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41521988-D744-461A-AF32-7E87245B6CB3}" revIDLastSave="0" xr10:uidLastSave="{00000000-0000-0000-0000-000000000000}"/>
  <bookViews>
    <workbookView activeTab="1" xr2:uid="{00000000-000D-0000-FFFF-FFFF00000000}" windowHeight="15720" windowWidth="29040" xWindow="28680" yWindow="-120"/>
  </bookViews>
  <sheets>
    <sheet r:id="rId1" name="第3号（交付申請書）" sheetId="2"/>
    <sheet r:id="rId2" name="第3号別紙１（事業計画書）" sheetId="3"/>
    <sheet r:id="rId3" name="第3号別紙２（所要額調書）" sheetId="4"/>
  </sheets>
  <definedNames>
    <definedName localSheetId="0" name="_xlnm.Print_Area">'第3号（交付申請書）'!$A$1:$O$37</definedName>
    <definedName localSheetId="1" name="_xlnm.Print_Area">'第3号別紙１（事業計画書）'!$A$1:$Z$90</definedName>
    <definedName localSheetId="2" name="_xlnm.Print_Area">'第3号別紙２（所要額調書）'!$A$1:$F$31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3" l="1"/>
  <c r="F30" i="4"/>
  <c r="F29" i="4"/>
  <c r="F28" i="4"/>
  <c r="O21" i="3"/>
  <c r="S21" i="3" s="1"/>
  <c r="O84" i="3"/>
  <c r="S84" i="3" s="1"/>
  <c r="O60" i="3"/>
  <c r="S60" i="3" s="1"/>
  <c r="F13" i="4"/>
  <c r="G10" i="4"/>
  <c r="E17" i="4"/>
  <c r="F17" i="4"/>
  <c r="G14" i="4" s="1"/>
  <c r="E21" i="4"/>
  <c r="F21" i="4" s="1"/>
  <c r="G18" i="4" s="1"/>
  <c r="T40" i="3"/>
  <c r="T41" i="3"/>
  <c r="T42" i="3"/>
  <c r="T43" i="3"/>
  <c r="T44" i="3"/>
  <c r="G49" i="3" l="1"/>
  <c r="K49" i="3" s="1"/>
  <c r="E9" i="4"/>
  <c r="F9" i="4" s="1"/>
  <c r="G6" i="4" l="1"/>
  <c r="F27" i="4" s="1"/>
  <c r="F22" i="4"/>
  <c r="E2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2" authorId="0" shapeId="0" xr:uid="{B1945371-8620-4CC9-97D9-7C01A3893EC3}">
      <text>
        <r>
          <rPr>
            <b/>
            <sz val="9"/>
            <color indexed="81"/>
            <rFont val="MS P ゴシック"/>
            <family val="3"/>
            <charset val="128"/>
          </rPr>
          <t>自動入力のため、入力不要</t>
        </r>
      </text>
    </comment>
  </commentList>
</comments>
</file>

<file path=xl/sharedStrings.xml><?xml version="1.0" encoding="utf-8"?>
<sst xmlns="http://schemas.openxmlformats.org/spreadsheetml/2006/main" count="244" uniqueCount="120">
  <si>
    <t>メールアドレス</t>
    <phoneticPr fontId="2"/>
  </si>
  <si>
    <t>電話番号</t>
    <rPh sb="0" eb="4">
      <t>デンワバンゴウ</t>
    </rPh>
    <phoneticPr fontId="2"/>
  </si>
  <si>
    <t>担当者</t>
    <rPh sb="0" eb="3">
      <t>タントウシャ</t>
    </rPh>
    <phoneticPr fontId="2"/>
  </si>
  <si>
    <t>　　(２)吹田市訪問介護等サービス提供体制確保支援事業所要額調書（別紙２）</t>
    <rPh sb="5" eb="8">
      <t>スイタシ</t>
    </rPh>
    <rPh sb="8" eb="10">
      <t>ホウモン</t>
    </rPh>
    <rPh sb="10" eb="12">
      <t>カイゴ</t>
    </rPh>
    <rPh sb="12" eb="13">
      <t>トウ</t>
    </rPh>
    <rPh sb="17" eb="19">
      <t>テイキョウ</t>
    </rPh>
    <rPh sb="19" eb="21">
      <t>タイセイ</t>
    </rPh>
    <rPh sb="21" eb="23">
      <t>カクホ</t>
    </rPh>
    <rPh sb="23" eb="25">
      <t>シエン</t>
    </rPh>
    <rPh sb="25" eb="27">
      <t>ジギョウ</t>
    </rPh>
    <rPh sb="27" eb="32">
      <t>ショヨウガクチョウショ</t>
    </rPh>
    <rPh sb="33" eb="35">
      <t>ベッシ</t>
    </rPh>
    <phoneticPr fontId="2"/>
  </si>
  <si>
    <t>７　添付書類　</t>
    <rPh sb="2" eb="6">
      <t>テンプショルイ</t>
    </rPh>
    <phoneticPr fontId="2"/>
  </si>
  <si>
    <t>　　(５)令和８年4月1日から令和８年９月30日までの期間において、同一建物減算が適用されていない。</t>
    <rPh sb="5" eb="7">
      <t>レイワ</t>
    </rPh>
    <rPh sb="8" eb="9">
      <t>ネン</t>
    </rPh>
    <rPh sb="10" eb="11">
      <t>ガツ</t>
    </rPh>
    <rPh sb="12" eb="13">
      <t>ニチ</t>
    </rPh>
    <rPh sb="15" eb="17">
      <t>レイワ</t>
    </rPh>
    <rPh sb="18" eb="19">
      <t>ネン</t>
    </rPh>
    <rPh sb="20" eb="21">
      <t>ガツ</t>
    </rPh>
    <rPh sb="23" eb="24">
      <t>ニチ</t>
    </rPh>
    <rPh sb="27" eb="29">
      <t>キカン</t>
    </rPh>
    <rPh sb="34" eb="36">
      <t>ドウイツ</t>
    </rPh>
    <rPh sb="36" eb="40">
      <t>タテモノゲンサン</t>
    </rPh>
    <rPh sb="41" eb="43">
      <t>テキヨウ</t>
    </rPh>
    <phoneticPr fontId="2"/>
  </si>
  <si>
    <t>　　　　した場合には、交付された補助金を返還する。</t>
    <rPh sb="6" eb="8">
      <t>バアイ</t>
    </rPh>
    <rPh sb="11" eb="13">
      <t>コウフ</t>
    </rPh>
    <rPh sb="16" eb="19">
      <t>ホジョキン</t>
    </rPh>
    <rPh sb="20" eb="22">
      <t>ヘンカン</t>
    </rPh>
    <phoneticPr fontId="2"/>
  </si>
  <si>
    <t>　　(３)申請者の記載事項について虚偽であることが判明した場合や、交付要件に該当しないことが判明</t>
    <rPh sb="5" eb="8">
      <t>シンセイシャ</t>
    </rPh>
    <rPh sb="9" eb="11">
      <t>キサイ</t>
    </rPh>
    <rPh sb="11" eb="13">
      <t>ジコウ</t>
    </rPh>
    <rPh sb="17" eb="19">
      <t>キョギ</t>
    </rPh>
    <rPh sb="25" eb="27">
      <t>ハンメイ</t>
    </rPh>
    <rPh sb="29" eb="31">
      <t>バアイ</t>
    </rPh>
    <rPh sb="33" eb="35">
      <t>コウフ</t>
    </rPh>
    <rPh sb="35" eb="37">
      <t>ヨウケン</t>
    </rPh>
    <rPh sb="38" eb="40">
      <t>ガイトウ</t>
    </rPh>
    <rPh sb="46" eb="48">
      <t>ハンメイ</t>
    </rPh>
    <phoneticPr fontId="2"/>
  </si>
  <si>
    <t>　　(１)補助対象経費が生じた時点において、介護保険法に基づく指定を受けていた。</t>
    <rPh sb="5" eb="7">
      <t>ホジョ</t>
    </rPh>
    <rPh sb="7" eb="9">
      <t>タイショウ</t>
    </rPh>
    <rPh sb="9" eb="11">
      <t>ケイヒ</t>
    </rPh>
    <rPh sb="12" eb="13">
      <t>ショウ</t>
    </rPh>
    <rPh sb="15" eb="17">
      <t>ジテン</t>
    </rPh>
    <rPh sb="22" eb="24">
      <t>カイゴ</t>
    </rPh>
    <rPh sb="24" eb="27">
      <t>ホケンホウ</t>
    </rPh>
    <rPh sb="28" eb="29">
      <t>モト</t>
    </rPh>
    <rPh sb="31" eb="33">
      <t>シテイ</t>
    </rPh>
    <rPh sb="34" eb="35">
      <t>ウ</t>
    </rPh>
    <phoneticPr fontId="2"/>
  </si>
  <si>
    <t>６　以下の要件をすべて満たすことを誓約します。</t>
    <rPh sb="2" eb="4">
      <t>イカ</t>
    </rPh>
    <rPh sb="5" eb="7">
      <t>ヨウケン</t>
    </rPh>
    <rPh sb="11" eb="12">
      <t>ミ</t>
    </rPh>
    <rPh sb="17" eb="19">
      <t>セイヤク</t>
    </rPh>
    <phoneticPr fontId="2"/>
  </si>
  <si>
    <t>円</t>
    <rPh sb="0" eb="1">
      <t>エン</t>
    </rPh>
    <phoneticPr fontId="2"/>
  </si>
  <si>
    <t>４　サービス種別</t>
    <rPh sb="6" eb="8">
      <t>シュベツ</t>
    </rPh>
    <phoneticPr fontId="2"/>
  </si>
  <si>
    <t>３　指定事業所番号</t>
    <rPh sb="2" eb="4">
      <t>シテイ</t>
    </rPh>
    <rPh sb="4" eb="7">
      <t>ジギョウショ</t>
    </rPh>
    <rPh sb="7" eb="9">
      <t>バンゴウ</t>
    </rPh>
    <phoneticPr fontId="2"/>
  </si>
  <si>
    <t>２　事業所所在地</t>
    <rPh sb="2" eb="5">
      <t>ジギョウショ</t>
    </rPh>
    <rPh sb="5" eb="8">
      <t>ショザイチ</t>
    </rPh>
    <phoneticPr fontId="2"/>
  </si>
  <si>
    <t>１　事業所名</t>
    <rPh sb="2" eb="6">
      <t>ジギョウショメイ</t>
    </rPh>
    <phoneticPr fontId="2"/>
  </si>
  <si>
    <t>代表者氏名</t>
    <rPh sb="0" eb="3">
      <t>ダイヒョウシャ</t>
    </rPh>
    <rPh sb="3" eb="5">
      <t>シメイ</t>
    </rPh>
    <phoneticPr fontId="2"/>
  </si>
  <si>
    <t>代表者職名</t>
    <rPh sb="0" eb="3">
      <t>ダイヒョウシャ</t>
    </rPh>
    <rPh sb="3" eb="4">
      <t>ショク</t>
    </rPh>
    <rPh sb="4" eb="5">
      <t>メイ</t>
    </rPh>
    <phoneticPr fontId="2"/>
  </si>
  <si>
    <t>法人名</t>
    <rPh sb="0" eb="3">
      <t>ホウジンメイ</t>
    </rPh>
    <phoneticPr fontId="2"/>
  </si>
  <si>
    <t>所在地</t>
    <rPh sb="0" eb="3">
      <t>ショザイチ</t>
    </rPh>
    <phoneticPr fontId="2"/>
  </si>
  <si>
    <t>(申請者)　</t>
    <rPh sb="1" eb="4">
      <t>シンセイシャ</t>
    </rPh>
    <phoneticPr fontId="2"/>
  </si>
  <si>
    <t>　吹田市長宛</t>
    <rPh sb="1" eb="3">
      <t>スイタ</t>
    </rPh>
    <rPh sb="3" eb="5">
      <t>シチョウ</t>
    </rPh>
    <rPh sb="5" eb="6">
      <t>ア</t>
    </rPh>
    <phoneticPr fontId="2"/>
  </si>
  <si>
    <t>日</t>
    <rPh sb="0" eb="1">
      <t>ニチ</t>
    </rPh>
    <phoneticPr fontId="2"/>
  </si>
  <si>
    <t>月</t>
    <rPh sb="0" eb="1">
      <t>ツキ</t>
    </rPh>
    <phoneticPr fontId="2"/>
  </si>
  <si>
    <t>年</t>
    <rPh sb="0" eb="1">
      <t>ネン</t>
    </rPh>
    <phoneticPr fontId="2"/>
  </si>
  <si>
    <t>令和</t>
    <rPh sb="0" eb="2">
      <t>レイワ</t>
    </rPh>
    <phoneticPr fontId="2"/>
  </si>
  <si>
    <t>　支出予定額の明細　　【1事業所あたり30万円まで】</t>
    <rPh sb="1" eb="3">
      <t>シシュツ</t>
    </rPh>
    <rPh sb="3" eb="5">
      <t>ヨテイ</t>
    </rPh>
    <rPh sb="5" eb="6">
      <t>ガク</t>
    </rPh>
    <rPh sb="7" eb="9">
      <t>メイサイ</t>
    </rPh>
    <rPh sb="13" eb="16">
      <t>ジギョウショ</t>
    </rPh>
    <rPh sb="21" eb="23">
      <t>マンエン</t>
    </rPh>
    <phoneticPr fontId="6"/>
  </si>
  <si>
    <t>D</t>
    <phoneticPr fontId="2"/>
  </si>
  <si>
    <t>C</t>
    <phoneticPr fontId="2"/>
  </si>
  <si>
    <t>B</t>
    <phoneticPr fontId="2"/>
  </si>
  <si>
    <t>A</t>
    <phoneticPr fontId="2"/>
  </si>
  <si>
    <t>（千円未満切り捨て）</t>
    <rPh sb="1" eb="3">
      <t>センエン</t>
    </rPh>
    <rPh sb="3" eb="5">
      <t>ミマン</t>
    </rPh>
    <rPh sb="5" eb="6">
      <t>キ</t>
    </rPh>
    <rPh sb="7" eb="8">
      <t>ス</t>
    </rPh>
    <phoneticPr fontId="2"/>
  </si>
  <si>
    <t>補助所要額</t>
    <rPh sb="0" eb="2">
      <t>ホジョ</t>
    </rPh>
    <rPh sb="2" eb="5">
      <t>ショヨウガク</t>
    </rPh>
    <phoneticPr fontId="2"/>
  </si>
  <si>
    <t>選定額</t>
    <rPh sb="0" eb="2">
      <t>センテイ</t>
    </rPh>
    <rPh sb="2" eb="3">
      <t>ガク</t>
    </rPh>
    <phoneticPr fontId="2"/>
  </si>
  <si>
    <t>補助基準額</t>
    <rPh sb="0" eb="2">
      <t>ホジョ</t>
    </rPh>
    <rPh sb="2" eb="5">
      <t>キジュンガク</t>
    </rPh>
    <phoneticPr fontId="2"/>
  </si>
  <si>
    <t>　所要見込額</t>
    <rPh sb="1" eb="3">
      <t>ショヨウ</t>
    </rPh>
    <rPh sb="3" eb="6">
      <t>ミコミガク</t>
    </rPh>
    <phoneticPr fontId="2"/>
  </si>
  <si>
    <t xml:space="preserve"> その他（詳細内容を以下に記載）</t>
    <rPh sb="3" eb="4">
      <t>タ</t>
    </rPh>
    <rPh sb="5" eb="7">
      <t>ショウサイ</t>
    </rPh>
    <rPh sb="7" eb="9">
      <t>ナイヨウ</t>
    </rPh>
    <rPh sb="10" eb="12">
      <t>イカ</t>
    </rPh>
    <rPh sb="13" eb="15">
      <t>キサイ</t>
    </rPh>
    <phoneticPr fontId="6"/>
  </si>
  <si>
    <t xml:space="preserve"> リーフレット・チラシの作成</t>
    <rPh sb="12" eb="14">
      <t>サクセイ</t>
    </rPh>
    <phoneticPr fontId="6"/>
  </si>
  <si>
    <t xml:space="preserve"> ホームページの開設または改修</t>
    <rPh sb="8" eb="10">
      <t>カイセツ</t>
    </rPh>
    <rPh sb="13" eb="15">
      <t>カイシュウ</t>
    </rPh>
    <phoneticPr fontId="6"/>
  </si>
  <si>
    <t>　実施予定内容（該当するものに○）</t>
    <rPh sb="1" eb="3">
      <t>ジッシ</t>
    </rPh>
    <rPh sb="3" eb="5">
      <t>ヨテイ</t>
    </rPh>
    <rPh sb="5" eb="7">
      <t>ナイヨウ</t>
    </rPh>
    <phoneticPr fontId="2"/>
  </si>
  <si>
    <t>～</t>
    <phoneticPr fontId="2"/>
  </si>
  <si>
    <t xml:space="preserve"> 実施予定期間</t>
    <rPh sb="1" eb="3">
      <t>ジッシ</t>
    </rPh>
    <rPh sb="3" eb="5">
      <t>ヨテイ</t>
    </rPh>
    <rPh sb="5" eb="7">
      <t>キカン</t>
    </rPh>
    <phoneticPr fontId="2"/>
  </si>
  <si>
    <t>４　介護人材・利用者確保のための広報活動に関する支援</t>
    <rPh sb="2" eb="6">
      <t>カイゴジンザイ</t>
    </rPh>
    <rPh sb="7" eb="10">
      <t>リヨウシャ</t>
    </rPh>
    <rPh sb="10" eb="12">
      <t>カクホ</t>
    </rPh>
    <rPh sb="16" eb="20">
      <t>コウホウカツドウ</t>
    </rPh>
    <rPh sb="21" eb="22">
      <t>カン</t>
    </rPh>
    <rPh sb="24" eb="26">
      <t>シエン</t>
    </rPh>
    <phoneticPr fontId="2"/>
  </si>
  <si>
    <t>事務作業等を行う臨時職員を雇用する</t>
    <rPh sb="0" eb="4">
      <t>ジムサギョウ</t>
    </rPh>
    <rPh sb="4" eb="5">
      <t>トウ</t>
    </rPh>
    <rPh sb="6" eb="7">
      <t>オコナ</t>
    </rPh>
    <rPh sb="8" eb="12">
      <t>リンジショクイン</t>
    </rPh>
    <rPh sb="13" eb="15">
      <t>コヨウ</t>
    </rPh>
    <phoneticPr fontId="2"/>
  </si>
  <si>
    <t>経営改善の外部コンサルタント等に委託を行う</t>
    <rPh sb="0" eb="2">
      <t>ケイエイ</t>
    </rPh>
    <rPh sb="2" eb="4">
      <t>カイゼン</t>
    </rPh>
    <rPh sb="5" eb="7">
      <t>ガイブ</t>
    </rPh>
    <rPh sb="14" eb="15">
      <t>トウ</t>
    </rPh>
    <rPh sb="16" eb="18">
      <t>イタク</t>
    </rPh>
    <rPh sb="19" eb="20">
      <t>オコナ</t>
    </rPh>
    <phoneticPr fontId="2"/>
  </si>
  <si>
    <t>　実施予定事業（該当する事業に〇）</t>
    <rPh sb="1" eb="3">
      <t>ジッシ</t>
    </rPh>
    <rPh sb="3" eb="5">
      <t>ヨテイ</t>
    </rPh>
    <rPh sb="5" eb="7">
      <t>ジギョウ</t>
    </rPh>
    <rPh sb="8" eb="10">
      <t>ガイトウ</t>
    </rPh>
    <rPh sb="12" eb="14">
      <t>ジギョウ</t>
    </rPh>
    <phoneticPr fontId="2"/>
  </si>
  <si>
    <t>　実施予定期間</t>
    <rPh sb="1" eb="3">
      <t>ジッシ</t>
    </rPh>
    <rPh sb="3" eb="5">
      <t>ヨテイ</t>
    </rPh>
    <rPh sb="5" eb="7">
      <t>キカン</t>
    </rPh>
    <phoneticPr fontId="2"/>
  </si>
  <si>
    <t>３　経営改善の支援</t>
    <rPh sb="2" eb="6">
      <t>ケイエイカイゼン</t>
    </rPh>
    <rPh sb="7" eb="9">
      <t>シエン</t>
    </rPh>
    <phoneticPr fontId="2"/>
  </si>
  <si>
    <t>総事業費</t>
    <rPh sb="0" eb="4">
      <t>ソウジギョウヒ</t>
    </rPh>
    <phoneticPr fontId="2"/>
  </si>
  <si>
    <t>回</t>
    <rPh sb="0" eb="1">
      <t>カイ</t>
    </rPh>
    <phoneticPr fontId="2"/>
  </si>
  <si>
    <t>日</t>
    <rPh sb="0" eb="1">
      <t>ニチ</t>
    </rPh>
    <phoneticPr fontId="6"/>
  </si>
  <si>
    <t>月</t>
    <rPh sb="0" eb="1">
      <t>ツキ</t>
    </rPh>
    <phoneticPr fontId="6"/>
  </si>
  <si>
    <t>年</t>
    <rPh sb="0" eb="1">
      <t>ネン</t>
    </rPh>
    <phoneticPr fontId="6"/>
  </si>
  <si>
    <t>令和</t>
    <rPh sb="0" eb="2">
      <t>レイワ</t>
    </rPh>
    <phoneticPr fontId="6"/>
  </si>
  <si>
    <t>＠4,000</t>
    <phoneticPr fontId="2"/>
  </si>
  <si>
    <t>＠2,500</t>
    <phoneticPr fontId="2"/>
  </si>
  <si>
    <t>30分以上</t>
    <rPh sb="2" eb="3">
      <t>フン</t>
    </rPh>
    <rPh sb="3" eb="5">
      <t>イジョウ</t>
    </rPh>
    <phoneticPr fontId="2"/>
  </si>
  <si>
    <t>30分未満</t>
    <rPh sb="2" eb="3">
      <t>フン</t>
    </rPh>
    <rPh sb="3" eb="5">
      <t>ミマン</t>
    </rPh>
    <phoneticPr fontId="2"/>
  </si>
  <si>
    <t>計</t>
    <rPh sb="0" eb="1">
      <t>ケイ</t>
    </rPh>
    <phoneticPr fontId="2"/>
  </si>
  <si>
    <t>回数（一人30回まで）</t>
    <rPh sb="0" eb="2">
      <t>カイスウ</t>
    </rPh>
    <rPh sb="3" eb="5">
      <t>ヒトリ</t>
    </rPh>
    <rPh sb="7" eb="8">
      <t>カイ</t>
    </rPh>
    <phoneticPr fontId="2"/>
  </si>
  <si>
    <t>採用年月日</t>
    <rPh sb="0" eb="2">
      <t>サイヨウ</t>
    </rPh>
    <rPh sb="2" eb="5">
      <t>ネンガッピ</t>
    </rPh>
    <phoneticPr fontId="6"/>
  </si>
  <si>
    <t>同行を受ける職員の氏名</t>
    <rPh sb="0" eb="2">
      <t>ドウコウ</t>
    </rPh>
    <rPh sb="3" eb="4">
      <t>ウ</t>
    </rPh>
    <rPh sb="6" eb="8">
      <t>ショクイン</t>
    </rPh>
    <rPh sb="9" eb="11">
      <t>シメイ</t>
    </rPh>
    <phoneticPr fontId="2"/>
  </si>
  <si>
    <t>人</t>
    <rPh sb="0" eb="1">
      <t>ヒト</t>
    </rPh>
    <phoneticPr fontId="2"/>
  </si>
  <si>
    <t>　同行を受ける職員の人数</t>
    <rPh sb="1" eb="3">
      <t>ドウコウ</t>
    </rPh>
    <rPh sb="4" eb="5">
      <t>ウ</t>
    </rPh>
    <rPh sb="7" eb="9">
      <t>ショクイン</t>
    </rPh>
    <rPh sb="10" eb="12">
      <t>ニンズウ</t>
    </rPh>
    <phoneticPr fontId="2"/>
  </si>
  <si>
    <t>２　経験年数が短い訪問介護員等への同行支援</t>
    <rPh sb="2" eb="4">
      <t>ケイケン</t>
    </rPh>
    <rPh sb="4" eb="6">
      <t>ネンスウ</t>
    </rPh>
    <rPh sb="7" eb="8">
      <t>ミジカ</t>
    </rPh>
    <rPh sb="9" eb="11">
      <t>ホウモン</t>
    </rPh>
    <rPh sb="11" eb="13">
      <t>カイゴ</t>
    </rPh>
    <rPh sb="13" eb="14">
      <t>イン</t>
    </rPh>
    <rPh sb="14" eb="15">
      <t>トウ</t>
    </rPh>
    <rPh sb="17" eb="19">
      <t>ドウコウ</t>
    </rPh>
    <rPh sb="19" eb="21">
      <t>シエン</t>
    </rPh>
    <phoneticPr fontId="2"/>
  </si>
  <si>
    <t xml:space="preserve">  寄附金その他の収入額の内訳（該当ある場合のみ記載）</t>
    <rPh sb="11" eb="12">
      <t>ガク</t>
    </rPh>
    <rPh sb="16" eb="18">
      <t>ガイトウ</t>
    </rPh>
    <rPh sb="20" eb="22">
      <t>バアイ</t>
    </rPh>
    <rPh sb="24" eb="26">
      <t>キサイ</t>
    </rPh>
    <phoneticPr fontId="6"/>
  </si>
  <si>
    <t xml:space="preserve">  支出予定額の明細　　【１事業所あたり１０万円まで】</t>
    <phoneticPr fontId="2"/>
  </si>
  <si>
    <t>　実施予定内容</t>
    <rPh sb="1" eb="3">
      <t>ジッシ</t>
    </rPh>
    <rPh sb="3" eb="5">
      <t>ヨテイ</t>
    </rPh>
    <rPh sb="5" eb="7">
      <t>ナイヨウ</t>
    </rPh>
    <phoneticPr fontId="2"/>
  </si>
  <si>
    <t>１　研修体制の構築の支援</t>
  </si>
  <si>
    <t>　　※税抜価格であることを今一度ご確認ください。</t>
    <rPh sb="3" eb="5">
      <t>ゼイヌ</t>
    </rPh>
    <rPh sb="5" eb="7">
      <t>カカク</t>
    </rPh>
    <rPh sb="13" eb="16">
      <t>イマイチド</t>
    </rPh>
    <rPh sb="17" eb="19">
      <t>カクニン</t>
    </rPh>
    <phoneticPr fontId="2"/>
  </si>
  <si>
    <t>申請金額</t>
    <rPh sb="0" eb="2">
      <t>シンセイ</t>
    </rPh>
    <rPh sb="2" eb="4">
      <t>キンガク</t>
    </rPh>
    <phoneticPr fontId="2"/>
  </si>
  <si>
    <t>（事業所名）</t>
    <rPh sb="1" eb="4">
      <t>ジギョウショ</t>
    </rPh>
    <rPh sb="4" eb="5">
      <t>メイ</t>
    </rPh>
    <rPh sb="5" eb="6">
      <t>ジンメイ</t>
    </rPh>
    <phoneticPr fontId="2"/>
  </si>
  <si>
    <t>（法 人 名）</t>
    <rPh sb="1" eb="2">
      <t>ホウ</t>
    </rPh>
    <rPh sb="3" eb="4">
      <t>ヒト</t>
    </rPh>
    <rPh sb="5" eb="6">
      <t>メイ</t>
    </rPh>
    <phoneticPr fontId="2"/>
  </si>
  <si>
    <t>吹田市訪問介護等サービス提供体制確保支援事業計画書</t>
    <rPh sb="0" eb="2">
      <t>スイタ</t>
    </rPh>
    <rPh sb="22" eb="25">
      <t>ケイカクショ</t>
    </rPh>
    <phoneticPr fontId="2"/>
  </si>
  <si>
    <t>　第４位</t>
    <rPh sb="1" eb="2">
      <t>ダイ</t>
    </rPh>
    <rPh sb="3" eb="4">
      <t>イ</t>
    </rPh>
    <phoneticPr fontId="6"/>
  </si>
  <si>
    <t>　第３位</t>
    <rPh sb="1" eb="2">
      <t>ダイ</t>
    </rPh>
    <rPh sb="3" eb="4">
      <t>イ</t>
    </rPh>
    <phoneticPr fontId="6"/>
  </si>
  <si>
    <t>　第２位</t>
    <rPh sb="1" eb="2">
      <t>ダイ</t>
    </rPh>
    <rPh sb="3" eb="4">
      <t>イ</t>
    </rPh>
    <phoneticPr fontId="6"/>
  </si>
  <si>
    <t>　第１位</t>
    <rPh sb="1" eb="2">
      <t>ダイ</t>
    </rPh>
    <rPh sb="3" eb="4">
      <t>イ</t>
    </rPh>
    <phoneticPr fontId="6"/>
  </si>
  <si>
    <t>希望する事業の優先順位</t>
    <rPh sb="0" eb="2">
      <t>キボウ</t>
    </rPh>
    <rPh sb="4" eb="6">
      <t>ジギョウ</t>
    </rPh>
    <rPh sb="7" eb="11">
      <t>ユウセンジュンイ</t>
    </rPh>
    <phoneticPr fontId="6"/>
  </si>
  <si>
    <t>円</t>
    <rPh sb="0" eb="1">
      <t>エン</t>
    </rPh>
    <phoneticPr fontId="6"/>
  </si>
  <si>
    <t>補助所要額</t>
    <rPh sb="0" eb="5">
      <t>ホジョショヨウガク</t>
    </rPh>
    <phoneticPr fontId="6"/>
  </si>
  <si>
    <t>基準額</t>
    <rPh sb="0" eb="3">
      <t>キジュンガク</t>
    </rPh>
    <phoneticPr fontId="6"/>
  </si>
  <si>
    <t>対象経費の
支出予定額（税抜）</t>
    <rPh sb="0" eb="4">
      <t>タイショウケイヒ</t>
    </rPh>
    <rPh sb="6" eb="11">
      <t>シシュツヨテイガク</t>
    </rPh>
    <phoneticPr fontId="6"/>
  </si>
  <si>
    <t>④介護人材・利用者確保のための広報活動に関する支援</t>
    <rPh sb="1" eb="3">
      <t>カイゴ</t>
    </rPh>
    <rPh sb="3" eb="5">
      <t>ジンザイ</t>
    </rPh>
    <rPh sb="6" eb="9">
      <t>リヨウシャ</t>
    </rPh>
    <rPh sb="9" eb="11">
      <t>カクホ</t>
    </rPh>
    <rPh sb="15" eb="17">
      <t>コウホウ</t>
    </rPh>
    <rPh sb="17" eb="19">
      <t>カツドウ</t>
    </rPh>
    <rPh sb="20" eb="21">
      <t>カン</t>
    </rPh>
    <rPh sb="23" eb="25">
      <t>シエン</t>
    </rPh>
    <phoneticPr fontId="6"/>
  </si>
  <si>
    <t>③経営改善の支援</t>
    <rPh sb="1" eb="5">
      <t>ケイエイカイゼン</t>
    </rPh>
    <rPh sb="6" eb="8">
      <t>シエン</t>
    </rPh>
    <phoneticPr fontId="6"/>
  </si>
  <si>
    <t>経営改善支援事業</t>
    <rPh sb="0" eb="8">
      <t>ケイエイカイゼンシエンジギョウ</t>
    </rPh>
    <phoneticPr fontId="6"/>
  </si>
  <si>
    <t>総事業費</t>
    <rPh sb="0" eb="4">
      <t>ソウジギョウヒ</t>
    </rPh>
    <phoneticPr fontId="6"/>
  </si>
  <si>
    <t>②経験年数が短い訪問介護員等への同行支援</t>
    <rPh sb="1" eb="5">
      <t>ケイケンネンスウ</t>
    </rPh>
    <rPh sb="6" eb="7">
      <t>ミジカ</t>
    </rPh>
    <rPh sb="8" eb="13">
      <t>ホウモンカイゴイン</t>
    </rPh>
    <rPh sb="13" eb="14">
      <t>トウ</t>
    </rPh>
    <rPh sb="16" eb="20">
      <t>ドウコウシエン</t>
    </rPh>
    <phoneticPr fontId="6"/>
  </si>
  <si>
    <t>対象経費の
支出予定額（税抜）</t>
    <rPh sb="0" eb="4">
      <t>タイショウケイヒ</t>
    </rPh>
    <rPh sb="6" eb="11">
      <t>シシュツヨテイガク</t>
    </rPh>
    <rPh sb="12" eb="14">
      <t>ゼイヌ</t>
    </rPh>
    <phoneticPr fontId="6"/>
  </si>
  <si>
    <t>①研修体制の構築の支援</t>
    <rPh sb="1" eb="5">
      <t>ケンシュウタイセイ</t>
    </rPh>
    <rPh sb="6" eb="8">
      <t>コウチク</t>
    </rPh>
    <rPh sb="9" eb="11">
      <t>シエン</t>
    </rPh>
    <phoneticPr fontId="6"/>
  </si>
  <si>
    <t>人材確保体制構築支援事業</t>
    <rPh sb="0" eb="4">
      <t>ジンザイカクホ</t>
    </rPh>
    <rPh sb="4" eb="12">
      <t>タイセイコウチクシエンジギョウ</t>
    </rPh>
    <phoneticPr fontId="6"/>
  </si>
  <si>
    <t>事業所名</t>
    <rPh sb="0" eb="3">
      <t>ジギョウショ</t>
    </rPh>
    <rPh sb="3" eb="4">
      <t>メイ</t>
    </rPh>
    <phoneticPr fontId="6"/>
  </si>
  <si>
    <t>法人名</t>
    <rPh sb="0" eb="2">
      <t>ホウジン</t>
    </rPh>
    <rPh sb="2" eb="3">
      <t>メイ</t>
    </rPh>
    <phoneticPr fontId="6"/>
  </si>
  <si>
    <t>訪問介護等サービス提供体制確保支援事業　所要額調書</t>
    <rPh sb="0" eb="2">
      <t>ホウモン</t>
    </rPh>
    <rPh sb="2" eb="4">
      <t>カイゴ</t>
    </rPh>
    <rPh sb="4" eb="5">
      <t>トウ</t>
    </rPh>
    <rPh sb="9" eb="11">
      <t>テイキョウ</t>
    </rPh>
    <rPh sb="11" eb="13">
      <t>タイセイ</t>
    </rPh>
    <rPh sb="13" eb="15">
      <t>カクホ</t>
    </rPh>
    <rPh sb="15" eb="17">
      <t>シエン</t>
    </rPh>
    <rPh sb="17" eb="19">
      <t>ジギョウ</t>
    </rPh>
    <rPh sb="20" eb="22">
      <t>ショヨウ</t>
    </rPh>
    <rPh sb="22" eb="23">
      <t>ガク</t>
    </rPh>
    <rPh sb="23" eb="25">
      <t>チョウショ</t>
    </rPh>
    <phoneticPr fontId="6"/>
  </si>
  <si>
    <t>　　(４)補助対象事業について、国、地方公共団体等による他の補助金等の交付を受けていない。（「研修</t>
    <rPh sb="5" eb="11">
      <t>ホジョタイショウジギョウ</t>
    </rPh>
    <rPh sb="16" eb="17">
      <t>クニ</t>
    </rPh>
    <rPh sb="18" eb="24">
      <t>チホウコウキョウダンタイ</t>
    </rPh>
    <rPh sb="24" eb="25">
      <t>トウ</t>
    </rPh>
    <rPh sb="28" eb="29">
      <t>ホカ</t>
    </rPh>
    <rPh sb="30" eb="34">
      <t>ホジョキントウ</t>
    </rPh>
    <rPh sb="35" eb="37">
      <t>コウフ</t>
    </rPh>
    <rPh sb="38" eb="39">
      <t>ウ</t>
    </rPh>
    <phoneticPr fontId="2"/>
  </si>
  <si>
    <t>　　　体制の構築の支援」における介護分野の職員の賃上げ・職場環境改善支援事業を除く。）</t>
    <phoneticPr fontId="2"/>
  </si>
  <si>
    <t>　同行を受ける職員の氏名、採用年月日、同行回数</t>
    <rPh sb="1" eb="3">
      <t>ドウコウ</t>
    </rPh>
    <rPh sb="4" eb="5">
      <t>ウ</t>
    </rPh>
    <rPh sb="7" eb="9">
      <t>ショクイン</t>
    </rPh>
    <rPh sb="10" eb="12">
      <t>シメイ</t>
    </rPh>
    <rPh sb="13" eb="18">
      <t>サイヨウネンガッピ</t>
    </rPh>
    <rPh sb="19" eb="21">
      <t>ドウコウ</t>
    </rPh>
    <rPh sb="21" eb="23">
      <t>カイスウ</t>
    </rPh>
    <phoneticPr fontId="2"/>
  </si>
  <si>
    <t>※必要に合わせて行を追加してください。</t>
  </si>
  <si>
    <t>　　※以下、申請を行う種目の所要額等を記入すれば上記申請金額欄に自動計算されます。</t>
    <rPh sb="3" eb="5">
      <t>イカ</t>
    </rPh>
    <rPh sb="6" eb="8">
      <t>シンセイ</t>
    </rPh>
    <rPh sb="9" eb="10">
      <t>オコナ</t>
    </rPh>
    <rPh sb="11" eb="13">
      <t>シュモク</t>
    </rPh>
    <rPh sb="14" eb="16">
      <t>ショヨウ</t>
    </rPh>
    <rPh sb="16" eb="18">
      <t>ガクトウ</t>
    </rPh>
    <rPh sb="19" eb="21">
      <t>キニュウ</t>
    </rPh>
    <rPh sb="24" eb="26">
      <t>ジョウキ</t>
    </rPh>
    <rPh sb="26" eb="28">
      <t>シンセイ</t>
    </rPh>
    <rPh sb="28" eb="31">
      <t>キンガクラン</t>
    </rPh>
    <rPh sb="32" eb="34">
      <t>ジドウ</t>
    </rPh>
    <rPh sb="34" eb="36">
      <t>ケイサン</t>
    </rPh>
    <phoneticPr fontId="2"/>
  </si>
  <si>
    <t>(A、Bのうち少ない金額）</t>
    <rPh sb="7" eb="8">
      <t>スク</t>
    </rPh>
    <rPh sb="10" eb="12">
      <t>キンガク</t>
    </rPh>
    <phoneticPr fontId="2"/>
  </si>
  <si>
    <t>　　(２)申請時点において、当該事業所は休止又は廃止していない。</t>
    <rPh sb="5" eb="7">
      <t>シンセイ</t>
    </rPh>
    <rPh sb="7" eb="9">
      <t>ジテン</t>
    </rPh>
    <rPh sb="14" eb="19">
      <t>トウガイジギョウショ</t>
    </rPh>
    <rPh sb="20" eb="22">
      <t>キュウシ</t>
    </rPh>
    <rPh sb="22" eb="23">
      <t>マタ</t>
    </rPh>
    <rPh sb="24" eb="26">
      <t>ハイシ</t>
    </rPh>
    <phoneticPr fontId="2"/>
  </si>
  <si>
    <t>対象経費の支出予定額
（税抜）</t>
    <rPh sb="0" eb="2">
      <t>タイショウ</t>
    </rPh>
    <rPh sb="2" eb="4">
      <t>ケイヒ</t>
    </rPh>
    <rPh sb="5" eb="7">
      <t>シシュツ</t>
    </rPh>
    <rPh sb="7" eb="9">
      <t>ヨテイ</t>
    </rPh>
    <rPh sb="9" eb="10">
      <t>ガク</t>
    </rPh>
    <rPh sb="12" eb="14">
      <t>ゼイヌ</t>
    </rPh>
    <phoneticPr fontId="2"/>
  </si>
  <si>
    <t>（A）</t>
    <phoneticPr fontId="6"/>
  </si>
  <si>
    <t>（B）</t>
    <phoneticPr fontId="6"/>
  </si>
  <si>
    <t>（C）</t>
    <phoneticPr fontId="6"/>
  </si>
  <si>
    <t>（D）</t>
    <phoneticPr fontId="6"/>
  </si>
  <si>
    <t>対象経費の支出予定額
（税抜）</t>
    <phoneticPr fontId="2"/>
  </si>
  <si>
    <t>対象経費の支出予定額
（税抜）</t>
    <rPh sb="0" eb="2">
      <t>タイショウ</t>
    </rPh>
    <rPh sb="2" eb="4">
      <t>ケイヒ</t>
    </rPh>
    <rPh sb="5" eb="7">
      <t>シシュツ</t>
    </rPh>
    <rPh sb="7" eb="9">
      <t>ヨテイ</t>
    </rPh>
    <rPh sb="9" eb="10">
      <t>ガク</t>
    </rPh>
    <phoneticPr fontId="2"/>
  </si>
  <si>
    <t>　　(１)吹田市訪問介護等サービス提供体制確保支援事業事業計画書（別紙１）</t>
    <rPh sb="5" eb="8">
      <t>スイタシ</t>
    </rPh>
    <rPh sb="8" eb="10">
      <t>ホウモン</t>
    </rPh>
    <rPh sb="10" eb="12">
      <t>カイゴ</t>
    </rPh>
    <rPh sb="12" eb="13">
      <t>トウ</t>
    </rPh>
    <rPh sb="17" eb="19">
      <t>テイキョウ</t>
    </rPh>
    <rPh sb="19" eb="21">
      <t>タイセイ</t>
    </rPh>
    <rPh sb="21" eb="23">
      <t>カクホ</t>
    </rPh>
    <rPh sb="23" eb="25">
      <t>シエン</t>
    </rPh>
    <rPh sb="25" eb="27">
      <t>ジギョウ</t>
    </rPh>
    <rPh sb="27" eb="29">
      <t>ジギョウ</t>
    </rPh>
    <rPh sb="29" eb="32">
      <t>ケイカクショ</t>
    </rPh>
    <rPh sb="33" eb="35">
      <t>ベッシ</t>
    </rPh>
    <phoneticPr fontId="2"/>
  </si>
  <si>
    <r>
      <t xml:space="preserve">選定額
</t>
    </r>
    <r>
      <rPr>
        <sz val="6"/>
        <color indexed="8"/>
        <rFont val="BIZ UDP明朝 Medium"/>
        <family val="1"/>
        <charset val="128"/>
      </rPr>
      <t>(A)(B)のうち少ない額</t>
    </r>
    <rPh sb="0" eb="3">
      <t>センテイガク</t>
    </rPh>
    <rPh sb="13" eb="14">
      <t>スク</t>
    </rPh>
    <rPh sb="16" eb="17">
      <t>ガク</t>
    </rPh>
    <phoneticPr fontId="6"/>
  </si>
  <si>
    <t>合計</t>
    <rPh sb="0" eb="2">
      <t>ゴウケイ</t>
    </rPh>
    <phoneticPr fontId="2"/>
  </si>
  <si>
    <t>５　申請金額</t>
    <rPh sb="2" eb="6">
      <t>シンセイキンガク</t>
    </rPh>
    <phoneticPr fontId="2"/>
  </si>
  <si>
    <t>様式第３号（第６条関係）</t>
    <phoneticPr fontId="2"/>
  </si>
  <si>
    <t>吹田市訪問介護等サービス提供体制確保支援事業補助金　交付申請書</t>
    <rPh sb="0" eb="2">
      <t>スイタ</t>
    </rPh>
    <rPh sb="2" eb="3">
      <t>シ</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コウフ</t>
    </rPh>
    <rPh sb="28" eb="31">
      <t>シンセイショ</t>
    </rPh>
    <phoneticPr fontId="2"/>
  </si>
  <si>
    <t>様式第３号別紙１（第６条関係）</t>
    <rPh sb="0" eb="2">
      <t>ヨウシキ</t>
    </rPh>
    <rPh sb="2" eb="3">
      <t>ダイ</t>
    </rPh>
    <rPh sb="4" eb="5">
      <t>ゴウ</t>
    </rPh>
    <rPh sb="5" eb="7">
      <t>ベッシ</t>
    </rPh>
    <rPh sb="9" eb="10">
      <t>ダイ</t>
    </rPh>
    <rPh sb="11" eb="12">
      <t>ジョウ</t>
    </rPh>
    <rPh sb="12" eb="14">
      <t>カンケイ</t>
    </rPh>
    <phoneticPr fontId="2"/>
  </si>
  <si>
    <t>様式第３号別紙２（第６条関係）</t>
    <rPh sb="5" eb="7">
      <t>ベッシ</t>
    </rPh>
    <phoneticPr fontId="6"/>
  </si>
  <si>
    <t>　 吹田市訪問介護等サービス提供体制確保支援事業補助金交付要領第６条に基づき、下記のとおり</t>
    <rPh sb="2" eb="4">
      <t>スイタ</t>
    </rPh>
    <rPh sb="4" eb="5">
      <t>シ</t>
    </rPh>
    <rPh sb="5" eb="7">
      <t>ホウモン</t>
    </rPh>
    <rPh sb="7" eb="9">
      <t>カイゴ</t>
    </rPh>
    <rPh sb="9" eb="10">
      <t>トウ</t>
    </rPh>
    <rPh sb="14" eb="16">
      <t>テイキョウ</t>
    </rPh>
    <rPh sb="16" eb="18">
      <t>タイセイ</t>
    </rPh>
    <rPh sb="18" eb="20">
      <t>カクホ</t>
    </rPh>
    <rPh sb="20" eb="24">
      <t>シエンジギョウ</t>
    </rPh>
    <rPh sb="24" eb="27">
      <t>ホジョキン</t>
    </rPh>
    <rPh sb="27" eb="29">
      <t>コウフ</t>
    </rPh>
    <rPh sb="29" eb="31">
      <t>ヨウリョウ</t>
    </rPh>
    <rPh sb="31" eb="32">
      <t>ダイ</t>
    </rPh>
    <rPh sb="33" eb="34">
      <t>ジョウ</t>
    </rPh>
    <rPh sb="35" eb="36">
      <t>モト</t>
    </rPh>
    <rPh sb="39" eb="41">
      <t>カキ</t>
    </rPh>
    <phoneticPr fontId="2"/>
  </si>
  <si>
    <t>関係書類を添えて補助金の交付を申請します。なお、補助金の交付を受けるにあたっては、吹田市訪問</t>
    <rPh sb="0" eb="4">
      <t>カンケイショルイ</t>
    </rPh>
    <rPh sb="5" eb="6">
      <t>ソ</t>
    </rPh>
    <rPh sb="8" eb="11">
      <t>ホジョキン</t>
    </rPh>
    <rPh sb="12" eb="14">
      <t>コウフ</t>
    </rPh>
    <rPh sb="15" eb="17">
      <t>シンセイ</t>
    </rPh>
    <rPh sb="24" eb="27">
      <t>ホジョキン</t>
    </rPh>
    <rPh sb="28" eb="30">
      <t>コウフ</t>
    </rPh>
    <rPh sb="31" eb="32">
      <t>ウ</t>
    </rPh>
    <rPh sb="41" eb="44">
      <t>スイタシ</t>
    </rPh>
    <rPh sb="44" eb="46">
      <t>ホウモン</t>
    </rPh>
    <phoneticPr fontId="2"/>
  </si>
  <si>
    <t>介護等サービス提供体制確保支援事業補助金交付要領を遵守します。</t>
    <rPh sb="0" eb="2">
      <t>カイゴ</t>
    </rPh>
    <rPh sb="2" eb="3">
      <t>トウ</t>
    </rPh>
    <rPh sb="7" eb="9">
      <t>テイキョウ</t>
    </rPh>
    <rPh sb="9" eb="11">
      <t>タイセイ</t>
    </rPh>
    <rPh sb="11" eb="13">
      <t>カクホ</t>
    </rPh>
    <rPh sb="13" eb="14">
      <t>シ</t>
    </rPh>
    <rPh sb="22" eb="24">
      <t>ヨウリョウ</t>
    </rPh>
    <phoneticPr fontId="2"/>
  </si>
  <si>
    <t>　支出予定額の明細　　【1事業所あたり40万円まで】</t>
    <rPh sb="1" eb="3">
      <t>シシュツ</t>
    </rPh>
    <rPh sb="3" eb="5">
      <t>ヨテイ</t>
    </rPh>
    <rPh sb="5" eb="6">
      <t>ガク</t>
    </rPh>
    <rPh sb="7" eb="9">
      <t>メイサイ</t>
    </rPh>
    <rPh sb="13" eb="16">
      <t>ジギョウショ</t>
    </rPh>
    <rPh sb="21" eb="23">
      <t>マンエン</t>
    </rPh>
    <phoneticPr fontId="6"/>
  </si>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</sst>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_);[Red]\(#,##0\)"/>
  </numFmts>
  <fonts count="25">
    <font>
      <sz val="11"/>
      <color theme="1"/>
      <name val="游ゴシック"/>
      <family val="2"/>
      <scheme val="minor"/>
    </font>
    <font>
      <sz val="11"/>
      <color theme="1"/>
      <name val="游ゴシック"/>
      <family val="3"/>
      <charset val="128"/>
      <scheme val="minor"/>
    </font>
    <font>
      <sz val="6"/>
      <name val="游ゴシック"/>
      <family val="3"/>
      <charset val="128"/>
      <scheme val="minor"/>
    </font>
    <font>
      <b/>
      <sz val="9"/>
      <color indexed="81"/>
      <name val="MS P ゴシック"/>
      <family val="3"/>
      <charset val="128"/>
    </font>
    <font>
      <sz val="11"/>
      <color indexed="8"/>
      <name val="ＭＳ Ｐゴシック"/>
      <family val="3"/>
      <charset val="128"/>
    </font>
    <font>
      <sz val="11"/>
      <color indexed="8"/>
      <name val="游ゴシック"/>
      <family val="3"/>
      <charset val="128"/>
      <scheme val="minor"/>
    </font>
    <font>
      <sz val="6"/>
      <name val="ＭＳ Ｐゴシック"/>
      <family val="3"/>
      <charset val="128"/>
    </font>
    <font>
      <sz val="11"/>
      <name val="ＭＳ Ｐゴシック"/>
      <family val="3"/>
      <charset val="128"/>
    </font>
    <font>
      <sz val="10"/>
      <color theme="1"/>
      <name val="BIZ UDP明朝 Medium"/>
      <family val="1"/>
      <charset val="128"/>
    </font>
    <font>
      <sz val="11"/>
      <color theme="1"/>
      <name val="BIZ UDP明朝 Medium"/>
      <family val="1"/>
      <charset val="128"/>
    </font>
    <font>
      <b/>
      <sz val="12"/>
      <color theme="1"/>
      <name val="BIZ UDP明朝 Medium"/>
      <family val="1"/>
      <charset val="128"/>
    </font>
    <font>
      <b/>
      <sz val="14"/>
      <color theme="1"/>
      <name val="BIZ UDP明朝 Medium"/>
      <family val="1"/>
      <charset val="128"/>
    </font>
    <font>
      <b/>
      <sz val="11"/>
      <color theme="1"/>
      <name val="BIZ UDP明朝 Medium"/>
      <family val="1"/>
      <charset val="128"/>
    </font>
    <font>
      <sz val="9"/>
      <color theme="1"/>
      <name val="BIZ UDP明朝 Medium"/>
      <family val="1"/>
      <charset val="128"/>
    </font>
    <font>
      <sz val="8"/>
      <color theme="1"/>
      <name val="BIZ UDP明朝 Medium"/>
      <family val="1"/>
      <charset val="128"/>
    </font>
    <font>
      <sz val="11"/>
      <color indexed="8"/>
      <name val="BIZ UDP明朝 Medium"/>
      <family val="1"/>
      <charset val="128"/>
    </font>
    <font>
      <b/>
      <sz val="11"/>
      <color indexed="10"/>
      <name val="BIZ UDP明朝 Medium"/>
      <family val="1"/>
      <charset val="128"/>
    </font>
    <font>
      <b/>
      <sz val="11"/>
      <color indexed="8"/>
      <name val="BIZ UDP明朝 Medium"/>
      <family val="1"/>
      <charset val="128"/>
    </font>
    <font>
      <sz val="9"/>
      <color indexed="8"/>
      <name val="BIZ UDP明朝 Medium"/>
      <family val="1"/>
      <charset val="128"/>
    </font>
    <font>
      <sz val="14"/>
      <color indexed="8"/>
      <name val="BIZ UDP明朝 Medium"/>
      <family val="1"/>
      <charset val="128"/>
    </font>
    <font>
      <sz val="10"/>
      <color indexed="8"/>
      <name val="BIZ UDP明朝 Medium"/>
      <family val="1"/>
      <charset val="128"/>
    </font>
    <font>
      <b/>
      <sz val="10"/>
      <color indexed="10"/>
      <name val="BIZ UDP明朝 Medium"/>
      <family val="1"/>
      <charset val="128"/>
    </font>
    <font>
      <sz val="6"/>
      <color indexed="8"/>
      <name val="BIZ UDP明朝 Medium"/>
      <family val="1"/>
      <charset val="128"/>
    </font>
    <font>
      <sz val="11"/>
      <color indexed="63"/>
      <name val="BIZ UDP明朝 Medium"/>
      <family val="1"/>
      <charset val="128"/>
    </font>
    <font>
      <sz val="11"/>
      <color theme="1"/>
      <name val="游ゴシック"/>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indexed="26"/>
        <bgColor indexed="64"/>
      </patternFill>
    </fill>
  </fills>
  <borders count="39">
    <border>
      <left/>
      <right/>
      <top/>
      <bottom/>
      <diagonal/>
    </border>
    <border>
      <left/>
      <right/>
      <top style="thin">
        <color indexed="64"/>
      </top>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diagonalDown="1">
      <left style="medium">
        <color indexed="64"/>
      </left>
      <right style="medium">
        <color indexed="64"/>
      </right>
      <top/>
      <bottom style="thin">
        <color indexed="64"/>
      </bottom>
      <diagonal style="medium">
        <color indexed="64"/>
      </diagonal>
    </border>
    <border diagonalDown="1">
      <left style="medium">
        <color indexed="64"/>
      </left>
      <right style="medium">
        <color indexed="64"/>
      </right>
      <top style="thin">
        <color indexed="64"/>
      </top>
      <bottom/>
      <diagonal style="medium">
        <color indexed="64"/>
      </diagonal>
    </border>
    <border diagonalDown="1">
      <left style="medium">
        <color indexed="64"/>
      </left>
      <right/>
      <top style="thin">
        <color indexed="64"/>
      </top>
      <bottom/>
      <diagonal style="medium">
        <color indexed="64"/>
      </diagonal>
    </border>
    <border diagonalDown="1">
      <left style="medium">
        <color indexed="64"/>
      </left>
      <right/>
      <top/>
      <bottom style="thin">
        <color indexed="64"/>
      </bottom>
      <diagonal style="medium">
        <color indexed="64"/>
      </diagonal>
    </border>
    <border>
      <left style="thin">
        <color indexed="64"/>
      </left>
      <right style="medium">
        <color indexed="64"/>
      </right>
      <top/>
      <bottom style="medium">
        <color indexed="64"/>
      </bottom>
      <diagonal/>
    </border>
    <border>
      <left/>
      <right style="thin">
        <color rgb="FFFF0000"/>
      </right>
      <top/>
      <bottom/>
      <diagonal/>
    </border>
  </borders>
  <cellStyleXfs count="7">
    <xf numFmtId="0" fontId="0" fillId="0" borderId="0"/>
    <xf numFmtId="0" fontId="1" fillId="0" borderId="0">
      <alignment vertical="center"/>
    </xf>
    <xf numFmtId="0" fontId="5" fillId="0" borderId="0">
      <alignment vertical="center"/>
    </xf>
    <xf numFmtId="0" fontId="7" fillId="0" borderId="0"/>
    <xf numFmtId="0" fontId="5" fillId="0" borderId="0">
      <alignment vertical="center"/>
    </xf>
    <xf numFmtId="38" fontId="5" fillId="0" borderId="0" applyFill="0" applyBorder="0" applyAlignment="0" applyProtection="0">
      <alignment vertical="center"/>
    </xf>
    <xf numFmtId="38" fontId="24" fillId="0" borderId="0" applyFont="0" applyFill="0" applyBorder="0" applyAlignment="0" applyProtection="0">
      <alignment vertical="center"/>
    </xf>
  </cellStyleXfs>
  <cellXfs count="201">
    <xf numFmtId="0" fontId="0" fillId="0" borderId="0" xfId="0"/>
    <xf numFmtId="0" fontId="1" fillId="0" borderId="0" xfId="1">
      <alignment vertical="center"/>
    </xf>
    <xf numFmtId="0" fontId="1" fillId="0" borderId="0" xfId="1" applyBorder="1">
      <alignment vertical="center"/>
    </xf>
    <xf numFmtId="0" fontId="4" fillId="0" borderId="0" xfId="1" applyFont="1" applyAlignment="1">
      <alignment vertical="center"/>
    </xf>
    <xf numFmtId="0" fontId="1" fillId="0" borderId="0" xfId="1" applyFill="1">
      <alignment vertical="center"/>
    </xf>
    <xf numFmtId="0" fontId="4" fillId="0" borderId="0" xfId="3" applyFont="1" applyAlignment="1">
      <alignment vertical="center"/>
    </xf>
    <xf numFmtId="0" fontId="1" fillId="2" borderId="0" xfId="1" applyFill="1">
      <alignment vertical="center"/>
    </xf>
    <xf numFmtId="0" fontId="4" fillId="0" borderId="0" xfId="1" applyFont="1" applyFill="1" applyAlignment="1">
      <alignment vertical="center"/>
    </xf>
    <xf numFmtId="0" fontId="4" fillId="0" borderId="0" xfId="4" applyFont="1" applyAlignment="1" applyProtection="1">
      <alignment vertical="center"/>
      <protection locked="0"/>
    </xf>
    <xf numFmtId="0" fontId="4" fillId="0" borderId="0" xfId="4" applyFont="1" applyAlignment="1" applyProtection="1">
      <alignment vertical="center"/>
    </xf>
    <xf numFmtId="38" fontId="4" fillId="0" borderId="0" xfId="5" applyFont="1" applyAlignment="1" applyProtection="1">
      <alignment vertical="center"/>
    </xf>
    <xf numFmtId="0" fontId="4" fillId="0" borderId="0" xfId="4" applyFont="1" applyAlignment="1" applyProtection="1">
      <alignment horizontal="right" vertical="center"/>
      <protection locked="0"/>
    </xf>
    <xf numFmtId="38" fontId="4" fillId="0" borderId="0" xfId="5" applyFont="1" applyAlignment="1" applyProtection="1">
      <alignment horizontal="righ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9" fillId="0" borderId="0" xfId="1" applyFont="1" applyBorder="1">
      <alignment vertical="center"/>
    </xf>
    <xf numFmtId="0" fontId="9" fillId="0" borderId="0" xfId="1" applyFont="1" applyAlignment="1">
      <alignment horizontal="center" vertical="center"/>
    </xf>
    <xf numFmtId="0" fontId="9" fillId="2" borderId="7" xfId="1" applyFont="1" applyFill="1" applyBorder="1" applyAlignment="1">
      <alignment horizontal="center" vertical="center"/>
    </xf>
    <xf numFmtId="0" fontId="9" fillId="0" borderId="1" xfId="1" applyFont="1" applyBorder="1" applyAlignment="1">
      <alignment vertical="center"/>
    </xf>
    <xf numFmtId="0" fontId="9" fillId="0" borderId="0" xfId="1" applyFont="1" applyFill="1" applyBorder="1">
      <alignment vertical="center"/>
    </xf>
    <xf numFmtId="0" fontId="9" fillId="0" borderId="0" xfId="1" applyFont="1" applyFill="1" applyBorder="1" applyAlignment="1">
      <alignment horizontal="center" vertical="center"/>
    </xf>
    <xf numFmtId="0" fontId="9" fillId="0" borderId="5" xfId="1" applyFont="1" applyBorder="1">
      <alignment vertical="center"/>
    </xf>
    <xf numFmtId="0" fontId="9" fillId="0" borderId="0" xfId="1" applyFont="1" applyFill="1">
      <alignment vertical="center"/>
    </xf>
    <xf numFmtId="0" fontId="13" fillId="0" borderId="0" xfId="1" applyFont="1">
      <alignment vertical="center"/>
    </xf>
    <xf numFmtId="0" fontId="9" fillId="2" borderId="0" xfId="1" applyFont="1" applyFill="1">
      <alignment vertical="center"/>
    </xf>
    <xf numFmtId="0" fontId="10" fillId="2" borderId="0" xfId="1" applyFont="1" applyFill="1">
      <alignment vertical="center"/>
    </xf>
    <xf numFmtId="0" fontId="8" fillId="0" borderId="0" xfId="1" applyFont="1" applyAlignment="1">
      <alignment horizontal="center" vertical="center"/>
    </xf>
    <xf numFmtId="0" fontId="8" fillId="2" borderId="7" xfId="1" applyFont="1" applyFill="1" applyBorder="1">
      <alignment vertical="center"/>
    </xf>
    <xf numFmtId="0" fontId="8" fillId="0" borderId="0" xfId="1" applyFont="1" applyBorder="1">
      <alignment vertical="center"/>
    </xf>
    <xf numFmtId="0" fontId="13" fillId="0" borderId="0" xfId="1" applyFont="1" applyBorder="1" applyAlignment="1">
      <alignment vertical="center"/>
    </xf>
    <xf numFmtId="0" fontId="9" fillId="0" borderId="0" xfId="1" applyFont="1" applyFill="1" applyBorder="1" applyAlignment="1">
      <alignment vertical="center"/>
    </xf>
    <xf numFmtId="0" fontId="13" fillId="0" borderId="0" xfId="1" applyFont="1" applyFill="1" applyBorder="1" applyAlignment="1">
      <alignment vertical="center"/>
    </xf>
    <xf numFmtId="3" fontId="9" fillId="0" borderId="0" xfId="1" applyNumberFormat="1" applyFont="1" applyFill="1" applyBorder="1" applyAlignment="1">
      <alignment horizontal="center" vertical="center"/>
    </xf>
    <xf numFmtId="3" fontId="9" fillId="0" borderId="0" xfId="1" applyNumberFormat="1" applyFont="1" applyBorder="1" applyAlignment="1">
      <alignment horizontal="center" vertical="center"/>
    </xf>
    <xf numFmtId="0" fontId="15" fillId="0" borderId="0" xfId="2" applyFont="1" applyBorder="1">
      <alignment vertical="center"/>
    </xf>
    <xf numFmtId="0" fontId="15" fillId="0" borderId="0" xfId="2" applyFont="1">
      <alignment vertical="center"/>
    </xf>
    <xf numFmtId="0" fontId="16" fillId="0" borderId="0" xfId="2" applyFont="1" applyBorder="1">
      <alignment vertical="center"/>
    </xf>
    <xf numFmtId="0" fontId="17" fillId="0" borderId="0" xfId="2" applyFont="1" applyBorder="1">
      <alignment vertical="center"/>
    </xf>
    <xf numFmtId="0" fontId="15" fillId="0" borderId="0" xfId="1" applyFont="1" applyAlignment="1">
      <alignment vertical="center"/>
    </xf>
    <xf numFmtId="0" fontId="8" fillId="0" borderId="0" xfId="1" applyFont="1" applyBorder="1" applyAlignment="1">
      <alignment vertical="center"/>
    </xf>
    <xf numFmtId="0" fontId="8" fillId="0" borderId="0" xfId="1" applyFont="1" applyFill="1" applyBorder="1" applyAlignment="1">
      <alignment horizontal="center" vertical="center"/>
    </xf>
    <xf numFmtId="3" fontId="8" fillId="0" borderId="0" xfId="1" applyNumberFormat="1" applyFont="1" applyBorder="1" applyAlignment="1">
      <alignment horizontal="center" vertical="center"/>
    </xf>
    <xf numFmtId="0" fontId="8" fillId="0" borderId="0" xfId="1" applyFont="1" applyFill="1" applyBorder="1" applyAlignment="1">
      <alignment vertical="center"/>
    </xf>
    <xf numFmtId="0" fontId="13" fillId="0" borderId="5" xfId="1" applyFont="1" applyBorder="1">
      <alignment vertical="center"/>
    </xf>
    <xf numFmtId="0" fontId="15" fillId="0" borderId="5" xfId="2" applyFont="1" applyFill="1" applyBorder="1" applyAlignment="1">
      <alignment horizontal="center" vertical="center" shrinkToFit="1"/>
    </xf>
    <xf numFmtId="0" fontId="15" fillId="0" borderId="5" xfId="2" applyFont="1" applyBorder="1" applyAlignment="1">
      <alignment horizontal="center" vertical="center"/>
    </xf>
    <xf numFmtId="0" fontId="13" fillId="0" borderId="5" xfId="1" applyFont="1" applyBorder="1" applyAlignment="1">
      <alignment horizontal="right" vertical="center"/>
    </xf>
    <xf numFmtId="0" fontId="14" fillId="0" borderId="0" xfId="1" applyFont="1" applyBorder="1" applyAlignment="1">
      <alignment vertical="center"/>
    </xf>
    <xf numFmtId="0" fontId="13" fillId="0" borderId="0" xfId="1" applyFont="1" applyBorder="1" applyAlignment="1">
      <alignment horizontal="center" vertical="center"/>
    </xf>
    <xf numFmtId="0" fontId="12" fillId="2" borderId="0" xfId="1" applyFont="1" applyFill="1">
      <alignment vertical="center"/>
    </xf>
    <xf numFmtId="0" fontId="9" fillId="0" borderId="0" xfId="1" applyFont="1" applyFill="1" applyBorder="1" applyAlignment="1">
      <alignment horizontal="right" vertical="center"/>
    </xf>
    <xf numFmtId="0" fontId="15" fillId="0" borderId="0" xfId="1" applyFont="1" applyBorder="1" applyAlignment="1">
      <alignment vertical="center"/>
    </xf>
    <xf numFmtId="0" fontId="15" fillId="0" borderId="0" xfId="2" applyFont="1" applyFill="1" applyBorder="1">
      <alignment vertical="center"/>
    </xf>
    <xf numFmtId="0" fontId="18" fillId="0" borderId="0" xfId="2" applyFont="1" applyFill="1" applyBorder="1" applyAlignment="1">
      <alignment horizontal="left" vertical="top"/>
    </xf>
    <xf numFmtId="0" fontId="15" fillId="0" borderId="0" xfId="2" applyFont="1" applyFill="1">
      <alignment vertical="center"/>
    </xf>
    <xf numFmtId="0" fontId="15" fillId="0" borderId="0" xfId="1" applyFont="1" applyFill="1" applyBorder="1" applyAlignment="1">
      <alignment vertical="center"/>
    </xf>
    <xf numFmtId="0" fontId="9" fillId="0" borderId="0" xfId="1" applyFont="1" applyFill="1" applyAlignment="1">
      <alignment horizontal="center" vertical="center"/>
    </xf>
    <xf numFmtId="0" fontId="8" fillId="0" borderId="0" xfId="1" applyFont="1" applyFill="1" applyAlignment="1">
      <alignment horizontal="center" vertical="center"/>
    </xf>
    <xf numFmtId="0" fontId="8" fillId="0" borderId="0" xfId="1" applyFont="1" applyFill="1" applyBorder="1">
      <alignment vertical="center"/>
    </xf>
    <xf numFmtId="0" fontId="8" fillId="0" borderId="0" xfId="1" applyFont="1" applyFill="1">
      <alignment vertical="center"/>
    </xf>
    <xf numFmtId="0" fontId="15" fillId="0" borderId="0" xfId="3" applyFont="1" applyBorder="1" applyAlignment="1">
      <alignment vertical="center"/>
    </xf>
    <xf numFmtId="0" fontId="9" fillId="0" borderId="0" xfId="1" applyFont="1" applyAlignment="1">
      <alignment vertical="center"/>
    </xf>
    <xf numFmtId="0" fontId="15" fillId="0" borderId="0" xfId="3" applyFont="1" applyAlignment="1">
      <alignment vertical="center"/>
    </xf>
    <xf numFmtId="0" fontId="15" fillId="0" borderId="0" xfId="4" applyFont="1" applyAlignment="1" applyProtection="1">
      <alignment vertical="center"/>
      <protection locked="0"/>
    </xf>
    <xf numFmtId="0" fontId="15" fillId="0" borderId="5" xfId="4" applyFont="1" applyBorder="1" applyAlignment="1" applyProtection="1">
      <alignment horizontal="center" vertical="center"/>
      <protection locked="0"/>
    </xf>
    <xf numFmtId="0" fontId="15" fillId="0" borderId="0" xfId="4" applyFont="1" applyBorder="1" applyAlignment="1" applyProtection="1">
      <alignment horizontal="center" vertical="center"/>
      <protection locked="0"/>
    </xf>
    <xf numFmtId="0" fontId="15" fillId="0" borderId="0" xfId="4" applyFont="1" applyFill="1" applyBorder="1" applyAlignment="1" applyProtection="1">
      <alignment horizontal="center" vertical="center"/>
      <protection locked="0"/>
    </xf>
    <xf numFmtId="0" fontId="20" fillId="0" borderId="31" xfId="4" applyFont="1" applyBorder="1" applyAlignment="1" applyProtection="1">
      <alignment horizontal="center" vertical="center" wrapText="1"/>
      <protection locked="0"/>
    </xf>
    <xf numFmtId="0" fontId="21" fillId="0" borderId="30" xfId="4" applyFont="1" applyBorder="1" applyAlignment="1" applyProtection="1">
      <alignment horizontal="center" vertical="center" wrapText="1"/>
    </xf>
    <xf numFmtId="0" fontId="20" fillId="0" borderId="29" xfId="4" applyFont="1" applyBorder="1" applyAlignment="1" applyProtection="1">
      <alignment horizontal="center" vertical="center" wrapText="1"/>
    </xf>
    <xf numFmtId="0" fontId="15" fillId="0" borderId="9" xfId="4" applyFont="1" applyBorder="1" applyAlignment="1" applyProtection="1">
      <alignment horizontal="center"/>
      <protection locked="0"/>
    </xf>
    <xf numFmtId="0" fontId="16" fillId="0" borderId="28" xfId="4" applyFont="1" applyBorder="1" applyAlignment="1" applyProtection="1">
      <alignment horizontal="center"/>
    </xf>
    <xf numFmtId="0" fontId="15" fillId="0" borderId="28" xfId="4" applyFont="1" applyBorder="1" applyAlignment="1" applyProtection="1">
      <alignment horizontal="center" wrapText="1"/>
    </xf>
    <xf numFmtId="0" fontId="15" fillId="0" borderId="27" xfId="4" applyFont="1" applyBorder="1" applyAlignment="1" applyProtection="1">
      <alignment horizontal="center"/>
    </xf>
    <xf numFmtId="0" fontId="15" fillId="0" borderId="2" xfId="4" applyFont="1" applyBorder="1" applyAlignment="1" applyProtection="1">
      <alignment horizontal="right" vertical="top"/>
      <protection locked="0"/>
    </xf>
    <xf numFmtId="0" fontId="16" fillId="0" borderId="24" xfId="4" applyFont="1" applyBorder="1" applyAlignment="1" applyProtection="1">
      <alignment horizontal="right" vertical="top"/>
    </xf>
    <xf numFmtId="0" fontId="15" fillId="0" borderId="24" xfId="4" applyFont="1" applyBorder="1" applyAlignment="1" applyProtection="1">
      <alignment horizontal="right" vertical="top"/>
    </xf>
    <xf numFmtId="0" fontId="15" fillId="0" borderId="23" xfId="4" applyFont="1" applyBorder="1" applyAlignment="1" applyProtection="1">
      <alignment horizontal="right" vertical="top"/>
    </xf>
    <xf numFmtId="177" fontId="15" fillId="0" borderId="20" xfId="5" applyNumberFormat="1" applyFont="1" applyBorder="1" applyAlignment="1" applyProtection="1">
      <alignment horizontal="right" vertical="top"/>
    </xf>
    <xf numFmtId="0" fontId="21" fillId="0" borderId="26" xfId="4" applyFont="1" applyBorder="1" applyAlignment="1" applyProtection="1">
      <alignment horizontal="center" vertical="center" wrapText="1"/>
    </xf>
    <xf numFmtId="0" fontId="17" fillId="0" borderId="0" xfId="4" applyFont="1" applyAlignment="1" applyProtection="1">
      <alignment vertical="center"/>
      <protection locked="0"/>
    </xf>
    <xf numFmtId="38" fontId="15" fillId="0" borderId="0" xfId="5" applyFont="1" applyAlignment="1" applyProtection="1">
      <alignment vertical="center"/>
    </xf>
    <xf numFmtId="0" fontId="1" fillId="0" borderId="0" xfId="1" applyAlignment="1">
      <alignment vertical="center" wrapText="1"/>
    </xf>
    <xf numFmtId="0" fontId="11" fillId="0" borderId="0" xfId="1" applyFont="1" applyBorder="1" applyAlignment="1">
      <alignment horizontal="center" vertical="center"/>
    </xf>
    <xf numFmtId="0" fontId="9" fillId="2" borderId="0" xfId="1" applyFont="1" applyFill="1" applyBorder="1">
      <alignment vertical="center"/>
    </xf>
    <xf numFmtId="0" fontId="15" fillId="2" borderId="0" xfId="1" applyFont="1" applyFill="1" applyBorder="1" applyAlignment="1">
      <alignment vertical="center"/>
    </xf>
    <xf numFmtId="0" fontId="9" fillId="2" borderId="5" xfId="1" applyFont="1" applyFill="1" applyBorder="1" applyAlignment="1">
      <alignment horizontal="center" vertical="center"/>
    </xf>
    <xf numFmtId="0" fontId="9" fillId="0" borderId="0" xfId="1" applyFont="1" applyAlignment="1">
      <alignment horizontal="center" vertical="center"/>
    </xf>
    <xf numFmtId="0" fontId="11" fillId="0" borderId="0" xfId="1" applyFont="1" applyAlignment="1">
      <alignment horizontal="center" vertical="center"/>
    </xf>
    <xf numFmtId="0" fontId="8" fillId="2" borderId="7" xfId="1" applyFont="1" applyFill="1" applyBorder="1" applyAlignment="1">
      <alignment horizontal="right" vertical="center"/>
    </xf>
    <xf numFmtId="0" fontId="18" fillId="3" borderId="5" xfId="2" applyFont="1" applyFill="1" applyBorder="1" applyAlignment="1">
      <alignment horizontal="right" vertical="center"/>
    </xf>
    <xf numFmtId="38" fontId="16" fillId="0" borderId="21" xfId="6" applyFont="1" applyBorder="1" applyAlignment="1" applyProtection="1">
      <alignment horizontal="right" vertical="top"/>
    </xf>
    <xf numFmtId="38" fontId="23" fillId="0" borderId="21" xfId="6" applyFont="1" applyBorder="1" applyAlignment="1" applyProtection="1">
      <alignment vertical="top"/>
    </xf>
    <xf numFmtId="38" fontId="15" fillId="0" borderId="20" xfId="6" applyFont="1" applyBorder="1" applyAlignment="1" applyProtection="1">
      <alignment horizontal="right" vertical="top"/>
    </xf>
    <xf numFmtId="38" fontId="9" fillId="2" borderId="7" xfId="6" applyFont="1" applyFill="1" applyBorder="1" applyAlignment="1">
      <alignment horizontal="right" vertical="center"/>
    </xf>
    <xf numFmtId="38" fontId="23" fillId="0" borderId="21" xfId="6" applyFont="1" applyBorder="1" applyAlignment="1" applyProtection="1">
      <alignment horizontal="right" vertical="top"/>
    </xf>
    <xf numFmtId="38" fontId="16" fillId="0" borderId="21" xfId="6" applyFont="1" applyBorder="1" applyAlignment="1" applyProtection="1">
      <alignment vertical="top"/>
    </xf>
    <xf numFmtId="38" fontId="15" fillId="0" borderId="20" xfId="6" applyFont="1" applyBorder="1" applyAlignment="1" applyProtection="1">
      <alignment vertical="top"/>
    </xf>
    <xf numFmtId="38" fontId="9" fillId="2" borderId="37" xfId="6" applyFont="1" applyFill="1" applyBorder="1" applyAlignment="1">
      <alignment vertical="center"/>
    </xf>
    <xf numFmtId="0" fontId="20" fillId="0" borderId="30" xfId="4" applyFont="1" applyBorder="1" applyAlignment="1" applyProtection="1">
      <alignment horizontal="center" vertical="center" wrapText="1"/>
    </xf>
    <xf numFmtId="38" fontId="15" fillId="0" borderId="0" xfId="4" applyNumberFormat="1" applyFont="1" applyAlignment="1" applyProtection="1">
      <alignment vertical="center"/>
      <protection locked="0"/>
    </xf>
    <xf numFmtId="38" fontId="15" fillId="0" borderId="0" xfId="4" applyNumberFormat="1" applyFont="1" applyAlignment="1" applyProtection="1">
      <alignment horizontal="right" vertical="center"/>
      <protection locked="0"/>
    </xf>
    <xf numFmtId="38" fontId="15" fillId="0" borderId="19" xfId="4" applyNumberFormat="1" applyFont="1" applyBorder="1" applyAlignment="1" applyProtection="1">
      <alignment vertical="center"/>
      <protection locked="0"/>
    </xf>
    <xf numFmtId="0" fontId="13" fillId="0" borderId="4" xfId="1" applyFont="1" applyBorder="1" applyAlignment="1">
      <alignment horizontal="right" vertical="center"/>
    </xf>
    <xf numFmtId="0" fontId="9"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10" fillId="0" borderId="0" xfId="0" applyFont="1" applyAlignment="1">
      <alignment vertical="center"/>
    </xf>
    <xf numFmtId="0" fontId="15" fillId="0" borderId="0" xfId="4" applyFont="1" applyProtection="1">
      <alignment vertical="center"/>
      <protection locked="0"/>
    </xf>
    <xf numFmtId="0" fontId="4" fillId="0" borderId="0" xfId="4" applyFont="1">
      <alignment vertical="center"/>
    </xf>
    <xf numFmtId="0" fontId="4" fillId="0" borderId="0" xfId="4" applyFont="1" applyProtection="1">
      <alignment vertical="center"/>
      <protection locked="0"/>
    </xf>
    <xf numFmtId="0" fontId="9" fillId="0" borderId="0" xfId="1" applyFont="1" applyBorder="1" applyAlignment="1">
      <alignment horizontal="center" vertical="center"/>
    </xf>
    <xf numFmtId="0" fontId="9" fillId="2" borderId="7"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5" xfId="1" applyFont="1" applyFill="1" applyBorder="1" applyAlignment="1">
      <alignment horizontal="center" vertical="center"/>
    </xf>
    <xf numFmtId="0" fontId="9" fillId="0" borderId="5" xfId="1" applyFont="1" applyBorder="1" applyAlignment="1">
      <alignment horizontal="center" vertical="center"/>
    </xf>
    <xf numFmtId="0" fontId="9" fillId="2" borderId="6" xfId="1" applyFont="1" applyFill="1" applyBorder="1" applyAlignment="1">
      <alignment horizontal="center" vertical="center"/>
    </xf>
    <xf numFmtId="38" fontId="9" fillId="2" borderId="6" xfId="1" applyNumberFormat="1" applyFont="1" applyFill="1" applyBorder="1" applyAlignment="1">
      <alignment horizontal="right" vertical="center"/>
    </xf>
    <xf numFmtId="0" fontId="9" fillId="2" borderId="6" xfId="1" applyFont="1" applyFill="1" applyBorder="1" applyAlignment="1">
      <alignment horizontal="right" vertical="center"/>
    </xf>
    <xf numFmtId="0" fontId="8" fillId="2" borderId="2" xfId="1" applyFont="1" applyFill="1" applyBorder="1" applyAlignment="1">
      <alignment horizontal="left" vertical="center"/>
    </xf>
    <xf numFmtId="0" fontId="8" fillId="2" borderId="1" xfId="1" applyFont="1" applyFill="1" applyBorder="1" applyAlignment="1">
      <alignment horizontal="left" vertical="center"/>
    </xf>
    <xf numFmtId="0" fontId="8" fillId="2" borderId="14" xfId="1" applyFont="1" applyFill="1" applyBorder="1" applyAlignment="1">
      <alignment horizontal="left" vertical="center"/>
    </xf>
    <xf numFmtId="0" fontId="8" fillId="2" borderId="12" xfId="1" applyFont="1" applyFill="1" applyBorder="1" applyAlignment="1">
      <alignment horizontal="left" vertical="center"/>
    </xf>
    <xf numFmtId="0" fontId="8" fillId="2" borderId="0" xfId="1" applyFont="1" applyFill="1" applyBorder="1" applyAlignment="1">
      <alignment horizontal="left" vertical="center"/>
    </xf>
    <xf numFmtId="0" fontId="8" fillId="2" borderId="11" xfId="1" applyFont="1" applyFill="1" applyBorder="1" applyAlignment="1">
      <alignment horizontal="left" vertical="center"/>
    </xf>
    <xf numFmtId="0" fontId="8" fillId="2" borderId="9" xfId="1" applyFont="1" applyFill="1" applyBorder="1" applyAlignment="1">
      <alignment horizontal="left" vertical="center"/>
    </xf>
    <xf numFmtId="0" fontId="8" fillId="2" borderId="7" xfId="1" applyFont="1" applyFill="1" applyBorder="1" applyAlignment="1">
      <alignment horizontal="left" vertical="center"/>
    </xf>
    <xf numFmtId="0" fontId="8" fillId="2" borderId="8" xfId="1" applyFont="1" applyFill="1" applyBorder="1" applyAlignment="1">
      <alignment horizontal="left" vertical="center"/>
    </xf>
    <xf numFmtId="0" fontId="13" fillId="0" borderId="13" xfId="1" applyFont="1" applyBorder="1" applyAlignment="1">
      <alignment horizontal="center" vertical="center"/>
    </xf>
    <xf numFmtId="0" fontId="13" fillId="0" borderId="12" xfId="1" applyFont="1" applyBorder="1" applyAlignment="1">
      <alignment horizontal="center" vertical="center"/>
    </xf>
    <xf numFmtId="0" fontId="13" fillId="0" borderId="0" xfId="1" applyFont="1" applyBorder="1" applyAlignment="1">
      <alignment horizontal="center" vertical="center"/>
    </xf>
    <xf numFmtId="0" fontId="13" fillId="0" borderId="11" xfId="1" applyFont="1" applyBorder="1" applyAlignment="1">
      <alignment horizontal="center" vertical="center"/>
    </xf>
    <xf numFmtId="38" fontId="9" fillId="2" borderId="10" xfId="6" applyFont="1" applyFill="1" applyBorder="1" applyAlignment="1">
      <alignment horizontal="right" vertical="center"/>
    </xf>
    <xf numFmtId="3" fontId="9" fillId="0" borderId="10" xfId="1" applyNumberFormat="1" applyFont="1" applyBorder="1" applyAlignment="1">
      <alignment horizontal="right" vertical="center"/>
    </xf>
    <xf numFmtId="38" fontId="9" fillId="0" borderId="10" xfId="6" applyFont="1" applyFill="1" applyBorder="1" applyAlignment="1">
      <alignment horizontal="right" vertical="center"/>
    </xf>
    <xf numFmtId="38" fontId="9" fillId="0" borderId="9" xfId="6" applyFont="1" applyFill="1" applyBorder="1" applyAlignment="1">
      <alignment horizontal="right" vertical="center"/>
    </xf>
    <xf numFmtId="38" fontId="9" fillId="0" borderId="7" xfId="6" applyFont="1" applyFill="1" applyBorder="1" applyAlignment="1">
      <alignment horizontal="right" vertical="center"/>
    </xf>
    <xf numFmtId="38" fontId="9" fillId="0" borderId="8" xfId="6" applyFont="1" applyFill="1" applyBorder="1" applyAlignment="1">
      <alignment horizontal="right" vertical="center"/>
    </xf>
    <xf numFmtId="0" fontId="9" fillId="0" borderId="0" xfId="1" applyFont="1" applyAlignment="1">
      <alignment horizontal="center" vertical="center"/>
    </xf>
    <xf numFmtId="0" fontId="8" fillId="2" borderId="2" xfId="1" applyFont="1" applyFill="1" applyBorder="1" applyAlignment="1">
      <alignment vertical="center"/>
    </xf>
    <xf numFmtId="0" fontId="8" fillId="2" borderId="1" xfId="1" applyFont="1" applyFill="1" applyBorder="1" applyAlignment="1">
      <alignment vertical="center"/>
    </xf>
    <xf numFmtId="0" fontId="8" fillId="2" borderId="14" xfId="1" applyFont="1" applyFill="1" applyBorder="1" applyAlignment="1">
      <alignment vertical="center"/>
    </xf>
    <xf numFmtId="0" fontId="8" fillId="2" borderId="12" xfId="1" applyFont="1" applyFill="1" applyBorder="1" applyAlignment="1">
      <alignment vertical="center"/>
    </xf>
    <xf numFmtId="0" fontId="8" fillId="2" borderId="0" xfId="1" applyFont="1" applyFill="1" applyBorder="1" applyAlignment="1">
      <alignment vertical="center"/>
    </xf>
    <xf numFmtId="0" fontId="8" fillId="2" borderId="11" xfId="1" applyFont="1" applyFill="1" applyBorder="1" applyAlignment="1">
      <alignment vertical="center"/>
    </xf>
    <xf numFmtId="0" fontId="8" fillId="2" borderId="9" xfId="1" applyFont="1" applyFill="1" applyBorder="1" applyAlignment="1">
      <alignment vertical="center"/>
    </xf>
    <xf numFmtId="0" fontId="8" fillId="2" borderId="7" xfId="1" applyFont="1" applyFill="1" applyBorder="1" applyAlignment="1">
      <alignment vertical="center"/>
    </xf>
    <xf numFmtId="0" fontId="8" fillId="2" borderId="8" xfId="1" applyFont="1" applyFill="1" applyBorder="1" applyAlignment="1">
      <alignment vertical="center"/>
    </xf>
    <xf numFmtId="0" fontId="13" fillId="0" borderId="15" xfId="1" applyFont="1" applyBorder="1" applyAlignment="1">
      <alignment horizontal="center" vertical="center" wrapText="1"/>
    </xf>
    <xf numFmtId="0" fontId="13" fillId="0" borderId="15" xfId="1" applyFont="1" applyBorder="1" applyAlignment="1">
      <alignment horizontal="center" vertical="center"/>
    </xf>
    <xf numFmtId="0" fontId="13" fillId="0" borderId="2" xfId="1" applyFont="1" applyBorder="1" applyAlignment="1">
      <alignment horizontal="center" vertical="center"/>
    </xf>
    <xf numFmtId="0" fontId="13" fillId="0" borderId="1" xfId="1" applyFont="1" applyBorder="1" applyAlignment="1">
      <alignment horizontal="center" vertical="center"/>
    </xf>
    <xf numFmtId="0" fontId="13" fillId="0" borderId="14" xfId="1" applyFont="1" applyBorder="1" applyAlignment="1">
      <alignment horizontal="center" vertical="center"/>
    </xf>
    <xf numFmtId="0" fontId="14" fillId="0" borderId="1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11"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9"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4" xfId="1" applyFont="1" applyBorder="1" applyAlignment="1">
      <alignment horizontal="center" vertical="center"/>
    </xf>
    <xf numFmtId="0" fontId="13" fillId="0" borderId="6" xfId="1" applyFont="1" applyBorder="1" applyAlignment="1">
      <alignment horizontal="center" vertical="center"/>
    </xf>
    <xf numFmtId="0" fontId="13" fillId="0" borderId="3" xfId="1" applyFont="1" applyBorder="1" applyAlignment="1">
      <alignment horizontal="center" vertical="center"/>
    </xf>
    <xf numFmtId="49" fontId="13" fillId="0" borderId="4" xfId="1" applyNumberFormat="1" applyFont="1" applyBorder="1" applyAlignment="1">
      <alignment horizontal="center" vertical="center"/>
    </xf>
    <xf numFmtId="49" fontId="13" fillId="0" borderId="3" xfId="1" applyNumberFormat="1" applyFont="1" applyBorder="1" applyAlignment="1">
      <alignment horizontal="center" vertical="center"/>
    </xf>
    <xf numFmtId="0" fontId="15" fillId="0" borderId="2" xfId="2" applyFont="1" applyBorder="1" applyAlignment="1">
      <alignment horizontal="center" vertical="center"/>
    </xf>
    <xf numFmtId="0" fontId="15" fillId="0" borderId="1" xfId="2" applyFont="1" applyBorder="1" applyAlignment="1">
      <alignment horizontal="center" vertical="center"/>
    </xf>
    <xf numFmtId="0" fontId="15" fillId="0" borderId="12" xfId="2" applyFont="1" applyBorder="1" applyAlignment="1">
      <alignment horizontal="center" vertical="center"/>
    </xf>
    <xf numFmtId="0" fontId="15" fillId="0" borderId="0" xfId="2" applyFont="1" applyBorder="1" applyAlignment="1">
      <alignment horizontal="center" vertical="center"/>
    </xf>
    <xf numFmtId="0" fontId="15" fillId="0" borderId="9" xfId="2" applyFont="1" applyBorder="1" applyAlignment="1">
      <alignment horizontal="center" vertical="center"/>
    </xf>
    <xf numFmtId="0" fontId="15" fillId="0" borderId="7" xfId="2" applyFont="1" applyBorder="1" applyAlignment="1">
      <alignment horizontal="center" vertical="center"/>
    </xf>
    <xf numFmtId="38" fontId="13" fillId="0" borderId="5" xfId="6" applyFont="1" applyBorder="1" applyAlignment="1">
      <alignment horizontal="center" vertical="center"/>
    </xf>
    <xf numFmtId="38" fontId="13" fillId="0" borderId="15" xfId="6" applyFont="1" applyBorder="1" applyAlignment="1">
      <alignment horizontal="center" vertical="center"/>
    </xf>
    <xf numFmtId="38" fontId="9" fillId="2" borderId="9" xfId="6" applyFont="1" applyFill="1" applyBorder="1" applyAlignment="1">
      <alignment horizontal="right" vertical="center"/>
    </xf>
    <xf numFmtId="38" fontId="9" fillId="2" borderId="7" xfId="6" applyFont="1" applyFill="1" applyBorder="1" applyAlignment="1">
      <alignment horizontal="right" vertical="center"/>
    </xf>
    <xf numFmtId="38" fontId="9" fillId="2" borderId="8" xfId="6" applyFont="1" applyFill="1" applyBorder="1" applyAlignment="1">
      <alignment horizontal="right" vertical="center"/>
    </xf>
    <xf numFmtId="38" fontId="9" fillId="0" borderId="5" xfId="6" applyFont="1" applyFill="1" applyBorder="1" applyAlignment="1">
      <alignment horizontal="right" vertical="center"/>
    </xf>
    <xf numFmtId="0" fontId="10" fillId="0" borderId="0" xfId="1" applyFont="1" applyAlignment="1">
      <alignment horizontal="center" vertical="center"/>
    </xf>
    <xf numFmtId="0" fontId="10" fillId="0" borderId="38" xfId="1" applyFont="1" applyBorder="1" applyAlignment="1">
      <alignment horizontal="center" vertical="center"/>
    </xf>
    <xf numFmtId="176" fontId="12" fillId="0" borderId="18" xfId="1" applyNumberFormat="1" applyFont="1" applyBorder="1" applyAlignment="1">
      <alignment horizontal="right" vertical="center"/>
    </xf>
    <xf numFmtId="176" fontId="12" fillId="0" borderId="17" xfId="1" applyNumberFormat="1" applyFont="1" applyBorder="1" applyAlignment="1">
      <alignment horizontal="right" vertical="center"/>
    </xf>
    <xf numFmtId="176" fontId="12" fillId="0" borderId="16" xfId="1" applyNumberFormat="1" applyFont="1" applyBorder="1" applyAlignment="1">
      <alignment horizontal="right" vertical="center"/>
    </xf>
    <xf numFmtId="0" fontId="11" fillId="0" borderId="0" xfId="0" applyFont="1" applyAlignment="1">
      <alignment horizontal="center" vertical="center"/>
    </xf>
    <xf numFmtId="0" fontId="13" fillId="0" borderId="10" xfId="1" applyFont="1" applyBorder="1" applyAlignment="1">
      <alignment horizontal="center" vertical="center"/>
    </xf>
    <xf numFmtId="0" fontId="15" fillId="0" borderId="30" xfId="4" applyFont="1" applyBorder="1" applyAlignment="1" applyProtection="1">
      <alignment horizontal="center" vertical="center" textRotation="255"/>
      <protection locked="0"/>
    </xf>
    <xf numFmtId="0" fontId="15" fillId="0" borderId="26" xfId="4" applyFont="1" applyBorder="1" applyAlignment="1" applyProtection="1">
      <alignment horizontal="center" vertical="center" textRotation="255"/>
      <protection locked="0"/>
    </xf>
    <xf numFmtId="0" fontId="15" fillId="0" borderId="21" xfId="4" applyFont="1" applyBorder="1" applyAlignment="1" applyProtection="1">
      <alignment horizontal="center" vertical="center" textRotation="255"/>
      <protection locked="0"/>
    </xf>
    <xf numFmtId="0" fontId="20" fillId="0" borderId="32" xfId="4" applyFont="1" applyBorder="1" applyAlignment="1" applyProtection="1">
      <alignment horizontal="left" vertical="center" wrapText="1"/>
      <protection locked="0"/>
    </xf>
    <xf numFmtId="0" fontId="20" fillId="0" borderId="25" xfId="4" applyFont="1" applyBorder="1" applyAlignment="1" applyProtection="1">
      <alignment horizontal="left" vertical="center" wrapText="1"/>
      <protection locked="0"/>
    </xf>
    <xf numFmtId="0" fontId="20" fillId="0" borderId="22" xfId="4" applyFont="1" applyBorder="1" applyAlignment="1" applyProtection="1">
      <alignment horizontal="left" vertical="center" wrapText="1"/>
      <protection locked="0"/>
    </xf>
    <xf numFmtId="0" fontId="19" fillId="0" borderId="0" xfId="4" applyFont="1" applyAlignment="1" applyProtection="1">
      <alignment horizontal="center" vertical="center"/>
      <protection locked="0"/>
    </xf>
    <xf numFmtId="0" fontId="15" fillId="0" borderId="5" xfId="4" applyFont="1" applyBorder="1" applyAlignment="1" applyProtection="1">
      <alignment horizontal="center" vertical="center"/>
      <protection locked="0"/>
    </xf>
    <xf numFmtId="0" fontId="20" fillId="0" borderId="30" xfId="4" applyFont="1" applyBorder="1" applyAlignment="1" applyProtection="1">
      <alignment horizontal="center" vertical="center" textRotation="255"/>
      <protection locked="0"/>
    </xf>
    <xf numFmtId="0" fontId="20" fillId="0" borderId="26" xfId="4" applyFont="1" applyBorder="1" applyAlignment="1" applyProtection="1">
      <alignment horizontal="center" vertical="center" textRotation="255"/>
      <protection locked="0"/>
    </xf>
    <xf numFmtId="0" fontId="20" fillId="0" borderId="21" xfId="4" applyFont="1" applyBorder="1" applyAlignment="1" applyProtection="1">
      <alignment horizontal="center" vertical="center" textRotation="255"/>
      <protection locked="0"/>
    </xf>
    <xf numFmtId="0" fontId="16" fillId="0" borderId="35" xfId="4" applyFont="1" applyBorder="1" applyAlignment="1" applyProtection="1">
      <alignment horizontal="center" vertical="top"/>
    </xf>
    <xf numFmtId="0" fontId="16" fillId="0" borderId="36" xfId="4" applyFont="1" applyBorder="1" applyAlignment="1" applyProtection="1">
      <alignment horizontal="center" vertical="top"/>
    </xf>
    <xf numFmtId="0" fontId="16" fillId="0" borderId="34" xfId="4" applyFont="1" applyBorder="1" applyAlignment="1" applyProtection="1">
      <alignment horizontal="center" vertical="top"/>
    </xf>
    <xf numFmtId="0" fontId="16" fillId="0" borderId="33" xfId="4" applyFont="1" applyBorder="1" applyAlignment="1" applyProtection="1">
      <alignment horizontal="center" vertical="top"/>
    </xf>
  </cellXfs>
  <cellStyles count="7">
    <cellStyle name="桁区切り" xfId="6" builtinId="6"/>
    <cellStyle name="桁区切り 2" xfId="5" xr:uid="{00000000-0005-0000-0000-000000000000}"/>
    <cellStyle name="標準" xfId="0" builtinId="0"/>
    <cellStyle name="標準 2" xfId="1" xr:uid="{00000000-0005-0000-0000-000002000000}"/>
    <cellStyle name="標準 2 2" xfId="4" xr:uid="{00000000-0005-0000-0000-000003000000}"/>
    <cellStyle name="標準 3" xfId="3" xr:uid="{00000000-0005-0000-0000-000004000000}"/>
    <cellStyle name="標準 3 2" xfId="2" xr:uid="{00000000-0005-0000-0000-000005000000}"/>
  </cellStyles>
  <dxfs count="62">
    <dxf>
      <fill>
        <patternFill>
          <bgColor rgb="FFFF0000"/>
        </patternFill>
      </fill>
    </dxf>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F$12" lockText="1" noThreeD="1"/>
</file>

<file path=xl/ctrlProps/ctrlProp2.xml><?xml version="1.0" encoding="utf-8"?>
<formControlPr xmlns="http://schemas.microsoft.com/office/spreadsheetml/2009/9/main" objectType="CheckBox" checked="Checked" fmlaLink="$AF$32" lockText="1" noThreeD="1"/>
</file>

<file path=xl/ctrlProps/ctrlProp3.xml><?xml version="1.0" encoding="utf-8"?>
<formControlPr xmlns="http://schemas.microsoft.com/office/spreadsheetml/2009/9/main" objectType="CheckBox" checked="Checked" fmlaLink="$AF$52" lockText="1" noThreeD="1"/>
</file>

<file path=xl/ctrlProps/ctrlProp4.xml><?xml version="1.0" encoding="utf-8"?>
<formControlPr xmlns="http://schemas.microsoft.com/office/spreadsheetml/2009/9/main" objectType="CheckBox" checked="Checked" fmlaLink="$AF$6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9</xdr:row>
          <xdr:rowOff>0</xdr:rowOff>
        </xdr:from>
        <xdr:to>
          <xdr:col>2</xdr:col>
          <xdr:colOff>91440</xdr:colOff>
          <xdr:row>10</xdr:row>
          <xdr:rowOff>38100</xdr:rowOff>
        </xdr:to>
        <xdr:sp macro="" textlink="">
          <xdr:nvSpPr>
            <xdr:cNvPr id="2049" name="Check Box 1" descr="&#10;"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31</xdr:row>
          <xdr:rowOff>30480</xdr:rowOff>
        </xdr:from>
        <xdr:to>
          <xdr:col>3</xdr:col>
          <xdr:colOff>173355</xdr:colOff>
          <xdr:row>32</xdr:row>
          <xdr:rowOff>20955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49</xdr:row>
          <xdr:rowOff>228600</xdr:rowOff>
        </xdr:from>
        <xdr:to>
          <xdr:col>2</xdr:col>
          <xdr:colOff>129540</xdr:colOff>
          <xdr:row>51</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67</xdr:row>
          <xdr:rowOff>0</xdr:rowOff>
        </xdr:from>
        <xdr:to>
          <xdr:col>2</xdr:col>
          <xdr:colOff>133350</xdr:colOff>
          <xdr:row>68</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1"/>
  <sheetViews>
    <sheetView view="pageBreakPreview" topLeftCell="A24" zoomScaleNormal="100" zoomScaleSheetLayoutView="100" workbookViewId="0">
      <selection activeCell="T11" sqref="T11"/>
    </sheetView>
  </sheetViews>
  <sheetFormatPr defaultRowHeight="12.6"/>
  <cols>
    <col min="1" max="1" width="1.5" style="14" customWidth="1"/>
    <col min="2" max="3" width="6" style="14" customWidth="1"/>
    <col min="4" max="4" width="4.3984375" style="14" customWidth="1"/>
    <col min="5" max="5" width="3.296875" style="14" customWidth="1"/>
    <col min="6" max="14" width="6" style="14" customWidth="1"/>
    <col min="15" max="15" width="6.8984375" style="14" customWidth="1"/>
    <col min="16" max="16" width="9.3984375" style="14" customWidth="1"/>
    <col min="17" max="16384" width="8.796875" style="14"/>
  </cols>
  <sheetData>
    <row r="1" spans="1:15" s="107" customFormat="1" ht="21" customHeight="1">
      <c r="A1" s="105"/>
      <c r="B1" s="106" t="s">
        <v>111</v>
      </c>
      <c r="C1" s="105"/>
      <c r="D1" s="105"/>
      <c r="E1" s="105"/>
      <c r="F1" s="105"/>
      <c r="G1" s="105"/>
      <c r="H1" s="105"/>
      <c r="I1" s="105"/>
      <c r="J1" s="105"/>
      <c r="K1" s="105"/>
      <c r="L1" s="105"/>
      <c r="M1" s="105"/>
      <c r="N1" s="105"/>
      <c r="O1" s="105"/>
    </row>
    <row r="2" spans="1:15" s="107" customFormat="1" ht="18" customHeight="1">
      <c r="A2" s="105"/>
      <c r="B2" s="105"/>
      <c r="C2" s="105"/>
      <c r="D2" s="105"/>
      <c r="E2" s="105"/>
      <c r="F2" s="105"/>
      <c r="G2" s="105"/>
      <c r="H2" s="105"/>
      <c r="I2" s="105"/>
      <c r="J2" s="105"/>
      <c r="K2" s="105"/>
      <c r="L2" s="105"/>
      <c r="M2" s="105"/>
      <c r="N2" s="105"/>
      <c r="O2" s="105"/>
    </row>
    <row r="3" spans="1:15" s="107" customFormat="1" ht="24" customHeight="1">
      <c r="A3" s="105"/>
      <c r="B3" s="105"/>
      <c r="C3" s="108" t="s">
        <v>112</v>
      </c>
      <c r="D3" s="108"/>
      <c r="E3" s="108"/>
      <c r="F3" s="105"/>
      <c r="G3" s="105"/>
      <c r="H3" s="105"/>
      <c r="I3" s="105"/>
      <c r="J3" s="105"/>
      <c r="K3" s="105"/>
      <c r="L3" s="105"/>
      <c r="M3" s="105"/>
      <c r="N3" s="105"/>
      <c r="O3" s="105"/>
    </row>
    <row r="4" spans="1:15" ht="15.6" customHeight="1">
      <c r="C4" s="15"/>
      <c r="D4" s="15"/>
      <c r="E4" s="15"/>
      <c r="O4" s="16"/>
    </row>
    <row r="5" spans="1:15" ht="21" customHeight="1">
      <c r="I5" s="17" t="s">
        <v>24</v>
      </c>
      <c r="J5" s="18"/>
      <c r="K5" s="17" t="s">
        <v>23</v>
      </c>
      <c r="L5" s="18"/>
      <c r="M5" s="17" t="s">
        <v>22</v>
      </c>
      <c r="N5" s="18"/>
      <c r="O5" s="17" t="s">
        <v>21</v>
      </c>
    </row>
    <row r="6" spans="1:15" ht="16.2" customHeight="1"/>
    <row r="7" spans="1:15" ht="21" customHeight="1">
      <c r="B7" s="14" t="s">
        <v>20</v>
      </c>
      <c r="G7" s="112" t="s">
        <v>19</v>
      </c>
      <c r="H7" s="112"/>
      <c r="O7" s="16"/>
    </row>
    <row r="8" spans="1:15" ht="24" customHeight="1">
      <c r="G8" s="112" t="s">
        <v>18</v>
      </c>
      <c r="H8" s="112"/>
      <c r="I8" s="113"/>
      <c r="J8" s="113"/>
      <c r="K8" s="113"/>
      <c r="L8" s="113"/>
      <c r="M8" s="113"/>
      <c r="N8" s="113"/>
      <c r="O8" s="113"/>
    </row>
    <row r="9" spans="1:15" ht="24" customHeight="1">
      <c r="G9" s="112" t="s">
        <v>17</v>
      </c>
      <c r="H9" s="112"/>
      <c r="I9" s="113"/>
      <c r="J9" s="113"/>
      <c r="K9" s="113"/>
      <c r="L9" s="113"/>
      <c r="M9" s="113"/>
      <c r="N9" s="113"/>
      <c r="O9" s="113"/>
    </row>
    <row r="10" spans="1:15" ht="24" customHeight="1">
      <c r="G10" s="112" t="s">
        <v>16</v>
      </c>
      <c r="H10" s="112"/>
      <c r="I10" s="113"/>
      <c r="J10" s="113"/>
      <c r="K10" s="113"/>
      <c r="L10" s="113"/>
      <c r="M10" s="113"/>
      <c r="N10" s="113"/>
      <c r="O10" s="113"/>
    </row>
    <row r="11" spans="1:15" ht="24" customHeight="1">
      <c r="G11" s="112" t="s">
        <v>15</v>
      </c>
      <c r="H11" s="112"/>
      <c r="I11" s="113"/>
      <c r="J11" s="113"/>
      <c r="K11" s="113"/>
      <c r="L11" s="113"/>
      <c r="M11" s="113"/>
      <c r="N11" s="113"/>
      <c r="O11" s="113"/>
    </row>
    <row r="12" spans="1:15" ht="22.5" customHeight="1">
      <c r="O12" s="16"/>
    </row>
    <row r="13" spans="1:15" ht="21" customHeight="1">
      <c r="B13" s="14" t="s">
        <v>115</v>
      </c>
      <c r="O13" s="16"/>
    </row>
    <row r="14" spans="1:15" ht="21" customHeight="1">
      <c r="B14" s="14" t="s">
        <v>116</v>
      </c>
      <c r="O14" s="16"/>
    </row>
    <row r="15" spans="1:15" ht="21" customHeight="1">
      <c r="B15" s="14" t="s">
        <v>117</v>
      </c>
      <c r="O15" s="16"/>
    </row>
    <row r="16" spans="1:15" ht="21" customHeight="1">
      <c r="O16" s="16"/>
    </row>
    <row r="17" spans="2:15" ht="22.5" customHeight="1">
      <c r="O17" s="16"/>
    </row>
    <row r="18" spans="2:15" ht="24" customHeight="1">
      <c r="B18" s="14" t="s">
        <v>14</v>
      </c>
      <c r="C18" s="16"/>
      <c r="D18" s="16"/>
      <c r="E18" s="114"/>
      <c r="F18" s="114"/>
      <c r="G18" s="114"/>
      <c r="H18" s="114"/>
      <c r="I18" s="114"/>
      <c r="J18" s="114"/>
      <c r="K18" s="114"/>
      <c r="L18" s="114"/>
      <c r="M18" s="114"/>
      <c r="N18" s="114"/>
      <c r="O18" s="114"/>
    </row>
    <row r="19" spans="2:15" ht="24" customHeight="1">
      <c r="B19" s="14" t="s">
        <v>13</v>
      </c>
      <c r="C19" s="16"/>
      <c r="D19" s="16"/>
      <c r="E19" s="114"/>
      <c r="F19" s="114"/>
      <c r="G19" s="114"/>
      <c r="H19" s="114"/>
      <c r="I19" s="114"/>
      <c r="J19" s="114"/>
      <c r="K19" s="114"/>
      <c r="L19" s="114"/>
      <c r="M19" s="114"/>
      <c r="N19" s="114"/>
      <c r="O19" s="114"/>
    </row>
    <row r="20" spans="2:15" ht="24" customHeight="1">
      <c r="B20" s="14" t="s">
        <v>12</v>
      </c>
      <c r="C20" s="16"/>
      <c r="D20" s="16"/>
      <c r="E20" s="114"/>
      <c r="F20" s="114"/>
      <c r="G20" s="114"/>
      <c r="H20" s="114"/>
      <c r="I20" s="114"/>
      <c r="J20" s="114"/>
      <c r="K20" s="19"/>
      <c r="L20" s="19"/>
      <c r="M20" s="19"/>
      <c r="N20" s="19"/>
      <c r="O20" s="19"/>
    </row>
    <row r="21" spans="2:15" ht="24" customHeight="1">
      <c r="B21" s="14" t="s">
        <v>11</v>
      </c>
      <c r="C21" s="16"/>
      <c r="D21" s="16"/>
      <c r="E21" s="117"/>
      <c r="F21" s="117"/>
      <c r="G21" s="117"/>
      <c r="H21" s="117"/>
      <c r="I21" s="117"/>
      <c r="J21" s="117"/>
      <c r="K21" s="16"/>
      <c r="L21" s="16"/>
      <c r="M21" s="16"/>
      <c r="N21" s="16"/>
      <c r="O21" s="16"/>
    </row>
    <row r="22" spans="2:15" ht="24" customHeight="1">
      <c r="B22" s="14" t="s">
        <v>110</v>
      </c>
      <c r="C22" s="16"/>
      <c r="D22" s="16"/>
      <c r="E22" s="118">
        <f>'第3号別紙２（所要額調書）'!F22</f>
        <v>0</v>
      </c>
      <c r="F22" s="119"/>
      <c r="G22" s="119"/>
      <c r="H22" s="119"/>
      <c r="I22" s="119"/>
      <c r="J22" s="119"/>
      <c r="K22" s="16" t="s">
        <v>10</v>
      </c>
      <c r="L22" s="16"/>
      <c r="M22" s="16"/>
      <c r="N22" s="16"/>
      <c r="O22" s="16"/>
    </row>
    <row r="23" spans="2:15" ht="21" customHeight="1">
      <c r="C23" s="16"/>
      <c r="D23" s="20"/>
      <c r="E23" s="21"/>
      <c r="F23" s="21"/>
      <c r="G23" s="21"/>
      <c r="H23" s="21"/>
      <c r="I23" s="20"/>
      <c r="J23" s="16"/>
      <c r="K23" s="16"/>
      <c r="L23" s="16"/>
      <c r="M23" s="16"/>
      <c r="N23" s="16"/>
      <c r="O23" s="16"/>
    </row>
    <row r="24" spans="2:15" ht="21" customHeight="1">
      <c r="B24" s="14" t="s">
        <v>9</v>
      </c>
      <c r="O24" s="16"/>
    </row>
    <row r="25" spans="2:15" ht="21" customHeight="1">
      <c r="B25" s="14" t="s">
        <v>8</v>
      </c>
      <c r="O25" s="16"/>
    </row>
    <row r="26" spans="2:15" ht="21" customHeight="1">
      <c r="B26" s="14" t="s">
        <v>99</v>
      </c>
      <c r="O26" s="16"/>
    </row>
    <row r="27" spans="2:15" ht="21" customHeight="1">
      <c r="B27" s="14" t="s">
        <v>7</v>
      </c>
      <c r="O27" s="16"/>
    </row>
    <row r="28" spans="2:15" ht="21" customHeight="1">
      <c r="B28" s="14" t="s">
        <v>6</v>
      </c>
      <c r="O28" s="16"/>
    </row>
    <row r="29" spans="2:15" ht="21" customHeight="1">
      <c r="B29" s="14" t="s">
        <v>93</v>
      </c>
      <c r="O29" s="16"/>
    </row>
    <row r="30" spans="2:15" ht="21" customHeight="1">
      <c r="B30" s="14" t="s">
        <v>94</v>
      </c>
      <c r="O30" s="16"/>
    </row>
    <row r="31" spans="2:15" ht="21.75" customHeight="1">
      <c r="B31" s="14" t="s">
        <v>5</v>
      </c>
      <c r="O31" s="16"/>
    </row>
    <row r="32" spans="2:15" ht="21.75" customHeight="1">
      <c r="O32" s="16"/>
    </row>
    <row r="33" spans="2:15" ht="16.5" customHeight="1">
      <c r="B33" s="14" t="s">
        <v>4</v>
      </c>
    </row>
    <row r="34" spans="2:15" ht="22.2" customHeight="1">
      <c r="B34" s="14" t="s">
        <v>107</v>
      </c>
    </row>
    <row r="35" spans="2:15" ht="18" customHeight="1">
      <c r="B35" s="14" t="s">
        <v>3</v>
      </c>
    </row>
    <row r="36" spans="2:15" ht="27" customHeight="1"/>
    <row r="37" spans="2:15" ht="27" customHeight="1">
      <c r="B37" s="22" t="s">
        <v>2</v>
      </c>
      <c r="C37" s="115"/>
      <c r="D37" s="115"/>
      <c r="E37" s="116" t="s">
        <v>1</v>
      </c>
      <c r="F37" s="116"/>
      <c r="G37" s="115"/>
      <c r="H37" s="115"/>
      <c r="I37" s="116" t="s">
        <v>0</v>
      </c>
      <c r="J37" s="116"/>
      <c r="K37" s="115"/>
      <c r="L37" s="115"/>
      <c r="M37" s="115"/>
      <c r="N37" s="115"/>
      <c r="O37" s="115"/>
    </row>
    <row r="38" spans="2:15" ht="27" customHeight="1"/>
    <row r="39" spans="2:15" ht="27" customHeight="1"/>
    <row r="40" spans="2:15" ht="27" customHeight="1"/>
    <row r="41" spans="2:15" ht="27" customHeight="1"/>
    <row r="42" spans="2:15" ht="27" customHeight="1"/>
    <row r="43" spans="2:15" ht="27" customHeight="1"/>
    <row r="44" spans="2:15" ht="27" customHeight="1"/>
    <row r="45" spans="2:15" ht="27" customHeight="1"/>
    <row r="46" spans="2:15" ht="27" customHeight="1"/>
    <row r="47" spans="2:15" ht="27" customHeight="1"/>
    <row r="48" spans="2:15"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sheetData>
  <mergeCells count="19">
    <mergeCell ref="E18:O18"/>
    <mergeCell ref="E19:O19"/>
    <mergeCell ref="E20:J20"/>
    <mergeCell ref="C37:D37"/>
    <mergeCell ref="E37:F37"/>
    <mergeCell ref="G37:H37"/>
    <mergeCell ref="I37:J37"/>
    <mergeCell ref="K37:O37"/>
    <mergeCell ref="E21:J21"/>
    <mergeCell ref="E22:J22"/>
    <mergeCell ref="G10:H10"/>
    <mergeCell ref="I10:O10"/>
    <mergeCell ref="G11:H11"/>
    <mergeCell ref="I11:O11"/>
    <mergeCell ref="G7:H7"/>
    <mergeCell ref="G8:H8"/>
    <mergeCell ref="I8:O8"/>
    <mergeCell ref="G9:H9"/>
    <mergeCell ref="I9:O9"/>
  </mergeCells>
  <phoneticPr fontId="2"/>
  <conditionalFormatting sqref="C37">
    <cfRule type="expression" dxfId="61" priority="7">
      <formula>ISBLANK(C37)</formula>
    </cfRule>
  </conditionalFormatting>
  <conditionalFormatting sqref="E18:E22">
    <cfRule type="expression" dxfId="60" priority="8">
      <formula>ISBLANK(E18)</formula>
    </cfRule>
  </conditionalFormatting>
  <conditionalFormatting sqref="G37">
    <cfRule type="expression" dxfId="59" priority="6">
      <formula>ISBLANK(G37)</formula>
    </cfRule>
  </conditionalFormatting>
  <conditionalFormatting sqref="I8:I11">
    <cfRule type="expression" dxfId="58" priority="1">
      <formula>ISBLANK(I8)</formula>
    </cfRule>
  </conditionalFormatting>
  <conditionalFormatting sqref="J5">
    <cfRule type="expression" dxfId="57" priority="4">
      <formula>ISBLANK(J5)</formula>
    </cfRule>
  </conditionalFormatting>
  <conditionalFormatting sqref="K37">
    <cfRule type="expression" dxfId="56" priority="5">
      <formula>ISBLANK(K37)</formula>
    </cfRule>
  </conditionalFormatting>
  <conditionalFormatting sqref="L5">
    <cfRule type="expression" dxfId="55" priority="3">
      <formula>ISBLANK(L5)</formula>
    </cfRule>
  </conditionalFormatting>
  <conditionalFormatting sqref="N5">
    <cfRule type="expression" dxfId="54" priority="2">
      <formula>ISBLANK(N5)</formula>
    </cfRule>
  </conditionalFormatting>
  <dataValidations count="1">
    <dataValidation type="list" allowBlank="1" showInputMessage="1" showErrorMessage="1" sqref="E21:J21" xr:uid="{00000000-0002-0000-0000-000000000000}">
      <formula1>"訪問介護,定期巡回・随時対応型訪問介護看護,夜間対応型訪問介護"</formula1>
    </dataValidation>
  </dataValidations>
  <pageMargins left="0.70866141732283472" right="0.70866141732283472" top="0.74803149606299213" bottom="0.74803149606299213" header="0.31496062992125984" footer="0.31496062992125984"/>
  <pageSetup paperSize="9" scale="87"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92"/>
  <sheetViews>
    <sheetView tabSelected="1" view="pageBreakPreview" topLeftCell="A32" zoomScaleNormal="100" zoomScaleSheetLayoutView="100" workbookViewId="0">
      <selection activeCell="L74" sqref="L74"/>
    </sheetView>
  </sheetViews>
  <sheetFormatPr defaultRowHeight="18"/>
  <cols>
    <col min="1" max="1" width="1.5" style="2" customWidth="1"/>
    <col min="2" max="2" width="1.69921875" style="1" customWidth="1"/>
    <col min="3" max="5" width="3.09765625" style="1" customWidth="1"/>
    <col min="6" max="6" width="3.8984375" style="1" customWidth="1"/>
    <col min="7" max="7" width="3.09765625" style="1" customWidth="1"/>
    <col min="8" max="8" width="4" style="1" customWidth="1"/>
    <col min="9" max="9" width="9.09765625" style="1" customWidth="1"/>
    <col min="10" max="15" width="3.09765625" style="1" customWidth="1"/>
    <col min="16" max="16" width="4.69921875" style="1" customWidth="1"/>
    <col min="17" max="17" width="4.5" style="1" customWidth="1"/>
    <col min="18" max="18" width="3.59765625" style="1" customWidth="1"/>
    <col min="19" max="19" width="3.8984375" style="1" customWidth="1"/>
    <col min="20" max="27" width="3.09765625" style="1" customWidth="1"/>
    <col min="28" max="31" width="3.296875" style="1" customWidth="1"/>
    <col min="32" max="16384" width="8.796875" style="1"/>
  </cols>
  <sheetData>
    <row r="1" spans="1:34" s="107" customFormat="1" ht="21.75" customHeight="1">
      <c r="A1" s="105"/>
      <c r="B1" s="106" t="s">
        <v>113</v>
      </c>
      <c r="C1" s="105"/>
      <c r="D1" s="105"/>
      <c r="E1" s="105"/>
      <c r="F1" s="105"/>
      <c r="G1" s="105"/>
      <c r="H1" s="105"/>
      <c r="I1" s="105"/>
      <c r="J1" s="105"/>
      <c r="K1" s="105"/>
      <c r="L1" s="105"/>
      <c r="M1" s="105"/>
      <c r="N1" s="105"/>
      <c r="O1" s="105"/>
      <c r="P1" s="105"/>
      <c r="Q1" s="105"/>
      <c r="R1" s="105"/>
      <c r="S1" s="105"/>
      <c r="T1" s="105"/>
      <c r="U1" s="105"/>
      <c r="V1" s="105"/>
      <c r="W1" s="105"/>
      <c r="X1" s="105"/>
      <c r="Y1" s="105"/>
      <c r="Z1" s="105"/>
      <c r="AH1" s="107" t="s">
        <v>119</v>
      </c>
    </row>
    <row r="2" spans="1:34" s="107" customFormat="1" ht="21.75" customHeight="1">
      <c r="A2" s="184" t="s">
        <v>72</v>
      </c>
      <c r="B2" s="184"/>
      <c r="C2" s="184"/>
      <c r="D2" s="184"/>
      <c r="E2" s="184"/>
      <c r="F2" s="184"/>
      <c r="G2" s="184"/>
      <c r="H2" s="184"/>
      <c r="I2" s="184"/>
      <c r="J2" s="184"/>
      <c r="K2" s="184"/>
      <c r="L2" s="184"/>
      <c r="M2" s="184"/>
      <c r="N2" s="184"/>
      <c r="O2" s="184"/>
      <c r="P2" s="184"/>
      <c r="Q2" s="184"/>
      <c r="R2" s="184"/>
      <c r="S2" s="184"/>
      <c r="T2" s="184"/>
      <c r="U2" s="184"/>
      <c r="V2" s="184"/>
      <c r="W2" s="184"/>
      <c r="X2" s="184"/>
      <c r="Y2" s="184"/>
      <c r="Z2" s="184"/>
    </row>
    <row r="3" spans="1:34" ht="9" customHeight="1">
      <c r="A3" s="84"/>
      <c r="B3" s="89"/>
      <c r="C3" s="89"/>
      <c r="D3" s="89"/>
      <c r="E3" s="89"/>
      <c r="F3" s="89"/>
      <c r="G3" s="89"/>
      <c r="H3" s="89"/>
      <c r="I3" s="89"/>
      <c r="J3" s="89"/>
      <c r="K3" s="89"/>
      <c r="L3" s="89"/>
      <c r="M3" s="89"/>
      <c r="N3" s="89"/>
      <c r="O3" s="89"/>
      <c r="P3" s="89"/>
      <c r="Q3" s="89"/>
      <c r="R3" s="89"/>
      <c r="S3" s="89"/>
      <c r="T3" s="89"/>
      <c r="U3" s="89"/>
      <c r="V3" s="89"/>
      <c r="W3" s="89"/>
      <c r="X3" s="89"/>
      <c r="Y3" s="89"/>
      <c r="Z3" s="89"/>
    </row>
    <row r="4" spans="1:34" ht="21.75" customHeight="1">
      <c r="A4" s="16"/>
      <c r="B4" s="14"/>
      <c r="C4" s="14"/>
      <c r="D4" s="14"/>
      <c r="E4" s="14"/>
      <c r="F4" s="14"/>
      <c r="G4" s="14"/>
      <c r="H4" s="14"/>
      <c r="I4" s="14"/>
      <c r="J4" s="139" t="s">
        <v>71</v>
      </c>
      <c r="K4" s="139"/>
      <c r="L4" s="139"/>
      <c r="M4" s="113"/>
      <c r="N4" s="113"/>
      <c r="O4" s="113"/>
      <c r="P4" s="113"/>
      <c r="Q4" s="113"/>
      <c r="R4" s="113"/>
      <c r="S4" s="113"/>
      <c r="T4" s="113"/>
      <c r="U4" s="113"/>
      <c r="V4" s="113"/>
      <c r="W4" s="113"/>
      <c r="X4" s="113"/>
      <c r="Y4" s="113"/>
      <c r="Z4" s="113"/>
    </row>
    <row r="5" spans="1:34" ht="21.75" customHeight="1">
      <c r="A5" s="16"/>
      <c r="B5" s="14"/>
      <c r="C5" s="14"/>
      <c r="D5" s="14"/>
      <c r="E5" s="14"/>
      <c r="F5" s="14"/>
      <c r="G5" s="14"/>
      <c r="H5" s="14"/>
      <c r="I5" s="14"/>
      <c r="J5" s="139" t="s">
        <v>70</v>
      </c>
      <c r="K5" s="139"/>
      <c r="L5" s="139"/>
      <c r="M5" s="117"/>
      <c r="N5" s="117"/>
      <c r="O5" s="117"/>
      <c r="P5" s="117"/>
      <c r="Q5" s="117"/>
      <c r="R5" s="117"/>
      <c r="S5" s="117"/>
      <c r="T5" s="117"/>
      <c r="U5" s="117"/>
      <c r="V5" s="117"/>
      <c r="W5" s="117"/>
      <c r="X5" s="117"/>
      <c r="Y5" s="117"/>
      <c r="Z5" s="117"/>
    </row>
    <row r="6" spans="1:34" ht="9" customHeight="1">
      <c r="A6" s="16"/>
      <c r="B6" s="14"/>
      <c r="C6" s="14"/>
      <c r="D6" s="14"/>
      <c r="E6" s="14"/>
      <c r="F6" s="14"/>
      <c r="G6" s="14"/>
      <c r="H6" s="14"/>
      <c r="I6" s="14"/>
      <c r="J6" s="88"/>
      <c r="K6" s="88"/>
      <c r="L6" s="88"/>
      <c r="M6" s="21"/>
      <c r="N6" s="21"/>
      <c r="O6" s="21"/>
      <c r="P6" s="21"/>
      <c r="Q6" s="21"/>
      <c r="R6" s="21"/>
      <c r="S6" s="21"/>
      <c r="T6" s="21"/>
      <c r="U6" s="21"/>
      <c r="V6" s="21"/>
      <c r="W6" s="21"/>
      <c r="X6" s="21"/>
      <c r="Y6" s="21"/>
      <c r="Z6" s="21"/>
    </row>
    <row r="7" spans="1:34" ht="21.75" customHeight="1">
      <c r="A7" s="16"/>
      <c r="B7" s="179" t="s">
        <v>69</v>
      </c>
      <c r="C7" s="179"/>
      <c r="D7" s="179"/>
      <c r="E7" s="180"/>
      <c r="F7" s="181">
        <f>SUM(S21,K49,S60,S84)</f>
        <v>0</v>
      </c>
      <c r="G7" s="182"/>
      <c r="H7" s="182"/>
      <c r="I7" s="182"/>
      <c r="J7" s="182"/>
      <c r="K7" s="183"/>
      <c r="L7" s="14" t="s">
        <v>10</v>
      </c>
      <c r="M7" s="23"/>
      <c r="N7" s="23"/>
      <c r="O7" s="23"/>
      <c r="P7" s="23"/>
      <c r="Q7" s="23"/>
      <c r="R7" s="23"/>
      <c r="S7" s="23"/>
      <c r="T7" s="23"/>
      <c r="U7" s="23"/>
      <c r="V7" s="23"/>
      <c r="W7" s="23"/>
      <c r="X7" s="23"/>
      <c r="Y7" s="23"/>
      <c r="Z7" s="23"/>
    </row>
    <row r="8" spans="1:34" ht="16.5" customHeight="1">
      <c r="A8" s="16"/>
      <c r="B8" s="24" t="s">
        <v>97</v>
      </c>
      <c r="C8" s="24"/>
      <c r="D8" s="24"/>
      <c r="E8" s="24"/>
      <c r="F8" s="24"/>
      <c r="G8" s="24"/>
      <c r="H8" s="24"/>
      <c r="I8" s="24"/>
      <c r="J8" s="24"/>
      <c r="K8" s="24"/>
      <c r="L8" s="24"/>
      <c r="M8" s="24"/>
      <c r="N8" s="24"/>
      <c r="O8" s="24"/>
      <c r="P8" s="24"/>
      <c r="Q8" s="24"/>
      <c r="R8" s="24"/>
      <c r="S8" s="24"/>
      <c r="T8" s="24"/>
      <c r="U8" s="24"/>
      <c r="V8" s="24"/>
      <c r="W8" s="24"/>
      <c r="X8" s="24"/>
      <c r="Y8" s="14"/>
      <c r="Z8" s="14"/>
    </row>
    <row r="9" spans="1:34" ht="16.5" customHeight="1">
      <c r="A9" s="16"/>
      <c r="B9" s="24" t="s">
        <v>68</v>
      </c>
      <c r="C9" s="24"/>
      <c r="D9" s="24"/>
      <c r="E9" s="24"/>
      <c r="F9" s="24"/>
      <c r="G9" s="24"/>
      <c r="H9" s="24"/>
      <c r="I9" s="24"/>
      <c r="J9" s="24"/>
      <c r="K9" s="24"/>
      <c r="L9" s="24"/>
      <c r="M9" s="24"/>
      <c r="N9" s="24"/>
      <c r="O9" s="24"/>
      <c r="P9" s="24"/>
      <c r="Q9" s="24"/>
      <c r="R9" s="24"/>
      <c r="S9" s="24"/>
      <c r="T9" s="24"/>
      <c r="U9" s="24"/>
      <c r="V9" s="24"/>
      <c r="W9" s="24"/>
      <c r="X9" s="24"/>
      <c r="Y9" s="14"/>
      <c r="Z9" s="14"/>
    </row>
    <row r="10" spans="1:34" s="6" customFormat="1" ht="18.75" customHeight="1">
      <c r="A10" s="85"/>
      <c r="B10" s="26"/>
      <c r="C10" s="26" t="s">
        <v>67</v>
      </c>
      <c r="D10" s="26"/>
      <c r="E10" s="26"/>
      <c r="F10" s="26"/>
      <c r="G10" s="26"/>
      <c r="H10" s="26"/>
      <c r="I10" s="25"/>
      <c r="J10" s="25"/>
      <c r="K10" s="25"/>
      <c r="L10" s="25"/>
      <c r="M10" s="25"/>
      <c r="N10" s="25"/>
      <c r="O10" s="25"/>
      <c r="P10" s="25"/>
      <c r="Q10" s="25"/>
      <c r="R10" s="25"/>
      <c r="S10" s="25"/>
      <c r="T10" s="25"/>
      <c r="U10" s="25"/>
      <c r="V10" s="25"/>
      <c r="W10" s="25"/>
      <c r="X10" s="25"/>
      <c r="Y10" s="25"/>
      <c r="Z10" s="25"/>
    </row>
    <row r="11" spans="1:34" ht="9" customHeight="1">
      <c r="A11" s="16"/>
      <c r="B11" s="15"/>
      <c r="C11" s="15"/>
      <c r="D11" s="15"/>
      <c r="E11" s="15"/>
      <c r="F11" s="15"/>
      <c r="G11" s="15"/>
      <c r="H11" s="15"/>
      <c r="I11" s="14"/>
      <c r="J11" s="14"/>
      <c r="K11" s="14"/>
      <c r="L11" s="14"/>
      <c r="M11" s="14"/>
      <c r="N11" s="14"/>
      <c r="O11" s="14"/>
      <c r="P11" s="14"/>
      <c r="Q11" s="14"/>
      <c r="R11" s="14"/>
      <c r="S11" s="14"/>
      <c r="T11" s="14"/>
      <c r="U11" s="14"/>
      <c r="V11" s="14"/>
      <c r="W11" s="14"/>
      <c r="X11" s="14"/>
      <c r="Y11" s="14"/>
      <c r="Z11" s="14"/>
    </row>
    <row r="12" spans="1:34" ht="18.75" customHeight="1">
      <c r="A12" s="16"/>
      <c r="B12" s="14"/>
      <c r="C12" s="14" t="s">
        <v>45</v>
      </c>
      <c r="D12" s="14"/>
      <c r="E12" s="14"/>
      <c r="F12" s="14"/>
      <c r="G12" s="14"/>
      <c r="H12" s="27" t="s">
        <v>24</v>
      </c>
      <c r="I12" s="90"/>
      <c r="J12" s="27" t="s">
        <v>23</v>
      </c>
      <c r="K12" s="90"/>
      <c r="L12" s="27" t="s">
        <v>22</v>
      </c>
      <c r="M12" s="90"/>
      <c r="N12" s="13" t="s">
        <v>21</v>
      </c>
      <c r="O12" s="13" t="s">
        <v>39</v>
      </c>
      <c r="P12" s="27" t="s">
        <v>24</v>
      </c>
      <c r="Q12" s="90"/>
      <c r="R12" s="27" t="s">
        <v>23</v>
      </c>
      <c r="S12" s="90"/>
      <c r="T12" s="27" t="s">
        <v>22</v>
      </c>
      <c r="U12" s="90"/>
      <c r="V12" s="27" t="s">
        <v>21</v>
      </c>
      <c r="W12" s="14"/>
      <c r="X12" s="13"/>
      <c r="Y12" s="14"/>
      <c r="Z12" s="14"/>
      <c r="AF12" s="1" t="b">
        <v>1</v>
      </c>
    </row>
    <row r="13" spans="1:34" ht="6" customHeight="1">
      <c r="A13" s="16"/>
      <c r="B13" s="14"/>
      <c r="C13" s="14"/>
      <c r="D13" s="14"/>
      <c r="E13" s="14"/>
      <c r="F13" s="14"/>
      <c r="G13" s="14"/>
      <c r="H13" s="27"/>
      <c r="I13" s="29"/>
      <c r="J13" s="27"/>
      <c r="K13" s="29"/>
      <c r="L13" s="27"/>
      <c r="M13" s="29"/>
      <c r="N13" s="13"/>
      <c r="O13" s="13"/>
      <c r="P13" s="27"/>
      <c r="Q13" s="29"/>
      <c r="R13" s="27"/>
      <c r="S13" s="29"/>
      <c r="T13" s="27"/>
      <c r="U13" s="29"/>
      <c r="V13" s="27"/>
      <c r="W13" s="14"/>
      <c r="X13" s="13"/>
      <c r="Y13" s="14"/>
      <c r="Z13" s="14"/>
    </row>
    <row r="14" spans="1:34" ht="18.75" customHeight="1">
      <c r="A14" s="16"/>
      <c r="B14" s="14"/>
      <c r="C14" s="14" t="s">
        <v>66</v>
      </c>
      <c r="D14" s="14"/>
      <c r="E14" s="14"/>
      <c r="F14" s="14"/>
      <c r="G14" s="120"/>
      <c r="H14" s="121"/>
      <c r="I14" s="121"/>
      <c r="J14" s="121"/>
      <c r="K14" s="121"/>
      <c r="L14" s="121"/>
      <c r="M14" s="121"/>
      <c r="N14" s="121"/>
      <c r="O14" s="121"/>
      <c r="P14" s="121"/>
      <c r="Q14" s="121"/>
      <c r="R14" s="121"/>
      <c r="S14" s="121"/>
      <c r="T14" s="121"/>
      <c r="U14" s="121"/>
      <c r="V14" s="121"/>
      <c r="W14" s="121"/>
      <c r="X14" s="121"/>
      <c r="Y14" s="121"/>
      <c r="Z14" s="122"/>
    </row>
    <row r="15" spans="1:34" ht="18.75" customHeight="1">
      <c r="A15" s="16"/>
      <c r="B15" s="14"/>
      <c r="C15" s="14"/>
      <c r="D15" s="14"/>
      <c r="E15" s="14"/>
      <c r="F15" s="14"/>
      <c r="G15" s="123"/>
      <c r="H15" s="124"/>
      <c r="I15" s="124"/>
      <c r="J15" s="124"/>
      <c r="K15" s="124"/>
      <c r="L15" s="124"/>
      <c r="M15" s="124"/>
      <c r="N15" s="124"/>
      <c r="O15" s="124"/>
      <c r="P15" s="124"/>
      <c r="Q15" s="124"/>
      <c r="R15" s="124"/>
      <c r="S15" s="124"/>
      <c r="T15" s="124"/>
      <c r="U15" s="124"/>
      <c r="V15" s="124"/>
      <c r="W15" s="124"/>
      <c r="X15" s="124"/>
      <c r="Y15" s="124"/>
      <c r="Z15" s="125"/>
    </row>
    <row r="16" spans="1:34" ht="18.75" customHeight="1">
      <c r="A16" s="16"/>
      <c r="B16" s="14"/>
      <c r="C16" s="14"/>
      <c r="D16" s="14"/>
      <c r="E16" s="14"/>
      <c r="F16" s="14"/>
      <c r="G16" s="126"/>
      <c r="H16" s="127"/>
      <c r="I16" s="127"/>
      <c r="J16" s="127"/>
      <c r="K16" s="127"/>
      <c r="L16" s="127"/>
      <c r="M16" s="127"/>
      <c r="N16" s="127"/>
      <c r="O16" s="127"/>
      <c r="P16" s="127"/>
      <c r="Q16" s="127"/>
      <c r="R16" s="127"/>
      <c r="S16" s="127"/>
      <c r="T16" s="127"/>
      <c r="U16" s="127"/>
      <c r="V16" s="127"/>
      <c r="W16" s="127"/>
      <c r="X16" s="127"/>
      <c r="Y16" s="127"/>
      <c r="Z16" s="128"/>
    </row>
    <row r="17" spans="1:32" ht="6" customHeight="1">
      <c r="A17" s="16"/>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32" ht="16.5" customHeight="1">
      <c r="A18" s="16"/>
      <c r="B18" s="14"/>
      <c r="C18" s="14" t="s">
        <v>34</v>
      </c>
      <c r="D18" s="14"/>
      <c r="E18" s="14"/>
      <c r="F18" s="14"/>
      <c r="G18" s="149" t="s">
        <v>100</v>
      </c>
      <c r="H18" s="149"/>
      <c r="I18" s="149"/>
      <c r="J18" s="149"/>
      <c r="K18" s="150" t="s">
        <v>33</v>
      </c>
      <c r="L18" s="150"/>
      <c r="M18" s="150"/>
      <c r="N18" s="150"/>
      <c r="O18" s="150" t="s">
        <v>32</v>
      </c>
      <c r="P18" s="150"/>
      <c r="Q18" s="150"/>
      <c r="R18" s="150"/>
      <c r="S18" s="150" t="s">
        <v>31</v>
      </c>
      <c r="T18" s="150"/>
      <c r="U18" s="150"/>
      <c r="V18" s="150"/>
      <c r="W18" s="30"/>
      <c r="X18" s="30"/>
      <c r="Y18" s="16"/>
      <c r="Z18" s="14"/>
    </row>
    <row r="19" spans="1:32" ht="28.2" customHeight="1">
      <c r="A19" s="16"/>
      <c r="B19" s="14"/>
      <c r="C19" s="30"/>
      <c r="D19" s="30"/>
      <c r="E19" s="30"/>
      <c r="F19" s="30"/>
      <c r="G19" s="158"/>
      <c r="H19" s="158"/>
      <c r="I19" s="158"/>
      <c r="J19" s="158"/>
      <c r="K19" s="129"/>
      <c r="L19" s="129"/>
      <c r="M19" s="129"/>
      <c r="N19" s="129"/>
      <c r="O19" s="154" t="s">
        <v>98</v>
      </c>
      <c r="P19" s="154"/>
      <c r="Q19" s="154"/>
      <c r="R19" s="154"/>
      <c r="S19" s="154" t="s">
        <v>30</v>
      </c>
      <c r="T19" s="154"/>
      <c r="U19" s="154"/>
      <c r="V19" s="154"/>
      <c r="W19" s="30"/>
      <c r="X19" s="30"/>
      <c r="Y19" s="16"/>
      <c r="Z19" s="14"/>
    </row>
    <row r="20" spans="1:32" ht="12.75" customHeight="1">
      <c r="A20" s="16"/>
      <c r="B20" s="14"/>
      <c r="C20" s="30"/>
      <c r="D20" s="30"/>
      <c r="E20" s="30"/>
      <c r="F20" s="30"/>
      <c r="G20" s="129" t="s">
        <v>29</v>
      </c>
      <c r="H20" s="129"/>
      <c r="I20" s="129"/>
      <c r="J20" s="129"/>
      <c r="K20" s="129" t="s">
        <v>28</v>
      </c>
      <c r="L20" s="129"/>
      <c r="M20" s="129"/>
      <c r="N20" s="129"/>
      <c r="O20" s="129" t="s">
        <v>27</v>
      </c>
      <c r="P20" s="129"/>
      <c r="Q20" s="129"/>
      <c r="R20" s="129"/>
      <c r="S20" s="129" t="s">
        <v>26</v>
      </c>
      <c r="T20" s="129"/>
      <c r="U20" s="129"/>
      <c r="V20" s="129"/>
      <c r="W20" s="30"/>
      <c r="X20" s="30"/>
      <c r="Y20" s="16"/>
      <c r="Z20" s="14"/>
    </row>
    <row r="21" spans="1:32" ht="18.75" customHeight="1">
      <c r="A21" s="16"/>
      <c r="B21" s="14"/>
      <c r="C21" s="30"/>
      <c r="D21" s="30"/>
      <c r="E21" s="30"/>
      <c r="F21" s="30"/>
      <c r="G21" s="175"/>
      <c r="H21" s="176"/>
      <c r="I21" s="176"/>
      <c r="J21" s="177"/>
      <c r="K21" s="134">
        <v>100000</v>
      </c>
      <c r="L21" s="134"/>
      <c r="M21" s="134"/>
      <c r="N21" s="134"/>
      <c r="O21" s="135" t="str">
        <f>IF(G21="","",MIN(G21:K21))</f>
        <v/>
      </c>
      <c r="P21" s="135"/>
      <c r="Q21" s="135"/>
      <c r="R21" s="135"/>
      <c r="S21" s="135" t="str">
        <f>IF(G21="","",ROUNDDOWN(O21,-3))</f>
        <v/>
      </c>
      <c r="T21" s="135"/>
      <c r="U21" s="135"/>
      <c r="V21" s="135"/>
      <c r="W21" s="31"/>
      <c r="X21" s="31"/>
      <c r="Y21" s="16"/>
      <c r="Z21" s="14"/>
    </row>
    <row r="22" spans="1:32" ht="8.25" customHeight="1">
      <c r="A22" s="16"/>
      <c r="B22" s="14"/>
      <c r="C22" s="30"/>
      <c r="D22" s="32"/>
      <c r="E22" s="32"/>
      <c r="F22" s="32"/>
      <c r="G22" s="21"/>
      <c r="H22" s="21"/>
      <c r="I22" s="21"/>
      <c r="J22" s="21"/>
      <c r="K22" s="33"/>
      <c r="L22" s="33"/>
      <c r="M22" s="33"/>
      <c r="N22" s="34"/>
      <c r="O22" s="21"/>
      <c r="P22" s="21"/>
      <c r="Q22" s="21"/>
      <c r="R22" s="21"/>
      <c r="S22" s="21"/>
      <c r="T22" s="21"/>
      <c r="U22" s="21"/>
      <c r="V22" s="21"/>
      <c r="W22" s="31"/>
      <c r="X22" s="31"/>
      <c r="Y22" s="16"/>
      <c r="Z22" s="14"/>
    </row>
    <row r="23" spans="1:32" s="3" customFormat="1" ht="13.2">
      <c r="A23" s="16"/>
      <c r="B23" s="35"/>
      <c r="C23" s="35" t="s">
        <v>65</v>
      </c>
      <c r="D23" s="35"/>
      <c r="E23" s="35"/>
      <c r="F23" s="35"/>
      <c r="G23" s="35"/>
      <c r="H23" s="35"/>
      <c r="I23" s="35"/>
      <c r="J23" s="35"/>
      <c r="K23" s="35"/>
      <c r="L23" s="35"/>
      <c r="M23" s="35"/>
      <c r="N23" s="35"/>
      <c r="O23" s="35"/>
      <c r="P23" s="35"/>
      <c r="Q23" s="35"/>
      <c r="R23" s="35"/>
      <c r="S23" s="35"/>
      <c r="T23" s="35"/>
      <c r="U23" s="35"/>
      <c r="V23" s="35"/>
      <c r="W23" s="35"/>
      <c r="X23" s="35"/>
      <c r="Y23" s="36"/>
      <c r="Z23" s="36"/>
    </row>
    <row r="24" spans="1:32" s="3" customFormat="1" ht="13.2">
      <c r="A24" s="16"/>
      <c r="B24" s="35"/>
      <c r="C24" s="35"/>
      <c r="D24" s="120"/>
      <c r="E24" s="121"/>
      <c r="F24" s="121"/>
      <c r="G24" s="121"/>
      <c r="H24" s="121"/>
      <c r="I24" s="121"/>
      <c r="J24" s="121"/>
      <c r="K24" s="121"/>
      <c r="L24" s="121"/>
      <c r="M24" s="121"/>
      <c r="N24" s="121"/>
      <c r="O24" s="121"/>
      <c r="P24" s="121"/>
      <c r="Q24" s="121"/>
      <c r="R24" s="121"/>
      <c r="S24" s="121"/>
      <c r="T24" s="121"/>
      <c r="U24" s="121"/>
      <c r="V24" s="121"/>
      <c r="W24" s="121"/>
      <c r="X24" s="121"/>
      <c r="Y24" s="121"/>
      <c r="Z24" s="122"/>
    </row>
    <row r="25" spans="1:32" s="3" customFormat="1" ht="13.2">
      <c r="A25" s="52"/>
      <c r="B25" s="35"/>
      <c r="C25" s="35"/>
      <c r="D25" s="123"/>
      <c r="E25" s="124"/>
      <c r="F25" s="124"/>
      <c r="G25" s="124"/>
      <c r="H25" s="124"/>
      <c r="I25" s="124"/>
      <c r="J25" s="124"/>
      <c r="K25" s="124"/>
      <c r="L25" s="124"/>
      <c r="M25" s="124"/>
      <c r="N25" s="124"/>
      <c r="O25" s="124"/>
      <c r="P25" s="124"/>
      <c r="Q25" s="124"/>
      <c r="R25" s="124"/>
      <c r="S25" s="124"/>
      <c r="T25" s="124"/>
      <c r="U25" s="124"/>
      <c r="V25" s="124"/>
      <c r="W25" s="124"/>
      <c r="X25" s="124"/>
      <c r="Y25" s="124"/>
      <c r="Z25" s="125"/>
    </row>
    <row r="26" spans="1:32" s="3" customFormat="1" ht="13.2">
      <c r="A26" s="52"/>
      <c r="B26" s="35"/>
      <c r="C26" s="35"/>
      <c r="D26" s="126"/>
      <c r="E26" s="127"/>
      <c r="F26" s="127"/>
      <c r="G26" s="127"/>
      <c r="H26" s="127"/>
      <c r="I26" s="127"/>
      <c r="J26" s="127"/>
      <c r="K26" s="127"/>
      <c r="L26" s="127"/>
      <c r="M26" s="127"/>
      <c r="N26" s="127"/>
      <c r="O26" s="127"/>
      <c r="P26" s="127"/>
      <c r="Q26" s="127"/>
      <c r="R26" s="127"/>
      <c r="S26" s="127"/>
      <c r="T26" s="127"/>
      <c r="U26" s="127"/>
      <c r="V26" s="127"/>
      <c r="W26" s="127"/>
      <c r="X26" s="127"/>
      <c r="Y26" s="127"/>
      <c r="Z26" s="128"/>
    </row>
    <row r="27" spans="1:32" s="3" customFormat="1" ht="7.5" customHeight="1">
      <c r="A27" s="52"/>
      <c r="B27" s="35"/>
      <c r="C27" s="35"/>
      <c r="D27" s="35"/>
      <c r="E27" s="37"/>
      <c r="F27" s="37"/>
      <c r="G27" s="38"/>
      <c r="H27" s="38"/>
      <c r="I27" s="38"/>
      <c r="J27" s="38"/>
      <c r="K27" s="38"/>
      <c r="L27" s="38"/>
      <c r="M27" s="38"/>
      <c r="N27" s="38"/>
      <c r="O27" s="38"/>
      <c r="P27" s="38"/>
      <c r="Q27" s="38"/>
      <c r="R27" s="38"/>
      <c r="S27" s="38"/>
      <c r="T27" s="38"/>
      <c r="U27" s="35"/>
      <c r="V27" s="35"/>
      <c r="W27" s="35"/>
      <c r="X27" s="35"/>
      <c r="Y27" s="36"/>
      <c r="Z27" s="36"/>
    </row>
    <row r="28" spans="1:32" s="3" customFormat="1" ht="13.2">
      <c r="A28" s="52"/>
      <c r="B28" s="35"/>
      <c r="C28" s="35" t="s">
        <v>64</v>
      </c>
      <c r="D28" s="39"/>
      <c r="E28" s="35"/>
      <c r="F28" s="35"/>
      <c r="G28" s="35"/>
      <c r="H28" s="35"/>
      <c r="I28" s="35"/>
      <c r="J28" s="35"/>
      <c r="K28" s="35"/>
      <c r="L28" s="35"/>
      <c r="M28" s="35"/>
      <c r="N28" s="35"/>
      <c r="O28" s="35"/>
      <c r="P28" s="35"/>
      <c r="Q28" s="35"/>
      <c r="R28" s="35"/>
      <c r="S28" s="35"/>
      <c r="T28" s="35"/>
      <c r="U28" s="35"/>
      <c r="V28" s="35"/>
      <c r="W28" s="35"/>
      <c r="X28" s="35"/>
      <c r="Y28" s="36"/>
      <c r="Z28" s="36"/>
    </row>
    <row r="29" spans="1:32" s="3" customFormat="1" ht="13.2">
      <c r="A29" s="52"/>
      <c r="B29" s="35"/>
      <c r="C29" s="35"/>
      <c r="D29" s="120"/>
      <c r="E29" s="121"/>
      <c r="F29" s="121"/>
      <c r="G29" s="121"/>
      <c r="H29" s="121"/>
      <c r="I29" s="121"/>
      <c r="J29" s="121"/>
      <c r="K29" s="121"/>
      <c r="L29" s="121"/>
      <c r="M29" s="121"/>
      <c r="N29" s="121"/>
      <c r="O29" s="121"/>
      <c r="P29" s="121"/>
      <c r="Q29" s="121"/>
      <c r="R29" s="121"/>
      <c r="S29" s="121"/>
      <c r="T29" s="121"/>
      <c r="U29" s="121"/>
      <c r="V29" s="121"/>
      <c r="W29" s="121"/>
      <c r="X29" s="121"/>
      <c r="Y29" s="121"/>
      <c r="Z29" s="122"/>
    </row>
    <row r="30" spans="1:32" s="3" customFormat="1" ht="13.2">
      <c r="A30" s="52"/>
      <c r="B30" s="35"/>
      <c r="C30" s="35"/>
      <c r="D30" s="126"/>
      <c r="E30" s="127"/>
      <c r="F30" s="127"/>
      <c r="G30" s="127"/>
      <c r="H30" s="127"/>
      <c r="I30" s="127"/>
      <c r="J30" s="127"/>
      <c r="K30" s="127"/>
      <c r="L30" s="127"/>
      <c r="M30" s="127"/>
      <c r="N30" s="127"/>
      <c r="O30" s="127"/>
      <c r="P30" s="127"/>
      <c r="Q30" s="127"/>
      <c r="R30" s="127"/>
      <c r="S30" s="127"/>
      <c r="T30" s="127"/>
      <c r="U30" s="127"/>
      <c r="V30" s="127"/>
      <c r="W30" s="127"/>
      <c r="X30" s="127"/>
      <c r="Y30" s="127"/>
      <c r="Z30" s="128"/>
    </row>
    <row r="31" spans="1:32" ht="12" customHeight="1">
      <c r="A31" s="52"/>
      <c r="B31" s="14"/>
      <c r="C31" s="40"/>
      <c r="D31" s="40"/>
      <c r="E31" s="40"/>
      <c r="F31" s="40"/>
      <c r="G31" s="41"/>
      <c r="H31" s="41"/>
      <c r="I31" s="41"/>
      <c r="J31" s="41"/>
      <c r="K31" s="42"/>
      <c r="L31" s="42"/>
      <c r="M31" s="42"/>
      <c r="N31" s="42"/>
      <c r="O31" s="41"/>
      <c r="P31" s="41"/>
      <c r="Q31" s="41"/>
      <c r="R31" s="41"/>
      <c r="S31" s="41"/>
      <c r="T31" s="41"/>
      <c r="U31" s="41"/>
      <c r="V31" s="41"/>
      <c r="W31" s="43"/>
      <c r="X31" s="43"/>
      <c r="Y31" s="16"/>
      <c r="Z31" s="14"/>
    </row>
    <row r="32" spans="1:32" s="6" customFormat="1" ht="18.75" customHeight="1">
      <c r="A32" s="86"/>
      <c r="B32" s="26"/>
      <c r="C32" s="26" t="s">
        <v>63</v>
      </c>
      <c r="D32" s="26"/>
      <c r="E32" s="26"/>
      <c r="F32" s="26"/>
      <c r="G32" s="26"/>
      <c r="H32" s="26"/>
      <c r="I32" s="26"/>
      <c r="J32" s="26"/>
      <c r="K32" s="26"/>
      <c r="L32" s="26"/>
      <c r="M32" s="26"/>
      <c r="N32" s="25"/>
      <c r="O32" s="25"/>
      <c r="P32" s="25"/>
      <c r="Q32" s="25"/>
      <c r="R32" s="25"/>
      <c r="S32" s="25"/>
      <c r="T32" s="25"/>
      <c r="U32" s="25"/>
      <c r="V32" s="25"/>
      <c r="W32" s="25"/>
      <c r="X32" s="25"/>
      <c r="Y32" s="25"/>
      <c r="Z32" s="25"/>
      <c r="AF32" s="6" t="b">
        <v>1</v>
      </c>
    </row>
    <row r="33" spans="1:26" ht="6" customHeight="1">
      <c r="A33" s="16"/>
      <c r="B33" s="15"/>
      <c r="C33" s="15"/>
      <c r="D33" s="15"/>
      <c r="E33" s="15"/>
      <c r="F33" s="15"/>
      <c r="G33" s="15"/>
      <c r="H33" s="15"/>
      <c r="I33" s="15"/>
      <c r="J33" s="15"/>
      <c r="K33" s="15"/>
      <c r="L33" s="15"/>
      <c r="M33" s="15"/>
      <c r="N33" s="14"/>
      <c r="O33" s="14"/>
      <c r="P33" s="14"/>
      <c r="Q33" s="14"/>
      <c r="R33" s="14"/>
      <c r="S33" s="14"/>
      <c r="T33" s="14"/>
      <c r="U33" s="14"/>
      <c r="V33" s="14"/>
      <c r="W33" s="14"/>
      <c r="X33" s="14"/>
      <c r="Y33" s="14"/>
      <c r="Z33" s="14"/>
    </row>
    <row r="34" spans="1:26" ht="18.75" customHeight="1">
      <c r="A34" s="16"/>
      <c r="B34" s="14"/>
      <c r="C34" s="14" t="s">
        <v>45</v>
      </c>
      <c r="D34" s="14"/>
      <c r="E34" s="14"/>
      <c r="F34" s="14"/>
      <c r="G34" s="14"/>
      <c r="H34" s="27" t="s">
        <v>24</v>
      </c>
      <c r="I34" s="90"/>
      <c r="J34" s="27" t="s">
        <v>23</v>
      </c>
      <c r="K34" s="90"/>
      <c r="L34" s="27" t="s">
        <v>22</v>
      </c>
      <c r="M34" s="90"/>
      <c r="N34" s="13" t="s">
        <v>21</v>
      </c>
      <c r="O34" s="13" t="s">
        <v>39</v>
      </c>
      <c r="P34" s="27" t="s">
        <v>24</v>
      </c>
      <c r="Q34" s="90"/>
      <c r="R34" s="27" t="s">
        <v>23</v>
      </c>
      <c r="S34" s="90"/>
      <c r="T34" s="27" t="s">
        <v>22</v>
      </c>
      <c r="U34" s="90"/>
      <c r="V34" s="27" t="s">
        <v>21</v>
      </c>
      <c r="W34" s="14"/>
      <c r="X34" s="14"/>
      <c r="Y34" s="14"/>
      <c r="Z34" s="14"/>
    </row>
    <row r="35" spans="1:26" ht="18.75" customHeight="1">
      <c r="A35" s="16"/>
      <c r="B35" s="14"/>
      <c r="C35" s="14" t="s">
        <v>62</v>
      </c>
      <c r="D35" s="14"/>
      <c r="E35" s="14"/>
      <c r="F35" s="14"/>
      <c r="G35" s="14"/>
      <c r="H35" s="14"/>
      <c r="I35" s="14"/>
      <c r="J35" s="90"/>
      <c r="K35" s="16" t="s">
        <v>61</v>
      </c>
      <c r="L35" s="14"/>
      <c r="M35" s="14"/>
      <c r="N35" s="14"/>
      <c r="O35" s="14"/>
      <c r="P35" s="14"/>
      <c r="Q35" s="14"/>
      <c r="R35" s="14"/>
      <c r="S35" s="14"/>
      <c r="T35" s="14"/>
      <c r="U35" s="14"/>
      <c r="V35" s="14"/>
      <c r="W35" s="14"/>
      <c r="X35" s="14"/>
      <c r="Y35" s="14"/>
      <c r="Z35" s="14"/>
    </row>
    <row r="36" spans="1:26" ht="18.75" customHeight="1">
      <c r="A36" s="16"/>
      <c r="B36" s="14"/>
      <c r="C36" s="14" t="s">
        <v>95</v>
      </c>
      <c r="D36" s="14"/>
      <c r="E36" s="14"/>
      <c r="F36" s="14"/>
      <c r="G36" s="14"/>
      <c r="H36" s="14"/>
      <c r="I36" s="14"/>
      <c r="J36" s="14"/>
      <c r="K36" s="14"/>
      <c r="L36" s="14"/>
      <c r="M36" s="14"/>
      <c r="N36" s="14"/>
      <c r="O36" s="14"/>
      <c r="P36" s="14"/>
      <c r="Q36" s="14"/>
      <c r="R36" s="14"/>
      <c r="S36" s="14"/>
      <c r="T36" s="14"/>
      <c r="U36" s="14"/>
      <c r="V36" s="14"/>
      <c r="W36" s="14"/>
      <c r="X36" s="14"/>
      <c r="Y36" s="14"/>
      <c r="Z36" s="14"/>
    </row>
    <row r="37" spans="1:26" ht="15" customHeight="1">
      <c r="A37" s="16"/>
      <c r="B37" s="14"/>
      <c r="C37" s="150"/>
      <c r="D37" s="151" t="s">
        <v>60</v>
      </c>
      <c r="E37" s="152"/>
      <c r="F37" s="152"/>
      <c r="G37" s="152"/>
      <c r="H37" s="153"/>
      <c r="I37" s="167" t="s">
        <v>59</v>
      </c>
      <c r="J37" s="168"/>
      <c r="K37" s="168"/>
      <c r="L37" s="168"/>
      <c r="M37" s="168"/>
      <c r="N37" s="168"/>
      <c r="O37" s="168"/>
      <c r="P37" s="162" t="s">
        <v>58</v>
      </c>
      <c r="Q37" s="163"/>
      <c r="R37" s="163"/>
      <c r="S37" s="164"/>
      <c r="T37" s="173" t="s">
        <v>57</v>
      </c>
      <c r="U37" s="173"/>
      <c r="V37" s="173"/>
      <c r="W37" s="14"/>
      <c r="X37" s="14"/>
      <c r="Y37" s="14"/>
      <c r="Z37" s="14"/>
    </row>
    <row r="38" spans="1:26" ht="14.25" customHeight="1">
      <c r="A38" s="16"/>
      <c r="B38" s="14"/>
      <c r="C38" s="129"/>
      <c r="D38" s="130"/>
      <c r="E38" s="131"/>
      <c r="F38" s="131"/>
      <c r="G38" s="131"/>
      <c r="H38" s="132"/>
      <c r="I38" s="169"/>
      <c r="J38" s="170"/>
      <c r="K38" s="170"/>
      <c r="L38" s="170"/>
      <c r="M38" s="170"/>
      <c r="N38" s="170"/>
      <c r="O38" s="170"/>
      <c r="P38" s="44" t="s">
        <v>56</v>
      </c>
      <c r="Q38" s="44"/>
      <c r="R38" s="44" t="s">
        <v>55</v>
      </c>
      <c r="S38" s="44"/>
      <c r="T38" s="173"/>
      <c r="U38" s="173"/>
      <c r="V38" s="173"/>
      <c r="W38" s="14"/>
      <c r="X38" s="14"/>
      <c r="Y38" s="14"/>
      <c r="Z38" s="14"/>
    </row>
    <row r="39" spans="1:26" ht="14.25" customHeight="1">
      <c r="A39" s="16"/>
      <c r="B39" s="14"/>
      <c r="C39" s="185"/>
      <c r="D39" s="159"/>
      <c r="E39" s="160"/>
      <c r="F39" s="160"/>
      <c r="G39" s="160"/>
      <c r="H39" s="161"/>
      <c r="I39" s="171"/>
      <c r="J39" s="172"/>
      <c r="K39" s="172"/>
      <c r="L39" s="172"/>
      <c r="M39" s="172"/>
      <c r="N39" s="172"/>
      <c r="O39" s="172"/>
      <c r="P39" s="165" t="s">
        <v>54</v>
      </c>
      <c r="Q39" s="166"/>
      <c r="R39" s="165" t="s">
        <v>53</v>
      </c>
      <c r="S39" s="166"/>
      <c r="T39" s="174"/>
      <c r="U39" s="174"/>
      <c r="V39" s="174"/>
      <c r="W39" s="14"/>
      <c r="X39" s="14"/>
      <c r="Y39" s="14"/>
      <c r="Z39" s="14"/>
    </row>
    <row r="40" spans="1:26" ht="18.75" customHeight="1">
      <c r="A40" s="16"/>
      <c r="B40" s="14"/>
      <c r="C40" s="22">
        <v>1</v>
      </c>
      <c r="D40" s="115"/>
      <c r="E40" s="115"/>
      <c r="F40" s="115"/>
      <c r="G40" s="115"/>
      <c r="H40" s="115"/>
      <c r="I40" s="45" t="s">
        <v>52</v>
      </c>
      <c r="J40" s="91"/>
      <c r="K40" s="46" t="s">
        <v>51</v>
      </c>
      <c r="L40" s="91"/>
      <c r="M40" s="46" t="s">
        <v>50</v>
      </c>
      <c r="N40" s="91"/>
      <c r="O40" s="46" t="s">
        <v>49</v>
      </c>
      <c r="P40" s="90"/>
      <c r="Q40" s="47" t="s">
        <v>48</v>
      </c>
      <c r="R40" s="90"/>
      <c r="S40" s="104" t="s">
        <v>48</v>
      </c>
      <c r="T40" s="178">
        <f>P40*2500+R40*4000</f>
        <v>0</v>
      </c>
      <c r="U40" s="178"/>
      <c r="V40" s="178"/>
      <c r="W40" s="14"/>
      <c r="X40" s="14"/>
      <c r="Y40" s="14"/>
      <c r="Z40" s="14"/>
    </row>
    <row r="41" spans="1:26" ht="18.75" customHeight="1">
      <c r="A41" s="16"/>
      <c r="B41" s="14"/>
      <c r="C41" s="22">
        <v>2</v>
      </c>
      <c r="D41" s="115"/>
      <c r="E41" s="115"/>
      <c r="F41" s="115"/>
      <c r="G41" s="115"/>
      <c r="H41" s="115"/>
      <c r="I41" s="45" t="s">
        <v>52</v>
      </c>
      <c r="J41" s="91"/>
      <c r="K41" s="46" t="s">
        <v>51</v>
      </c>
      <c r="L41" s="91"/>
      <c r="M41" s="46" t="s">
        <v>50</v>
      </c>
      <c r="N41" s="91"/>
      <c r="O41" s="46" t="s">
        <v>49</v>
      </c>
      <c r="P41" s="90"/>
      <c r="Q41" s="47" t="s">
        <v>48</v>
      </c>
      <c r="R41" s="90"/>
      <c r="S41" s="104" t="s">
        <v>48</v>
      </c>
      <c r="T41" s="178">
        <f>P41*2500+R41*4000</f>
        <v>0</v>
      </c>
      <c r="U41" s="178"/>
      <c r="V41" s="178"/>
      <c r="W41" s="14"/>
      <c r="X41" s="14"/>
      <c r="Y41" s="14"/>
      <c r="Z41" s="14"/>
    </row>
    <row r="42" spans="1:26" ht="18.75" customHeight="1">
      <c r="A42" s="16"/>
      <c r="B42" s="14"/>
      <c r="C42" s="22">
        <v>3</v>
      </c>
      <c r="D42" s="115"/>
      <c r="E42" s="115"/>
      <c r="F42" s="115"/>
      <c r="G42" s="115"/>
      <c r="H42" s="115"/>
      <c r="I42" s="45" t="s">
        <v>52</v>
      </c>
      <c r="J42" s="91"/>
      <c r="K42" s="46" t="s">
        <v>51</v>
      </c>
      <c r="L42" s="91"/>
      <c r="M42" s="46" t="s">
        <v>50</v>
      </c>
      <c r="N42" s="91"/>
      <c r="O42" s="46" t="s">
        <v>49</v>
      </c>
      <c r="P42" s="90"/>
      <c r="Q42" s="47" t="s">
        <v>48</v>
      </c>
      <c r="R42" s="90"/>
      <c r="S42" s="104" t="s">
        <v>48</v>
      </c>
      <c r="T42" s="178">
        <f>P42*2500+R42*4000</f>
        <v>0</v>
      </c>
      <c r="U42" s="178"/>
      <c r="V42" s="178"/>
      <c r="W42" s="14"/>
      <c r="X42" s="14"/>
      <c r="Y42" s="14"/>
      <c r="Z42" s="14"/>
    </row>
    <row r="43" spans="1:26" ht="18.75" customHeight="1">
      <c r="A43" s="16"/>
      <c r="B43" s="14"/>
      <c r="C43" s="22">
        <v>4</v>
      </c>
      <c r="D43" s="115"/>
      <c r="E43" s="115"/>
      <c r="F43" s="115"/>
      <c r="G43" s="115"/>
      <c r="H43" s="115"/>
      <c r="I43" s="45" t="s">
        <v>52</v>
      </c>
      <c r="J43" s="91"/>
      <c r="K43" s="46" t="s">
        <v>51</v>
      </c>
      <c r="L43" s="91"/>
      <c r="M43" s="46" t="s">
        <v>50</v>
      </c>
      <c r="N43" s="91"/>
      <c r="O43" s="46" t="s">
        <v>49</v>
      </c>
      <c r="P43" s="90"/>
      <c r="Q43" s="47" t="s">
        <v>48</v>
      </c>
      <c r="R43" s="90"/>
      <c r="S43" s="104" t="s">
        <v>48</v>
      </c>
      <c r="T43" s="178">
        <f>P43*2500+R43*4000</f>
        <v>0</v>
      </c>
      <c r="U43" s="178"/>
      <c r="V43" s="178"/>
      <c r="W43" s="14"/>
      <c r="X43" s="14"/>
      <c r="Y43" s="14"/>
      <c r="Z43" s="14"/>
    </row>
    <row r="44" spans="1:26" ht="18.75" customHeight="1">
      <c r="A44" s="16"/>
      <c r="B44" s="14"/>
      <c r="C44" s="22">
        <v>5</v>
      </c>
      <c r="D44" s="115"/>
      <c r="E44" s="115"/>
      <c r="F44" s="115"/>
      <c r="G44" s="115"/>
      <c r="H44" s="115"/>
      <c r="I44" s="45" t="s">
        <v>52</v>
      </c>
      <c r="J44" s="91"/>
      <c r="K44" s="46" t="s">
        <v>51</v>
      </c>
      <c r="L44" s="91"/>
      <c r="M44" s="46" t="s">
        <v>50</v>
      </c>
      <c r="N44" s="91"/>
      <c r="O44" s="46" t="s">
        <v>49</v>
      </c>
      <c r="P44" s="90"/>
      <c r="Q44" s="47" t="s">
        <v>48</v>
      </c>
      <c r="R44" s="90"/>
      <c r="S44" s="104" t="s">
        <v>48</v>
      </c>
      <c r="T44" s="178">
        <f>P44*2500+R44*4000</f>
        <v>0</v>
      </c>
      <c r="U44" s="178"/>
      <c r="V44" s="178"/>
      <c r="W44" s="14"/>
      <c r="X44" s="14"/>
      <c r="Y44" s="14"/>
      <c r="Z44" s="14"/>
    </row>
    <row r="45" spans="1:26" ht="18.600000000000001" customHeight="1">
      <c r="A45" s="16"/>
      <c r="B45" s="14"/>
      <c r="C45" s="14" t="s">
        <v>96</v>
      </c>
      <c r="D45" s="14"/>
      <c r="E45" s="14"/>
      <c r="F45" s="14"/>
      <c r="G45" s="14"/>
      <c r="H45" s="14"/>
      <c r="I45" s="14"/>
      <c r="J45" s="14"/>
      <c r="K45" s="14"/>
      <c r="L45" s="14"/>
      <c r="M45" s="14"/>
      <c r="N45" s="14"/>
      <c r="O45" s="14"/>
      <c r="P45" s="14"/>
      <c r="Q45" s="14"/>
      <c r="R45" s="14"/>
      <c r="S45" s="14"/>
      <c r="T45" s="14"/>
      <c r="U45" s="14"/>
      <c r="V45" s="14"/>
      <c r="W45" s="14"/>
      <c r="X45" s="14"/>
      <c r="Y45" s="14"/>
      <c r="Z45" s="14"/>
    </row>
    <row r="46" spans="1:26" ht="16.5" customHeight="1">
      <c r="A46" s="16"/>
      <c r="B46" s="14"/>
      <c r="C46" s="14" t="s">
        <v>34</v>
      </c>
      <c r="D46" s="14"/>
      <c r="E46" s="14"/>
      <c r="F46" s="14"/>
      <c r="G46" s="149" t="s">
        <v>47</v>
      </c>
      <c r="H46" s="149"/>
      <c r="I46" s="149"/>
      <c r="J46" s="149"/>
      <c r="K46" s="151" t="s">
        <v>31</v>
      </c>
      <c r="L46" s="152"/>
      <c r="M46" s="152"/>
      <c r="N46" s="153"/>
      <c r="O46" s="14"/>
      <c r="P46" s="14"/>
      <c r="Q46" s="14"/>
      <c r="R46" s="14"/>
      <c r="S46" s="14"/>
      <c r="T46" s="14"/>
      <c r="U46" s="14"/>
      <c r="V46" s="14"/>
      <c r="W46" s="14"/>
      <c r="X46" s="14"/>
      <c r="Y46" s="14"/>
      <c r="Z46" s="14"/>
    </row>
    <row r="47" spans="1:26" ht="24" customHeight="1">
      <c r="A47" s="16"/>
      <c r="B47" s="16"/>
      <c r="C47" s="30"/>
      <c r="D47" s="30"/>
      <c r="E47" s="30"/>
      <c r="F47" s="30"/>
      <c r="G47" s="158"/>
      <c r="H47" s="158"/>
      <c r="I47" s="158"/>
      <c r="J47" s="158"/>
      <c r="K47" s="155" t="s">
        <v>30</v>
      </c>
      <c r="L47" s="156"/>
      <c r="M47" s="156"/>
      <c r="N47" s="157"/>
      <c r="O47" s="30"/>
      <c r="P47" s="30"/>
      <c r="Q47" s="30"/>
      <c r="R47" s="30"/>
      <c r="S47" s="14"/>
      <c r="T47" s="30"/>
      <c r="U47" s="30"/>
      <c r="V47" s="30"/>
      <c r="W47" s="30"/>
      <c r="X47" s="14"/>
      <c r="Y47" s="30"/>
      <c r="Z47" s="30"/>
    </row>
    <row r="48" spans="1:26" ht="12.75" customHeight="1">
      <c r="A48" s="16"/>
      <c r="B48" s="16"/>
      <c r="C48" s="30"/>
      <c r="D48" s="30"/>
      <c r="E48" s="30"/>
      <c r="F48" s="30"/>
      <c r="G48" s="129" t="s">
        <v>29</v>
      </c>
      <c r="H48" s="129"/>
      <c r="I48" s="129"/>
      <c r="J48" s="129"/>
      <c r="K48" s="130" t="s">
        <v>26</v>
      </c>
      <c r="L48" s="131"/>
      <c r="M48" s="131"/>
      <c r="N48" s="132"/>
      <c r="O48" s="48"/>
      <c r="P48" s="30"/>
      <c r="Q48" s="30"/>
      <c r="R48" s="30"/>
      <c r="S48" s="14"/>
      <c r="T48" s="48"/>
      <c r="U48" s="30"/>
      <c r="V48" s="30"/>
      <c r="W48" s="30"/>
      <c r="X48" s="14"/>
      <c r="Y48" s="30"/>
      <c r="Z48" s="30"/>
    </row>
    <row r="49" spans="1:32" ht="18.75" customHeight="1">
      <c r="A49" s="16"/>
      <c r="B49" s="16"/>
      <c r="C49" s="30"/>
      <c r="D49" s="30"/>
      <c r="E49" s="30"/>
      <c r="F49" s="30"/>
      <c r="G49" s="135">
        <f>SUM(T40:U44)</f>
        <v>0</v>
      </c>
      <c r="H49" s="135"/>
      <c r="I49" s="135"/>
      <c r="J49" s="135"/>
      <c r="K49" s="136">
        <f>ROUNDDOWN(G49,-3)</f>
        <v>0</v>
      </c>
      <c r="L49" s="137"/>
      <c r="M49" s="137"/>
      <c r="N49" s="138"/>
      <c r="O49" s="30"/>
      <c r="P49" s="30"/>
      <c r="Q49" s="30"/>
      <c r="R49" s="30"/>
      <c r="S49" s="14"/>
      <c r="T49" s="30"/>
      <c r="U49" s="30"/>
      <c r="V49" s="30"/>
      <c r="W49" s="30"/>
      <c r="X49" s="14"/>
      <c r="Y49" s="30"/>
      <c r="Z49" s="30"/>
    </row>
    <row r="50" spans="1:32" ht="18.75" customHeight="1">
      <c r="A50" s="16"/>
      <c r="B50" s="16"/>
      <c r="C50" s="30"/>
      <c r="D50" s="30"/>
      <c r="E50" s="30"/>
      <c r="F50" s="30"/>
      <c r="G50" s="49"/>
      <c r="H50" s="49"/>
      <c r="I50" s="49"/>
      <c r="J50" s="49"/>
      <c r="K50" s="49"/>
      <c r="L50" s="49"/>
      <c r="M50" s="49"/>
      <c r="N50" s="49"/>
      <c r="O50" s="49"/>
      <c r="P50" s="49"/>
      <c r="Q50" s="49"/>
      <c r="R50" s="49"/>
      <c r="S50" s="49"/>
      <c r="T50" s="49"/>
      <c r="U50" s="49"/>
      <c r="V50" s="49"/>
      <c r="W50" s="30"/>
      <c r="X50" s="30"/>
      <c r="Y50" s="30"/>
      <c r="Z50" s="30"/>
    </row>
    <row r="51" spans="1:32" s="6" customFormat="1" ht="18.75" customHeight="1">
      <c r="A51" s="85"/>
      <c r="B51" s="26"/>
      <c r="C51" s="26" t="s">
        <v>46</v>
      </c>
      <c r="D51" s="26"/>
      <c r="E51" s="26"/>
      <c r="F51" s="26"/>
      <c r="G51" s="50"/>
      <c r="H51" s="25"/>
      <c r="I51" s="25"/>
      <c r="J51" s="25"/>
      <c r="K51" s="25"/>
      <c r="L51" s="25"/>
      <c r="M51" s="25"/>
      <c r="N51" s="25"/>
      <c r="O51" s="25"/>
      <c r="P51" s="25"/>
      <c r="Q51" s="25"/>
      <c r="R51" s="25"/>
      <c r="S51" s="25"/>
      <c r="T51" s="25"/>
      <c r="U51" s="25"/>
      <c r="V51" s="25"/>
      <c r="W51" s="25"/>
      <c r="X51" s="25"/>
      <c r="Y51" s="25"/>
      <c r="Z51" s="25"/>
    </row>
    <row r="52" spans="1:32" ht="18.75" customHeight="1">
      <c r="A52" s="16"/>
      <c r="B52" s="14"/>
      <c r="C52" s="14" t="s">
        <v>45</v>
      </c>
      <c r="D52" s="14"/>
      <c r="E52" s="14"/>
      <c r="F52" s="14"/>
      <c r="G52" s="14"/>
      <c r="H52" s="27" t="s">
        <v>24</v>
      </c>
      <c r="I52" s="90"/>
      <c r="J52" s="27" t="s">
        <v>23</v>
      </c>
      <c r="K52" s="90"/>
      <c r="L52" s="27" t="s">
        <v>22</v>
      </c>
      <c r="M52" s="90"/>
      <c r="N52" s="13" t="s">
        <v>21</v>
      </c>
      <c r="O52" s="13" t="s">
        <v>39</v>
      </c>
      <c r="P52" s="27" t="s">
        <v>24</v>
      </c>
      <c r="Q52" s="90"/>
      <c r="R52" s="27" t="s">
        <v>23</v>
      </c>
      <c r="S52" s="90"/>
      <c r="T52" s="27" t="s">
        <v>22</v>
      </c>
      <c r="U52" s="90"/>
      <c r="V52" s="27" t="s">
        <v>21</v>
      </c>
      <c r="W52" s="14"/>
      <c r="X52" s="14"/>
      <c r="Y52" s="14"/>
      <c r="Z52" s="14"/>
      <c r="AF52" s="1" t="b">
        <v>1</v>
      </c>
    </row>
    <row r="53" spans="1:32" ht="3" customHeight="1">
      <c r="A53" s="16"/>
      <c r="B53" s="14"/>
      <c r="C53" s="14"/>
      <c r="D53" s="14"/>
      <c r="E53" s="14"/>
      <c r="F53" s="14"/>
      <c r="G53" s="14"/>
      <c r="H53" s="27"/>
      <c r="I53" s="29"/>
      <c r="J53" s="27"/>
      <c r="K53" s="29"/>
      <c r="L53" s="27"/>
      <c r="M53" s="29"/>
      <c r="N53" s="13"/>
      <c r="O53" s="13"/>
      <c r="P53" s="27"/>
      <c r="Q53" s="29"/>
      <c r="R53" s="27"/>
      <c r="S53" s="29"/>
      <c r="T53" s="27"/>
      <c r="U53" s="29"/>
      <c r="V53" s="27"/>
      <c r="W53" s="14"/>
      <c r="X53" s="14"/>
      <c r="Y53" s="14"/>
      <c r="Z53" s="14"/>
    </row>
    <row r="54" spans="1:32" ht="18.75" customHeight="1">
      <c r="A54" s="16"/>
      <c r="B54" s="14"/>
      <c r="C54" s="14" t="s">
        <v>44</v>
      </c>
      <c r="D54" s="14"/>
      <c r="E54" s="14"/>
      <c r="F54" s="14"/>
      <c r="G54" s="14"/>
      <c r="H54" s="14"/>
      <c r="I54" s="14"/>
      <c r="J54" s="14"/>
      <c r="K54" s="14"/>
      <c r="L54" s="28"/>
      <c r="M54" s="14" t="s">
        <v>43</v>
      </c>
      <c r="N54" s="14"/>
      <c r="O54" s="14"/>
      <c r="P54" s="14"/>
      <c r="Q54" s="14"/>
      <c r="R54" s="14"/>
      <c r="S54" s="14"/>
      <c r="T54" s="14"/>
      <c r="U54" s="14"/>
      <c r="V54" s="14"/>
      <c r="W54" s="14"/>
      <c r="X54" s="14"/>
      <c r="Y54" s="14"/>
      <c r="Z54" s="14"/>
    </row>
    <row r="55" spans="1:32" ht="18.75" customHeight="1">
      <c r="A55" s="16"/>
      <c r="B55" s="14"/>
      <c r="C55" s="14"/>
      <c r="D55" s="14"/>
      <c r="E55" s="14"/>
      <c r="F55" s="14"/>
      <c r="G55" s="14"/>
      <c r="H55" s="14"/>
      <c r="I55" s="14"/>
      <c r="J55" s="14"/>
      <c r="K55" s="14"/>
      <c r="L55" s="28"/>
      <c r="M55" s="14" t="s">
        <v>42</v>
      </c>
      <c r="N55" s="14"/>
      <c r="O55" s="14"/>
      <c r="P55" s="14"/>
      <c r="Q55" s="14"/>
      <c r="R55" s="14"/>
      <c r="S55" s="14"/>
      <c r="T55" s="14"/>
      <c r="U55" s="14"/>
      <c r="V55" s="14"/>
      <c r="W55" s="14"/>
      <c r="X55" s="14"/>
      <c r="Y55" s="14"/>
      <c r="Z55" s="14"/>
    </row>
    <row r="56" spans="1:32" ht="6" customHeight="1">
      <c r="A56" s="16"/>
      <c r="B56" s="14"/>
      <c r="C56" s="14"/>
      <c r="D56" s="14"/>
      <c r="E56" s="14"/>
      <c r="F56" s="14"/>
      <c r="G56" s="14"/>
      <c r="H56" s="14"/>
      <c r="I56" s="14"/>
      <c r="J56" s="14"/>
      <c r="K56" s="14"/>
      <c r="L56" s="20"/>
      <c r="M56" s="14"/>
      <c r="N56" s="14"/>
      <c r="O56" s="14"/>
      <c r="P56" s="14"/>
      <c r="Q56" s="14"/>
      <c r="R56" s="14"/>
      <c r="S56" s="14"/>
      <c r="T56" s="14"/>
      <c r="U56" s="14"/>
      <c r="V56" s="14"/>
      <c r="W56" s="14"/>
      <c r="X56" s="14"/>
      <c r="Y56" s="14"/>
      <c r="Z56" s="14"/>
      <c r="AF56" s="83" t="s">
        <v>105</v>
      </c>
    </row>
    <row r="57" spans="1:32" ht="16.5" customHeight="1">
      <c r="A57" s="16"/>
      <c r="B57" s="14"/>
      <c r="C57" s="14" t="s">
        <v>34</v>
      </c>
      <c r="D57" s="14"/>
      <c r="E57" s="14"/>
      <c r="F57" s="14"/>
      <c r="G57" s="149" t="s">
        <v>106</v>
      </c>
      <c r="H57" s="150"/>
      <c r="I57" s="150"/>
      <c r="J57" s="150"/>
      <c r="K57" s="150" t="s">
        <v>33</v>
      </c>
      <c r="L57" s="150"/>
      <c r="M57" s="150"/>
      <c r="N57" s="150"/>
      <c r="O57" s="150" t="s">
        <v>32</v>
      </c>
      <c r="P57" s="150"/>
      <c r="Q57" s="150"/>
      <c r="R57" s="150"/>
      <c r="S57" s="150" t="s">
        <v>31</v>
      </c>
      <c r="T57" s="150"/>
      <c r="U57" s="150"/>
      <c r="V57" s="150"/>
      <c r="W57" s="14"/>
      <c r="X57" s="14"/>
      <c r="Y57" s="14"/>
      <c r="Z57" s="14"/>
    </row>
    <row r="58" spans="1:32" ht="28.8" customHeight="1">
      <c r="A58" s="16"/>
      <c r="B58" s="14"/>
      <c r="C58" s="14"/>
      <c r="D58" s="14"/>
      <c r="E58" s="14"/>
      <c r="F58" s="14"/>
      <c r="G58" s="129"/>
      <c r="H58" s="129"/>
      <c r="I58" s="129"/>
      <c r="J58" s="129"/>
      <c r="K58" s="129"/>
      <c r="L58" s="129"/>
      <c r="M58" s="129"/>
      <c r="N58" s="129"/>
      <c r="O58" s="154" t="s">
        <v>98</v>
      </c>
      <c r="P58" s="154"/>
      <c r="Q58" s="154"/>
      <c r="R58" s="154"/>
      <c r="S58" s="154" t="s">
        <v>30</v>
      </c>
      <c r="T58" s="154"/>
      <c r="U58" s="154"/>
      <c r="V58" s="154"/>
      <c r="W58" s="14"/>
      <c r="X58" s="14"/>
      <c r="Y58" s="14"/>
      <c r="Z58" s="14"/>
    </row>
    <row r="59" spans="1:32" ht="12.75" customHeight="1">
      <c r="A59" s="16"/>
      <c r="B59" s="14"/>
      <c r="C59" s="14"/>
      <c r="D59" s="14"/>
      <c r="E59" s="14"/>
      <c r="F59" s="14"/>
      <c r="G59" s="129" t="s">
        <v>29</v>
      </c>
      <c r="H59" s="129"/>
      <c r="I59" s="129"/>
      <c r="J59" s="129"/>
      <c r="K59" s="129" t="s">
        <v>28</v>
      </c>
      <c r="L59" s="129"/>
      <c r="M59" s="129"/>
      <c r="N59" s="129"/>
      <c r="O59" s="129" t="s">
        <v>27</v>
      </c>
      <c r="P59" s="129"/>
      <c r="Q59" s="129"/>
      <c r="R59" s="129"/>
      <c r="S59" s="129" t="s">
        <v>26</v>
      </c>
      <c r="T59" s="129"/>
      <c r="U59" s="129"/>
      <c r="V59" s="129"/>
      <c r="W59" s="14"/>
      <c r="X59" s="14"/>
      <c r="Y59" s="14"/>
      <c r="Z59" s="14"/>
    </row>
    <row r="60" spans="1:32" ht="18.75" customHeight="1">
      <c r="A60" s="16"/>
      <c r="B60" s="20"/>
      <c r="C60" s="51"/>
      <c r="D60" s="51"/>
      <c r="E60" s="51"/>
      <c r="F60" s="51"/>
      <c r="G60" s="133"/>
      <c r="H60" s="133"/>
      <c r="I60" s="133"/>
      <c r="J60" s="133"/>
      <c r="K60" s="134">
        <v>400000</v>
      </c>
      <c r="L60" s="134"/>
      <c r="M60" s="134"/>
      <c r="N60" s="134"/>
      <c r="O60" s="135" t="str">
        <f>IF(G60="","",MIN(G60:K60))</f>
        <v/>
      </c>
      <c r="P60" s="135"/>
      <c r="Q60" s="135"/>
      <c r="R60" s="135"/>
      <c r="S60" s="135" t="str">
        <f>IF(G60="","",ROUNDDOWN(O60,-3))</f>
        <v/>
      </c>
      <c r="T60" s="135"/>
      <c r="U60" s="135"/>
      <c r="V60" s="135"/>
      <c r="W60" s="51"/>
      <c r="X60" s="51"/>
      <c r="Y60" s="51"/>
      <c r="Z60" s="51"/>
      <c r="AA60" s="2"/>
    </row>
    <row r="61" spans="1:32" ht="18.75" customHeight="1">
      <c r="A61" s="16"/>
      <c r="B61" s="20"/>
      <c r="C61" s="51"/>
      <c r="D61" s="51"/>
      <c r="E61" s="51"/>
      <c r="F61" s="51"/>
      <c r="G61" s="21"/>
      <c r="H61" s="21"/>
      <c r="I61" s="21"/>
      <c r="J61" s="21"/>
      <c r="K61" s="33"/>
      <c r="L61" s="33"/>
      <c r="M61" s="33"/>
      <c r="N61" s="34"/>
      <c r="O61" s="21"/>
      <c r="P61" s="21"/>
      <c r="Q61" s="21"/>
      <c r="R61" s="21"/>
      <c r="S61" s="21"/>
      <c r="T61" s="21"/>
      <c r="U61" s="21"/>
      <c r="V61" s="21"/>
      <c r="W61" s="51"/>
      <c r="X61" s="51"/>
      <c r="Y61" s="51"/>
      <c r="Z61" s="51"/>
      <c r="AA61" s="2"/>
    </row>
    <row r="62" spans="1:32" s="3" customFormat="1" ht="13.2">
      <c r="A62" s="16"/>
      <c r="B62" s="35"/>
      <c r="C62" s="35" t="s">
        <v>118</v>
      </c>
      <c r="D62" s="52"/>
      <c r="E62" s="35"/>
      <c r="F62" s="35"/>
      <c r="G62" s="35"/>
      <c r="H62" s="35"/>
      <c r="I62" s="35"/>
      <c r="J62" s="35"/>
      <c r="K62" s="35"/>
      <c r="L62" s="35"/>
      <c r="M62" s="35"/>
      <c r="N62" s="35"/>
      <c r="O62" s="35"/>
      <c r="P62" s="35"/>
      <c r="Q62" s="35"/>
      <c r="R62" s="35"/>
      <c r="S62" s="35"/>
      <c r="T62" s="35"/>
      <c r="U62" s="35"/>
      <c r="V62" s="35"/>
      <c r="W62" s="35"/>
      <c r="X62" s="35"/>
      <c r="Y62" s="36"/>
      <c r="Z62" s="36"/>
    </row>
    <row r="63" spans="1:32" s="3" customFormat="1" ht="13.2">
      <c r="A63" s="16"/>
      <c r="B63" s="35"/>
      <c r="C63" s="35"/>
      <c r="D63" s="120"/>
      <c r="E63" s="121"/>
      <c r="F63" s="121"/>
      <c r="G63" s="121"/>
      <c r="H63" s="121"/>
      <c r="I63" s="121"/>
      <c r="J63" s="121"/>
      <c r="K63" s="121"/>
      <c r="L63" s="121"/>
      <c r="M63" s="121"/>
      <c r="N63" s="121"/>
      <c r="O63" s="121"/>
      <c r="P63" s="121"/>
      <c r="Q63" s="121"/>
      <c r="R63" s="121"/>
      <c r="S63" s="121"/>
      <c r="T63" s="121"/>
      <c r="U63" s="121"/>
      <c r="V63" s="121"/>
      <c r="W63" s="121"/>
      <c r="X63" s="121"/>
      <c r="Y63" s="121"/>
      <c r="Z63" s="122"/>
    </row>
    <row r="64" spans="1:32" s="3" customFormat="1" ht="12" customHeight="1">
      <c r="A64" s="52"/>
      <c r="B64" s="35"/>
      <c r="C64" s="35"/>
      <c r="D64" s="123"/>
      <c r="E64" s="124"/>
      <c r="F64" s="124"/>
      <c r="G64" s="124"/>
      <c r="H64" s="124"/>
      <c r="I64" s="124"/>
      <c r="J64" s="124"/>
      <c r="K64" s="124"/>
      <c r="L64" s="124"/>
      <c r="M64" s="124"/>
      <c r="N64" s="124"/>
      <c r="O64" s="124"/>
      <c r="P64" s="124"/>
      <c r="Q64" s="124"/>
      <c r="R64" s="124"/>
      <c r="S64" s="124"/>
      <c r="T64" s="124"/>
      <c r="U64" s="124"/>
      <c r="V64" s="124"/>
      <c r="W64" s="124"/>
      <c r="X64" s="124"/>
      <c r="Y64" s="124"/>
      <c r="Z64" s="125"/>
    </row>
    <row r="65" spans="1:32" s="3" customFormat="1" ht="13.2">
      <c r="A65" s="52"/>
      <c r="B65" s="35"/>
      <c r="C65" s="35"/>
      <c r="D65" s="123"/>
      <c r="E65" s="124"/>
      <c r="F65" s="124"/>
      <c r="G65" s="124"/>
      <c r="H65" s="124"/>
      <c r="I65" s="124"/>
      <c r="J65" s="124"/>
      <c r="K65" s="124"/>
      <c r="L65" s="124"/>
      <c r="M65" s="124"/>
      <c r="N65" s="124"/>
      <c r="O65" s="124"/>
      <c r="P65" s="124"/>
      <c r="Q65" s="124"/>
      <c r="R65" s="124"/>
      <c r="S65" s="124"/>
      <c r="T65" s="124"/>
      <c r="U65" s="124"/>
      <c r="V65" s="124"/>
      <c r="W65" s="124"/>
      <c r="X65" s="124"/>
      <c r="Y65" s="124"/>
      <c r="Z65" s="125"/>
    </row>
    <row r="66" spans="1:32" s="3" customFormat="1" ht="13.2">
      <c r="A66" s="52"/>
      <c r="B66" s="35"/>
      <c r="C66" s="35"/>
      <c r="D66" s="126"/>
      <c r="E66" s="127"/>
      <c r="F66" s="127"/>
      <c r="G66" s="127"/>
      <c r="H66" s="127"/>
      <c r="I66" s="127"/>
      <c r="J66" s="127"/>
      <c r="K66" s="127"/>
      <c r="L66" s="127"/>
      <c r="M66" s="127"/>
      <c r="N66" s="127"/>
      <c r="O66" s="127"/>
      <c r="P66" s="127"/>
      <c r="Q66" s="127"/>
      <c r="R66" s="127"/>
      <c r="S66" s="127"/>
      <c r="T66" s="127"/>
      <c r="U66" s="127"/>
      <c r="V66" s="127"/>
      <c r="W66" s="127"/>
      <c r="X66" s="127"/>
      <c r="Y66" s="127"/>
      <c r="Z66" s="128"/>
    </row>
    <row r="67" spans="1:32" s="7" customFormat="1" ht="13.2">
      <c r="A67" s="52"/>
      <c r="B67" s="53"/>
      <c r="C67" s="53"/>
      <c r="D67" s="54"/>
      <c r="E67" s="54"/>
      <c r="F67" s="54"/>
      <c r="G67" s="54"/>
      <c r="H67" s="54"/>
      <c r="I67" s="54"/>
      <c r="J67" s="54"/>
      <c r="K67" s="54"/>
      <c r="L67" s="54"/>
      <c r="M67" s="54"/>
      <c r="N67" s="54"/>
      <c r="O67" s="54"/>
      <c r="P67" s="54"/>
      <c r="Q67" s="54"/>
      <c r="R67" s="54"/>
      <c r="S67" s="54"/>
      <c r="T67" s="54"/>
      <c r="U67" s="53"/>
      <c r="V67" s="53"/>
      <c r="W67" s="53"/>
      <c r="X67" s="53"/>
      <c r="Y67" s="55"/>
      <c r="Z67" s="55"/>
    </row>
    <row r="68" spans="1:32" s="6" customFormat="1" ht="18.75" customHeight="1">
      <c r="A68" s="86"/>
      <c r="B68" s="26"/>
      <c r="C68" s="26" t="s">
        <v>41</v>
      </c>
      <c r="D68" s="26"/>
      <c r="E68" s="26"/>
      <c r="F68" s="26"/>
      <c r="G68" s="26"/>
      <c r="H68" s="26"/>
      <c r="I68" s="26"/>
      <c r="J68" s="26"/>
      <c r="K68" s="26"/>
      <c r="L68" s="26"/>
      <c r="M68" s="26"/>
      <c r="N68" s="25"/>
      <c r="O68" s="25"/>
      <c r="P68" s="25"/>
      <c r="Q68" s="25"/>
      <c r="R68" s="25"/>
      <c r="S68" s="25"/>
      <c r="T68" s="25"/>
      <c r="U68" s="25"/>
      <c r="V68" s="25"/>
      <c r="W68" s="25"/>
      <c r="X68" s="25"/>
      <c r="Y68" s="25"/>
      <c r="Z68" s="25"/>
      <c r="AF68" s="6" t="b">
        <v>1</v>
      </c>
    </row>
    <row r="69" spans="1:32" ht="6" customHeight="1">
      <c r="A69" s="56"/>
      <c r="B69" s="15"/>
      <c r="C69" s="15"/>
      <c r="D69" s="15"/>
      <c r="E69" s="15"/>
      <c r="F69" s="15"/>
      <c r="G69" s="15"/>
      <c r="H69" s="15"/>
      <c r="I69" s="15"/>
      <c r="J69" s="15"/>
      <c r="K69" s="15"/>
      <c r="L69" s="15"/>
      <c r="M69" s="15"/>
      <c r="N69" s="14"/>
      <c r="O69" s="14"/>
      <c r="P69" s="14"/>
      <c r="Q69" s="14"/>
      <c r="R69" s="14"/>
      <c r="S69" s="14"/>
      <c r="T69" s="14"/>
      <c r="U69" s="14"/>
      <c r="V69" s="14"/>
      <c r="W69" s="14"/>
      <c r="X69" s="14"/>
      <c r="Y69" s="14"/>
      <c r="Z69" s="14"/>
    </row>
    <row r="70" spans="1:32" ht="18" customHeight="1">
      <c r="A70" s="16"/>
      <c r="B70" s="14"/>
      <c r="C70" s="139" t="s">
        <v>40</v>
      </c>
      <c r="D70" s="139"/>
      <c r="E70" s="139"/>
      <c r="F70" s="139"/>
      <c r="G70" s="14"/>
      <c r="H70" s="27" t="s">
        <v>24</v>
      </c>
      <c r="I70" s="90"/>
      <c r="J70" s="27" t="s">
        <v>23</v>
      </c>
      <c r="K70" s="90"/>
      <c r="L70" s="27" t="s">
        <v>22</v>
      </c>
      <c r="M70" s="90"/>
      <c r="N70" s="13" t="s">
        <v>21</v>
      </c>
      <c r="O70" s="13" t="s">
        <v>39</v>
      </c>
      <c r="P70" s="27" t="s">
        <v>24</v>
      </c>
      <c r="Q70" s="90"/>
      <c r="R70" s="27" t="s">
        <v>23</v>
      </c>
      <c r="S70" s="90"/>
      <c r="T70" s="27" t="s">
        <v>22</v>
      </c>
      <c r="U70" s="90"/>
      <c r="V70" s="27" t="s">
        <v>21</v>
      </c>
      <c r="W70" s="14"/>
      <c r="X70" s="14"/>
      <c r="Y70" s="14"/>
      <c r="Z70" s="14"/>
    </row>
    <row r="71" spans="1:32" s="4" customFormat="1" ht="9.75" customHeight="1">
      <c r="A71" s="16"/>
      <c r="B71" s="23"/>
      <c r="C71" s="57"/>
      <c r="D71" s="57"/>
      <c r="E71" s="57"/>
      <c r="F71" s="57"/>
      <c r="G71" s="23"/>
      <c r="H71" s="58"/>
      <c r="I71" s="59"/>
      <c r="J71" s="58"/>
      <c r="K71" s="59"/>
      <c r="L71" s="58"/>
      <c r="M71" s="59"/>
      <c r="N71" s="60"/>
      <c r="O71" s="60"/>
      <c r="P71" s="58"/>
      <c r="Q71" s="59"/>
      <c r="R71" s="58"/>
      <c r="S71" s="59"/>
      <c r="T71" s="58"/>
      <c r="U71" s="59"/>
      <c r="V71" s="58"/>
      <c r="W71" s="23"/>
      <c r="X71" s="23"/>
      <c r="Y71" s="23"/>
      <c r="Z71" s="23"/>
    </row>
    <row r="72" spans="1:32" s="5" customFormat="1" ht="13.2">
      <c r="A72" s="16"/>
      <c r="B72" s="61"/>
      <c r="C72" s="62" t="s">
        <v>38</v>
      </c>
      <c r="D72" s="62"/>
      <c r="E72" s="62"/>
      <c r="F72" s="62"/>
      <c r="G72" s="61"/>
      <c r="H72" s="61"/>
      <c r="I72" s="61"/>
      <c r="J72" s="61"/>
      <c r="K72" s="61"/>
      <c r="L72" s="28"/>
      <c r="M72" s="61" t="s">
        <v>37</v>
      </c>
      <c r="N72" s="61"/>
      <c r="O72" s="61"/>
      <c r="P72" s="61"/>
      <c r="Q72" s="61"/>
      <c r="R72" s="61"/>
      <c r="S72" s="61"/>
      <c r="T72" s="61"/>
      <c r="U72" s="61"/>
      <c r="V72" s="63"/>
      <c r="W72" s="63"/>
      <c r="X72" s="63"/>
      <c r="Y72" s="63"/>
      <c r="Z72" s="63"/>
    </row>
    <row r="73" spans="1:32" s="5" customFormat="1" ht="13.2">
      <c r="A73" s="20"/>
      <c r="B73" s="61"/>
      <c r="C73" s="63"/>
      <c r="D73" s="63"/>
      <c r="E73" s="63"/>
      <c r="F73" s="63"/>
      <c r="G73" s="63"/>
      <c r="H73" s="63"/>
      <c r="I73" s="63"/>
      <c r="J73" s="63"/>
      <c r="K73" s="63"/>
      <c r="L73" s="28"/>
      <c r="M73" s="61" t="s">
        <v>36</v>
      </c>
      <c r="N73" s="61"/>
      <c r="O73" s="61"/>
      <c r="P73" s="61"/>
      <c r="Q73" s="61"/>
      <c r="R73" s="61"/>
      <c r="S73" s="61"/>
      <c r="T73" s="61"/>
      <c r="U73" s="61"/>
      <c r="V73" s="63"/>
      <c r="W73" s="63"/>
      <c r="X73" s="63"/>
      <c r="Y73" s="63"/>
      <c r="Z73" s="63"/>
    </row>
    <row r="74" spans="1:32" s="5" customFormat="1" ht="14.4" customHeight="1">
      <c r="A74" s="61"/>
      <c r="B74" s="61"/>
      <c r="C74" s="63"/>
      <c r="D74" s="63"/>
      <c r="E74" s="63"/>
      <c r="F74" s="63"/>
      <c r="G74" s="63"/>
      <c r="H74" s="63"/>
      <c r="I74" s="63"/>
      <c r="J74" s="63"/>
      <c r="K74" s="63"/>
      <c r="L74" s="28"/>
      <c r="M74" s="61" t="s">
        <v>35</v>
      </c>
      <c r="N74" s="61"/>
      <c r="O74" s="61"/>
      <c r="P74" s="61"/>
      <c r="Q74" s="61"/>
      <c r="R74" s="61"/>
      <c r="S74" s="61"/>
      <c r="T74" s="61"/>
      <c r="U74" s="61"/>
      <c r="V74" s="63"/>
      <c r="W74" s="63"/>
      <c r="X74" s="63"/>
      <c r="Y74" s="63"/>
      <c r="Z74" s="63"/>
    </row>
    <row r="75" spans="1:32" s="5" customFormat="1" ht="7.2" customHeight="1">
      <c r="A75" s="61"/>
      <c r="B75" s="61"/>
      <c r="C75" s="63"/>
      <c r="D75" s="63"/>
      <c r="E75" s="63"/>
      <c r="F75" s="63"/>
      <c r="G75" s="63"/>
      <c r="H75" s="63"/>
      <c r="I75" s="63"/>
      <c r="J75" s="63"/>
      <c r="K75" s="63"/>
      <c r="L75" s="61"/>
      <c r="M75" s="61"/>
      <c r="N75" s="61"/>
      <c r="O75" s="61"/>
      <c r="P75" s="61"/>
      <c r="Q75" s="61"/>
      <c r="R75" s="61"/>
      <c r="S75" s="61"/>
      <c r="T75" s="61"/>
      <c r="U75" s="61"/>
      <c r="V75" s="63"/>
      <c r="W75" s="63"/>
      <c r="X75" s="63"/>
      <c r="Y75" s="63"/>
      <c r="Z75" s="63"/>
    </row>
    <row r="76" spans="1:32" ht="18.75" customHeight="1">
      <c r="A76" s="61"/>
      <c r="B76" s="14"/>
      <c r="C76" s="14"/>
      <c r="D76" s="140"/>
      <c r="E76" s="141"/>
      <c r="F76" s="141"/>
      <c r="G76" s="141"/>
      <c r="H76" s="141"/>
      <c r="I76" s="141"/>
      <c r="J76" s="141"/>
      <c r="K76" s="141"/>
      <c r="L76" s="141"/>
      <c r="M76" s="141"/>
      <c r="N76" s="141"/>
      <c r="O76" s="141"/>
      <c r="P76" s="141"/>
      <c r="Q76" s="141"/>
      <c r="R76" s="141"/>
      <c r="S76" s="141"/>
      <c r="T76" s="141"/>
      <c r="U76" s="141"/>
      <c r="V76" s="141"/>
      <c r="W76" s="141"/>
      <c r="X76" s="141"/>
      <c r="Y76" s="141"/>
      <c r="Z76" s="142"/>
      <c r="AA76" s="2"/>
    </row>
    <row r="77" spans="1:32" ht="18.75" customHeight="1">
      <c r="A77" s="61"/>
      <c r="B77" s="14"/>
      <c r="C77" s="14"/>
      <c r="D77" s="143"/>
      <c r="E77" s="144"/>
      <c r="F77" s="144"/>
      <c r="G77" s="144"/>
      <c r="H77" s="144"/>
      <c r="I77" s="144"/>
      <c r="J77" s="144"/>
      <c r="K77" s="144"/>
      <c r="L77" s="144"/>
      <c r="M77" s="144"/>
      <c r="N77" s="144"/>
      <c r="O77" s="144"/>
      <c r="P77" s="144"/>
      <c r="Q77" s="144"/>
      <c r="R77" s="144"/>
      <c r="S77" s="144"/>
      <c r="T77" s="144"/>
      <c r="U77" s="144"/>
      <c r="V77" s="144"/>
      <c r="W77" s="144"/>
      <c r="X77" s="144"/>
      <c r="Y77" s="144"/>
      <c r="Z77" s="145"/>
      <c r="AA77" s="2"/>
    </row>
    <row r="78" spans="1:32">
      <c r="A78" s="16"/>
      <c r="B78" s="14"/>
      <c r="C78" s="14"/>
      <c r="D78" s="146"/>
      <c r="E78" s="147"/>
      <c r="F78" s="147"/>
      <c r="G78" s="147"/>
      <c r="H78" s="147"/>
      <c r="I78" s="147"/>
      <c r="J78" s="147"/>
      <c r="K78" s="147"/>
      <c r="L78" s="147"/>
      <c r="M78" s="147"/>
      <c r="N78" s="147"/>
      <c r="O78" s="147"/>
      <c r="P78" s="147"/>
      <c r="Q78" s="147"/>
      <c r="R78" s="147"/>
      <c r="S78" s="147"/>
      <c r="T78" s="147"/>
      <c r="U78" s="147"/>
      <c r="V78" s="147"/>
      <c r="W78" s="147"/>
      <c r="X78" s="147"/>
      <c r="Y78" s="147"/>
      <c r="Z78" s="148"/>
      <c r="AA78" s="2"/>
    </row>
    <row r="79" spans="1:32" ht="5.25" customHeight="1">
      <c r="A79" s="16"/>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32" ht="4.5" customHeight="1">
      <c r="A80" s="16"/>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6.5" customHeight="1">
      <c r="A81" s="16"/>
      <c r="B81" s="14"/>
      <c r="C81" s="14" t="s">
        <v>34</v>
      </c>
      <c r="D81" s="14"/>
      <c r="E81" s="14"/>
      <c r="F81" s="14"/>
      <c r="G81" s="149" t="s">
        <v>106</v>
      </c>
      <c r="H81" s="150"/>
      <c r="I81" s="150"/>
      <c r="J81" s="150"/>
      <c r="K81" s="150" t="s">
        <v>33</v>
      </c>
      <c r="L81" s="150"/>
      <c r="M81" s="150"/>
      <c r="N81" s="150"/>
      <c r="O81" s="150" t="s">
        <v>32</v>
      </c>
      <c r="P81" s="150"/>
      <c r="Q81" s="150"/>
      <c r="R81" s="150"/>
      <c r="S81" s="151" t="s">
        <v>31</v>
      </c>
      <c r="T81" s="152"/>
      <c r="U81" s="152"/>
      <c r="V81" s="153"/>
      <c r="W81" s="14"/>
      <c r="X81" s="14"/>
      <c r="Y81" s="14"/>
      <c r="Z81" s="14"/>
    </row>
    <row r="82" spans="1:26" ht="30" customHeight="1">
      <c r="A82" s="16"/>
      <c r="B82" s="14"/>
      <c r="C82" s="14"/>
      <c r="D82" s="14"/>
      <c r="E82" s="14"/>
      <c r="F82" s="14"/>
      <c r="G82" s="129"/>
      <c r="H82" s="129"/>
      <c r="I82" s="129"/>
      <c r="J82" s="129"/>
      <c r="K82" s="129"/>
      <c r="L82" s="129"/>
      <c r="M82" s="129"/>
      <c r="N82" s="129"/>
      <c r="O82" s="154" t="s">
        <v>98</v>
      </c>
      <c r="P82" s="154"/>
      <c r="Q82" s="154"/>
      <c r="R82" s="154"/>
      <c r="S82" s="155" t="s">
        <v>30</v>
      </c>
      <c r="T82" s="156"/>
      <c r="U82" s="156"/>
      <c r="V82" s="157"/>
      <c r="W82" s="14"/>
      <c r="X82" s="14"/>
      <c r="Y82" s="14"/>
      <c r="Z82" s="14"/>
    </row>
    <row r="83" spans="1:26" ht="12.6" customHeight="1">
      <c r="A83" s="16"/>
      <c r="B83" s="14"/>
      <c r="C83" s="14"/>
      <c r="D83" s="14"/>
      <c r="E83" s="14"/>
      <c r="F83" s="14"/>
      <c r="G83" s="129" t="s">
        <v>29</v>
      </c>
      <c r="H83" s="129"/>
      <c r="I83" s="129"/>
      <c r="J83" s="129"/>
      <c r="K83" s="129" t="s">
        <v>28</v>
      </c>
      <c r="L83" s="129"/>
      <c r="M83" s="129"/>
      <c r="N83" s="129"/>
      <c r="O83" s="129" t="s">
        <v>27</v>
      </c>
      <c r="P83" s="129"/>
      <c r="Q83" s="129"/>
      <c r="R83" s="129"/>
      <c r="S83" s="130" t="s">
        <v>26</v>
      </c>
      <c r="T83" s="131"/>
      <c r="U83" s="131"/>
      <c r="V83" s="132"/>
      <c r="W83" s="14"/>
      <c r="X83" s="14"/>
      <c r="Y83" s="14"/>
      <c r="Z83" s="14"/>
    </row>
    <row r="84" spans="1:26" ht="18.75" customHeight="1">
      <c r="A84" s="16"/>
      <c r="B84" s="14"/>
      <c r="C84" s="14"/>
      <c r="D84" s="14"/>
      <c r="E84" s="14"/>
      <c r="F84" s="14"/>
      <c r="G84" s="133"/>
      <c r="H84" s="133"/>
      <c r="I84" s="133"/>
      <c r="J84" s="133"/>
      <c r="K84" s="134">
        <v>300000</v>
      </c>
      <c r="L84" s="134"/>
      <c r="M84" s="134"/>
      <c r="N84" s="134"/>
      <c r="O84" s="135" t="str">
        <f>IF(G84="","",MIN(G84:K84))</f>
        <v/>
      </c>
      <c r="P84" s="135"/>
      <c r="Q84" s="135"/>
      <c r="R84" s="135"/>
      <c r="S84" s="136" t="str">
        <f>IF(G84="","",ROUNDDOWN(O84,-3))</f>
        <v/>
      </c>
      <c r="T84" s="137"/>
      <c r="U84" s="137"/>
      <c r="V84" s="138"/>
      <c r="W84" s="14"/>
      <c r="X84" s="14"/>
      <c r="Y84" s="14"/>
      <c r="Z84" s="14"/>
    </row>
    <row r="85" spans="1:26" ht="4.5" customHeight="1">
      <c r="A85" s="16"/>
      <c r="B85" s="14"/>
      <c r="C85" s="14"/>
      <c r="D85" s="14"/>
      <c r="E85" s="14"/>
      <c r="F85" s="23"/>
      <c r="G85" s="21"/>
      <c r="H85" s="21"/>
      <c r="I85" s="21"/>
      <c r="J85" s="21"/>
      <c r="K85" s="33"/>
      <c r="L85" s="34"/>
      <c r="M85" s="34"/>
      <c r="N85" s="34"/>
      <c r="O85" s="21"/>
      <c r="P85" s="21"/>
      <c r="Q85" s="21"/>
      <c r="R85" s="21"/>
      <c r="S85" s="21"/>
      <c r="T85" s="21"/>
      <c r="U85" s="21"/>
      <c r="V85" s="21"/>
      <c r="W85" s="14"/>
      <c r="X85" s="14"/>
      <c r="Y85" s="14"/>
      <c r="Z85" s="14"/>
    </row>
    <row r="86" spans="1:26" s="3" customFormat="1" ht="13.2">
      <c r="A86" s="16"/>
      <c r="B86" s="35"/>
      <c r="C86" s="35" t="s">
        <v>25</v>
      </c>
      <c r="D86" s="52"/>
      <c r="E86" s="35"/>
      <c r="F86" s="35"/>
      <c r="G86" s="35"/>
      <c r="H86" s="35"/>
      <c r="I86" s="35"/>
      <c r="J86" s="35"/>
      <c r="K86" s="35"/>
      <c r="L86" s="35"/>
      <c r="M86" s="35"/>
      <c r="N86" s="35"/>
      <c r="O86" s="35"/>
      <c r="P86" s="35"/>
      <c r="Q86" s="35"/>
      <c r="R86" s="35"/>
      <c r="S86" s="35"/>
      <c r="T86" s="35"/>
      <c r="U86" s="35"/>
      <c r="V86" s="35"/>
      <c r="W86" s="35"/>
      <c r="X86" s="35"/>
      <c r="Y86" s="36"/>
      <c r="Z86" s="36"/>
    </row>
    <row r="87" spans="1:26" s="3" customFormat="1" ht="13.2">
      <c r="A87" s="16"/>
      <c r="B87" s="35"/>
      <c r="C87" s="35"/>
      <c r="D87" s="120"/>
      <c r="E87" s="121"/>
      <c r="F87" s="121"/>
      <c r="G87" s="121"/>
      <c r="H87" s="121"/>
      <c r="I87" s="121"/>
      <c r="J87" s="121"/>
      <c r="K87" s="121"/>
      <c r="L87" s="121"/>
      <c r="M87" s="121"/>
      <c r="N87" s="121"/>
      <c r="O87" s="121"/>
      <c r="P87" s="121"/>
      <c r="Q87" s="121"/>
      <c r="R87" s="121"/>
      <c r="S87" s="121"/>
      <c r="T87" s="121"/>
      <c r="U87" s="121"/>
      <c r="V87" s="121"/>
      <c r="W87" s="121"/>
      <c r="X87" s="121"/>
      <c r="Y87" s="121"/>
      <c r="Z87" s="122"/>
    </row>
    <row r="88" spans="1:26" s="3" customFormat="1" ht="12" customHeight="1">
      <c r="A88" s="52"/>
      <c r="B88" s="35"/>
      <c r="C88" s="35"/>
      <c r="D88" s="123"/>
      <c r="E88" s="124"/>
      <c r="F88" s="124"/>
      <c r="G88" s="124"/>
      <c r="H88" s="124"/>
      <c r="I88" s="124"/>
      <c r="J88" s="124"/>
      <c r="K88" s="124"/>
      <c r="L88" s="124"/>
      <c r="M88" s="124"/>
      <c r="N88" s="124"/>
      <c r="O88" s="124"/>
      <c r="P88" s="124"/>
      <c r="Q88" s="124"/>
      <c r="R88" s="124"/>
      <c r="S88" s="124"/>
      <c r="T88" s="124"/>
      <c r="U88" s="124"/>
      <c r="V88" s="124"/>
      <c r="W88" s="124"/>
      <c r="X88" s="124"/>
      <c r="Y88" s="124"/>
      <c r="Z88" s="125"/>
    </row>
    <row r="89" spans="1:26" s="3" customFormat="1" ht="13.2">
      <c r="A89" s="52"/>
      <c r="B89" s="35"/>
      <c r="C89" s="35"/>
      <c r="D89" s="123"/>
      <c r="E89" s="124"/>
      <c r="F89" s="124"/>
      <c r="G89" s="124"/>
      <c r="H89" s="124"/>
      <c r="I89" s="124"/>
      <c r="J89" s="124"/>
      <c r="K89" s="124"/>
      <c r="L89" s="124"/>
      <c r="M89" s="124"/>
      <c r="N89" s="124"/>
      <c r="O89" s="124"/>
      <c r="P89" s="124"/>
      <c r="Q89" s="124"/>
      <c r="R89" s="124"/>
      <c r="S89" s="124"/>
      <c r="T89" s="124"/>
      <c r="U89" s="124"/>
      <c r="V89" s="124"/>
      <c r="W89" s="124"/>
      <c r="X89" s="124"/>
      <c r="Y89" s="124"/>
      <c r="Z89" s="125"/>
    </row>
    <row r="90" spans="1:26" s="3" customFormat="1" ht="13.2">
      <c r="A90" s="52"/>
      <c r="B90" s="35"/>
      <c r="C90" s="35"/>
      <c r="D90" s="126"/>
      <c r="E90" s="127"/>
      <c r="F90" s="127"/>
      <c r="G90" s="127"/>
      <c r="H90" s="127"/>
      <c r="I90" s="127"/>
      <c r="J90" s="127"/>
      <c r="K90" s="127"/>
      <c r="L90" s="127"/>
      <c r="M90" s="127"/>
      <c r="N90" s="127"/>
      <c r="O90" s="127"/>
      <c r="P90" s="127"/>
      <c r="Q90" s="127"/>
      <c r="R90" s="127"/>
      <c r="S90" s="127"/>
      <c r="T90" s="127"/>
      <c r="U90" s="127"/>
      <c r="V90" s="127"/>
      <c r="W90" s="127"/>
      <c r="X90" s="127"/>
      <c r="Y90" s="127"/>
      <c r="Z90" s="128"/>
    </row>
    <row r="91" spans="1:26" ht="18.75" customHeight="1">
      <c r="A91" s="52"/>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8" customHeight="1">
      <c r="A92" s="52"/>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sheetData>
  <mergeCells count="80">
    <mergeCell ref="C37:C39"/>
    <mergeCell ref="T40:V40"/>
    <mergeCell ref="T41:V41"/>
    <mergeCell ref="T42:V42"/>
    <mergeCell ref="T43:V43"/>
    <mergeCell ref="D40:H40"/>
    <mergeCell ref="D41:H41"/>
    <mergeCell ref="D42:H42"/>
    <mergeCell ref="T44:V44"/>
    <mergeCell ref="B7:E7"/>
    <mergeCell ref="F7:K7"/>
    <mergeCell ref="A2:Z2"/>
    <mergeCell ref="J4:L4"/>
    <mergeCell ref="M4:Z4"/>
    <mergeCell ref="J5:L5"/>
    <mergeCell ref="M5:Z5"/>
    <mergeCell ref="G14:Z16"/>
    <mergeCell ref="G18:J19"/>
    <mergeCell ref="K18:N19"/>
    <mergeCell ref="O18:R18"/>
    <mergeCell ref="S18:V18"/>
    <mergeCell ref="O19:R19"/>
    <mergeCell ref="S19:V19"/>
    <mergeCell ref="G20:J20"/>
    <mergeCell ref="K20:N20"/>
    <mergeCell ref="O20:R20"/>
    <mergeCell ref="S20:V20"/>
    <mergeCell ref="G21:J21"/>
    <mergeCell ref="K21:N21"/>
    <mergeCell ref="O21:R21"/>
    <mergeCell ref="S21:V21"/>
    <mergeCell ref="D24:Z26"/>
    <mergeCell ref="D29:Z30"/>
    <mergeCell ref="D37:H39"/>
    <mergeCell ref="P37:S37"/>
    <mergeCell ref="P39:Q39"/>
    <mergeCell ref="R39:S39"/>
    <mergeCell ref="I37:O39"/>
    <mergeCell ref="T37:V39"/>
    <mergeCell ref="G46:J47"/>
    <mergeCell ref="K46:N46"/>
    <mergeCell ref="K47:N47"/>
    <mergeCell ref="D43:H43"/>
    <mergeCell ref="G49:J49"/>
    <mergeCell ref="K49:N49"/>
    <mergeCell ref="D44:H44"/>
    <mergeCell ref="G48:J48"/>
    <mergeCell ref="K48:N48"/>
    <mergeCell ref="G57:J58"/>
    <mergeCell ref="K57:N58"/>
    <mergeCell ref="O57:R57"/>
    <mergeCell ref="S57:V57"/>
    <mergeCell ref="O58:R58"/>
    <mergeCell ref="S58:V58"/>
    <mergeCell ref="G59:J59"/>
    <mergeCell ref="K59:N59"/>
    <mergeCell ref="O59:R59"/>
    <mergeCell ref="S59:V59"/>
    <mergeCell ref="G60:J60"/>
    <mergeCell ref="K60:N60"/>
    <mergeCell ref="O60:R60"/>
    <mergeCell ref="S60:V60"/>
    <mergeCell ref="D63:Z66"/>
    <mergeCell ref="C70:F70"/>
    <mergeCell ref="D76:Z78"/>
    <mergeCell ref="G81:J82"/>
    <mergeCell ref="K81:N82"/>
    <mergeCell ref="O81:R81"/>
    <mergeCell ref="S81:V81"/>
    <mergeCell ref="O82:R82"/>
    <mergeCell ref="S82:V82"/>
    <mergeCell ref="D87:Z90"/>
    <mergeCell ref="G83:J83"/>
    <mergeCell ref="K83:N83"/>
    <mergeCell ref="O83:R83"/>
    <mergeCell ref="S83:V83"/>
    <mergeCell ref="G84:J84"/>
    <mergeCell ref="K84:N84"/>
    <mergeCell ref="O84:R84"/>
    <mergeCell ref="S84:V84"/>
  </mergeCells>
  <phoneticPr fontId="2"/>
  <conditionalFormatting sqref="A40:T44 A34:XFD36 A37:I37 P37:T37 W37:XFD44 A38:B39 D38:H39 P38:S39 A45:XFD49">
    <cfRule type="expression" dxfId="53" priority="33">
      <formula>$AF$32=FALSE</formula>
    </cfRule>
  </conditionalFormatting>
  <conditionalFormatting sqref="A40:T44 W40:XFD44">
    <cfRule type="expression" dxfId="52" priority="10">
      <formula>$AF$32=FALSE</formula>
    </cfRule>
  </conditionalFormatting>
  <conditionalFormatting sqref="A12:XFD30">
    <cfRule type="expression" dxfId="51" priority="22">
      <formula>$AF$12=FALSE</formula>
    </cfRule>
  </conditionalFormatting>
  <conditionalFormatting sqref="A52:XFD66">
    <cfRule type="expression" dxfId="50" priority="7">
      <formula>$AF$52=FALSE</formula>
    </cfRule>
  </conditionalFormatting>
  <conditionalFormatting sqref="A70:XFD71 A72:K74 M72:XFD74 A75:XFD80 A81:F82 K81:XFD82 A83:XFD90">
    <cfRule type="expression" dxfId="49" priority="6">
      <formula>$AF$68=FALSE</formula>
    </cfRule>
  </conditionalFormatting>
  <conditionalFormatting sqref="D24 D40:P44">
    <cfRule type="expression" dxfId="48" priority="25">
      <formula>ISBLANK(D24)</formula>
    </cfRule>
  </conditionalFormatting>
  <conditionalFormatting sqref="D29">
    <cfRule type="expression" dxfId="47" priority="24">
      <formula>ISBLANK(D29)</formula>
    </cfRule>
  </conditionalFormatting>
  <conditionalFormatting sqref="D63">
    <cfRule type="expression" dxfId="46" priority="44">
      <formula>ISBLANK(D63)</formula>
    </cfRule>
  </conditionalFormatting>
  <conditionalFormatting sqref="D76">
    <cfRule type="expression" dxfId="45" priority="14">
      <formula>ISBLANK(D76)</formula>
    </cfRule>
  </conditionalFormatting>
  <conditionalFormatting sqref="D87">
    <cfRule type="expression" dxfId="44" priority="13">
      <formula>ISBLANK(D87)</formula>
    </cfRule>
  </conditionalFormatting>
  <conditionalFormatting sqref="G21:J21">
    <cfRule type="expression" dxfId="43" priority="23">
      <formula>AND($AF$12=TRUE, G21=0)</formula>
    </cfRule>
  </conditionalFormatting>
  <conditionalFormatting sqref="G60:J60">
    <cfRule type="expression" dxfId="42" priority="43">
      <formula>AND($AF$52=TRUE, G60=0)</formula>
    </cfRule>
  </conditionalFormatting>
  <conditionalFormatting sqref="G81:J82">
    <cfRule type="expression" dxfId="41" priority="3">
      <formula>$AF$52=FALSE</formula>
    </cfRule>
  </conditionalFormatting>
  <conditionalFormatting sqref="G84:J84">
    <cfRule type="expression" dxfId="40" priority="12">
      <formula>AND($AF$68=TRUE, G84=0)</formula>
    </cfRule>
  </conditionalFormatting>
  <conditionalFormatting sqref="G14:Z16">
    <cfRule type="expression" dxfId="39" priority="26">
      <formula>ISBLANK(G14)</formula>
    </cfRule>
  </conditionalFormatting>
  <conditionalFormatting sqref="I12">
    <cfRule type="expression" dxfId="38" priority="32">
      <formula>ISBLANK(I12)</formula>
    </cfRule>
  </conditionalFormatting>
  <conditionalFormatting sqref="I34">
    <cfRule type="expression" dxfId="37" priority="41">
      <formula>ISBLANK(I34)</formula>
    </cfRule>
  </conditionalFormatting>
  <conditionalFormatting sqref="I52">
    <cfRule type="expression" dxfId="36" priority="51">
      <formula>ISBLANK(I52)</formula>
    </cfRule>
  </conditionalFormatting>
  <conditionalFormatting sqref="I70">
    <cfRule type="expression" dxfId="35" priority="21">
      <formula>ISBLANK(I70)</formula>
    </cfRule>
  </conditionalFormatting>
  <conditionalFormatting sqref="J35">
    <cfRule type="expression" dxfId="34" priority="35">
      <formula>ISBLANK(J35)</formula>
    </cfRule>
  </conditionalFormatting>
  <conditionalFormatting sqref="K12">
    <cfRule type="expression" dxfId="33" priority="31">
      <formula>ISBLANK(K12)</formula>
    </cfRule>
  </conditionalFormatting>
  <conditionalFormatting sqref="K34">
    <cfRule type="expression" dxfId="32" priority="40">
      <formula>ISBLANK(K34)</formula>
    </cfRule>
  </conditionalFormatting>
  <conditionalFormatting sqref="K52">
    <cfRule type="expression" dxfId="31" priority="50">
      <formula>ISBLANK(K52)</formula>
    </cfRule>
  </conditionalFormatting>
  <conditionalFormatting sqref="K70">
    <cfRule type="expression" dxfId="30" priority="20">
      <formula>ISBLANK(K70)</formula>
    </cfRule>
  </conditionalFormatting>
  <conditionalFormatting sqref="L54:L55">
    <cfRule type="expression" dxfId="29" priority="45">
      <formula>ISBLANK(L54)</formula>
    </cfRule>
  </conditionalFormatting>
  <conditionalFormatting sqref="M4:M5">
    <cfRule type="expression" dxfId="26" priority="52">
      <formula>ISBLANK(M4)</formula>
    </cfRule>
  </conditionalFormatting>
  <conditionalFormatting sqref="M12">
    <cfRule type="expression" dxfId="25" priority="30">
      <formula>ISBLANK(M12)</formula>
    </cfRule>
  </conditionalFormatting>
  <conditionalFormatting sqref="M34">
    <cfRule type="expression" dxfId="24" priority="39">
      <formula>ISBLANK(M34)</formula>
    </cfRule>
  </conditionalFormatting>
  <conditionalFormatting sqref="M52">
    <cfRule type="expression" dxfId="23" priority="49">
      <formula>ISBLANK(M52)</formula>
    </cfRule>
  </conditionalFormatting>
  <conditionalFormatting sqref="M70">
    <cfRule type="expression" dxfId="22" priority="19">
      <formula>ISBLANK(M70)</formula>
    </cfRule>
  </conditionalFormatting>
  <conditionalFormatting sqref="Q12">
    <cfRule type="expression" dxfId="21" priority="29">
      <formula>ISBLANK(Q12)</formula>
    </cfRule>
  </conditionalFormatting>
  <conditionalFormatting sqref="Q34">
    <cfRule type="expression" dxfId="20" priority="38">
      <formula>ISBLANK(Q34)</formula>
    </cfRule>
  </conditionalFormatting>
  <conditionalFormatting sqref="Q52">
    <cfRule type="expression" dxfId="19" priority="48">
      <formula>ISBLANK(Q52)</formula>
    </cfRule>
  </conditionalFormatting>
  <conditionalFormatting sqref="Q70">
    <cfRule type="expression" dxfId="18" priority="18">
      <formula>ISBLANK(Q70)</formula>
    </cfRule>
  </conditionalFormatting>
  <conditionalFormatting sqref="R40:R44">
    <cfRule type="expression" dxfId="17" priority="34">
      <formula>ISBLANK(R40)</formula>
    </cfRule>
  </conditionalFormatting>
  <conditionalFormatting sqref="S12">
    <cfRule type="expression" dxfId="16" priority="28">
      <formula>ISBLANK(S12)</formula>
    </cfRule>
  </conditionalFormatting>
  <conditionalFormatting sqref="S34">
    <cfRule type="expression" dxfId="15" priority="37">
      <formula>ISBLANK(S34)</formula>
    </cfRule>
  </conditionalFormatting>
  <conditionalFormatting sqref="S52">
    <cfRule type="expression" dxfId="14" priority="47">
      <formula>ISBLANK(S52)</formula>
    </cfRule>
  </conditionalFormatting>
  <conditionalFormatting sqref="S70">
    <cfRule type="expression" dxfId="13" priority="17">
      <formula>ISBLANK(S70)</formula>
    </cfRule>
  </conditionalFormatting>
  <conditionalFormatting sqref="U12">
    <cfRule type="expression" dxfId="12" priority="27">
      <formula>ISBLANK(U12)</formula>
    </cfRule>
  </conditionalFormatting>
  <conditionalFormatting sqref="U34">
    <cfRule type="expression" dxfId="11" priority="36">
      <formula>ISBLANK(U34)</formula>
    </cfRule>
  </conditionalFormatting>
  <conditionalFormatting sqref="U52">
    <cfRule type="expression" dxfId="10" priority="46">
      <formula>ISBLANK(U52)</formula>
    </cfRule>
  </conditionalFormatting>
  <conditionalFormatting sqref="U70">
    <cfRule type="expression" dxfId="9" priority="16">
      <formula>ISBLANK(U70)</formula>
    </cfRule>
  </conditionalFormatting>
  <conditionalFormatting sqref="L72:L74">
    <cfRule type="expression" dxfId="1" priority="1">
      <formula>$AF$52=FALSE</formula>
    </cfRule>
  </conditionalFormatting>
  <conditionalFormatting sqref="L72:L74">
    <cfRule type="expression" dxfId="0" priority="2">
      <formula>ISBLANK(L72)</formula>
    </cfRule>
  </conditionalFormatting>
  <dataValidations count="2">
    <dataValidation type="list" allowBlank="1" showInputMessage="1" showErrorMessage="1" sqref="WVJ73:WVJ75 IX73:IX75 ST73:ST75 ACP73:ACP75 AML73:AML75 AWH73:AWH75 BGD73:BGD75 BPZ73:BPZ75 BZV73:BZV75 CJR73:CJR75 CTN73:CTN75 DDJ73:DDJ75 DNF73:DNF75 DXB73:DXB75 EGX73:EGX75 EQT73:EQT75 FAP73:FAP75 FKL73:FKL75 FUH73:FUH75 GED73:GED75 GNZ73:GNZ75 GXV73:GXV75 HHR73:HHR75 HRN73:HRN75 IBJ73:IBJ75 ILF73:ILF75 IVB73:IVB75 JEX73:JEX75 JOT73:JOT75 JYP73:JYP75 KIL73:KIL75 KSH73:KSH75 LCD73:LCD75 LLZ73:LLZ75 LVV73:LVV75 MFR73:MFR75 MPN73:MPN75 MZJ73:MZJ75 NJF73:NJF75 NTB73:NTB75 OCX73:OCX75 OMT73:OMT75 OWP73:OWP75 PGL73:PGL75 PQH73:PQH75 QAD73:QAD75 QJZ73:QJZ75 QTV73:QTV75 RDR73:RDR75 RNN73:RNN75 RXJ73:RXJ75 SHF73:SHF75 SRB73:SRB75 TAX73:TAX75 TKT73:TKT75 TUP73:TUP75 UEL73:UEL75 UOH73:UOH75 UYD73:UYD75 VHZ73:VHZ75 VRV73:VRV75 WBR73:WBR75 WLN73:WLN75" xr:uid="{00000000-0002-0000-0100-000000000000}">
      <formula1>"〇"</formula1>
    </dataValidation>
    <dataValidation type="list" allowBlank="1" showInputMessage="1" showErrorMessage="1" sqref="L54:L55 L72:L74" xr:uid="{9FF59813-65A5-4682-A3DE-5A8CA553C624}">
      <formula1>$AH$1:$AH$2</formula1>
    </dataValidation>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5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_x000a_">
                <anchor moveWithCells="1">
                  <from>
                    <xdr:col>0</xdr:col>
                    <xdr:colOff>83820</xdr:colOff>
                    <xdr:row>9</xdr:row>
                    <xdr:rowOff>0</xdr:rowOff>
                  </from>
                  <to>
                    <xdr:col>2</xdr:col>
                    <xdr:colOff>99060</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99060</xdr:colOff>
                    <xdr:row>31</xdr:row>
                    <xdr:rowOff>30480</xdr:rowOff>
                  </from>
                  <to>
                    <xdr:col>3</xdr:col>
                    <xdr:colOff>182880</xdr:colOff>
                    <xdr:row>32</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99060</xdr:colOff>
                    <xdr:row>49</xdr:row>
                    <xdr:rowOff>228600</xdr:rowOff>
                  </from>
                  <to>
                    <xdr:col>2</xdr:col>
                    <xdr:colOff>137160</xdr:colOff>
                    <xdr:row>51</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83820</xdr:colOff>
                    <xdr:row>67</xdr:row>
                    <xdr:rowOff>0</xdr:rowOff>
                  </from>
                  <to>
                    <xdr:col>2</xdr:col>
                    <xdr:colOff>121920</xdr:colOff>
                    <xdr:row>68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
  <sheetViews>
    <sheetView view="pageBreakPreview" zoomScaleNormal="100" zoomScaleSheetLayoutView="100" workbookViewId="0">
      <selection activeCell="I7" sqref="I7"/>
    </sheetView>
  </sheetViews>
  <sheetFormatPr defaultColWidth="8.09765625" defaultRowHeight="13.2"/>
  <cols>
    <col min="1" max="1" width="5.19921875" style="8" customWidth="1"/>
    <col min="2" max="2" width="12.09765625" style="8" customWidth="1"/>
    <col min="3" max="3" width="14.59765625" style="8" customWidth="1"/>
    <col min="4" max="4" width="14.3984375" style="8" customWidth="1"/>
    <col min="5" max="5" width="16.5" style="8" customWidth="1"/>
    <col min="6" max="6" width="21" style="8" customWidth="1"/>
    <col min="7" max="7" width="8.09765625" style="10"/>
    <col min="8" max="10" width="8.09765625" style="9"/>
    <col min="11" max="16384" width="8.09765625" style="8"/>
  </cols>
  <sheetData>
    <row r="1" spans="1:10" s="111" customFormat="1">
      <c r="A1" s="109" t="s">
        <v>114</v>
      </c>
      <c r="B1" s="109"/>
      <c r="C1" s="109"/>
      <c r="D1" s="109"/>
      <c r="E1" s="109"/>
      <c r="F1" s="109"/>
      <c r="G1" s="10"/>
      <c r="H1" s="110"/>
      <c r="I1" s="110"/>
      <c r="J1" s="110"/>
    </row>
    <row r="2" spans="1:10" s="111" customFormat="1" ht="24.75" customHeight="1">
      <c r="A2" s="192" t="s">
        <v>92</v>
      </c>
      <c r="B2" s="192"/>
      <c r="C2" s="192"/>
      <c r="D2" s="192"/>
      <c r="E2" s="192"/>
      <c r="F2" s="192"/>
      <c r="G2" s="10"/>
      <c r="H2" s="110"/>
      <c r="I2" s="110"/>
      <c r="J2" s="110"/>
    </row>
    <row r="3" spans="1:10" ht="13.5" customHeight="1">
      <c r="A3" s="64"/>
      <c r="B3" s="64"/>
      <c r="C3" s="64"/>
      <c r="D3" s="64"/>
      <c r="E3" s="64"/>
      <c r="F3" s="64"/>
    </row>
    <row r="4" spans="1:10" ht="29.25" customHeight="1">
      <c r="A4" s="193" t="s">
        <v>91</v>
      </c>
      <c r="B4" s="193"/>
      <c r="C4" s="115"/>
      <c r="D4" s="115"/>
      <c r="E4" s="65" t="s">
        <v>90</v>
      </c>
      <c r="F4" s="87"/>
    </row>
    <row r="5" spans="1:10" ht="13.5" customHeight="1" thickBot="1">
      <c r="A5" s="64"/>
      <c r="B5" s="66"/>
      <c r="C5" s="67"/>
      <c r="D5" s="67"/>
      <c r="E5" s="67"/>
      <c r="F5" s="67"/>
    </row>
    <row r="6" spans="1:10" ht="30" customHeight="1">
      <c r="A6" s="194" t="s">
        <v>89</v>
      </c>
      <c r="B6" s="189" t="s">
        <v>88</v>
      </c>
      <c r="C6" s="68" t="s">
        <v>87</v>
      </c>
      <c r="D6" s="69" t="s">
        <v>80</v>
      </c>
      <c r="E6" s="100" t="s">
        <v>108</v>
      </c>
      <c r="F6" s="70" t="s">
        <v>79</v>
      </c>
      <c r="G6" s="10">
        <f>F9</f>
        <v>0</v>
      </c>
      <c r="H6" s="8"/>
      <c r="I6" s="8"/>
      <c r="J6" s="8"/>
    </row>
    <row r="7" spans="1:10" s="11" customFormat="1" ht="13.5" customHeight="1">
      <c r="A7" s="195"/>
      <c r="B7" s="190"/>
      <c r="C7" s="71" t="s">
        <v>101</v>
      </c>
      <c r="D7" s="72" t="s">
        <v>102</v>
      </c>
      <c r="E7" s="73" t="s">
        <v>103</v>
      </c>
      <c r="F7" s="74" t="s">
        <v>104</v>
      </c>
      <c r="G7" s="12"/>
    </row>
    <row r="8" spans="1:10" ht="13.5" customHeight="1">
      <c r="A8" s="195"/>
      <c r="B8" s="190"/>
      <c r="C8" s="75" t="s">
        <v>78</v>
      </c>
      <c r="D8" s="76" t="s">
        <v>78</v>
      </c>
      <c r="E8" s="77" t="s">
        <v>78</v>
      </c>
      <c r="F8" s="78" t="s">
        <v>78</v>
      </c>
      <c r="H8" s="8"/>
      <c r="I8" s="8"/>
      <c r="J8" s="8"/>
    </row>
    <row r="9" spans="1:10" ht="13.5" customHeight="1" thickBot="1">
      <c r="A9" s="195"/>
      <c r="B9" s="191"/>
      <c r="C9" s="95"/>
      <c r="D9" s="92">
        <v>100000</v>
      </c>
      <c r="E9" s="96">
        <f>MIN(IF(C9=0,0,1)*C9,D9)</f>
        <v>0</v>
      </c>
      <c r="F9" s="94">
        <f>ROUNDDOWN(E9,-3)</f>
        <v>0</v>
      </c>
      <c r="H9" s="8"/>
      <c r="I9" s="8"/>
      <c r="J9" s="8"/>
    </row>
    <row r="10" spans="1:10" ht="30" customHeight="1">
      <c r="A10" s="195"/>
      <c r="B10" s="189" t="s">
        <v>86</v>
      </c>
      <c r="C10" s="68" t="s">
        <v>85</v>
      </c>
      <c r="D10" s="69" t="s">
        <v>80</v>
      </c>
      <c r="E10" s="100" t="s">
        <v>108</v>
      </c>
      <c r="F10" s="70" t="s">
        <v>79</v>
      </c>
      <c r="G10" s="10">
        <f>F13</f>
        <v>0</v>
      </c>
      <c r="H10" s="8"/>
      <c r="I10" s="8"/>
      <c r="J10" s="8"/>
    </row>
    <row r="11" spans="1:10" s="11" customFormat="1" ht="13.5" customHeight="1">
      <c r="A11" s="195"/>
      <c r="B11" s="190"/>
      <c r="C11" s="71" t="s">
        <v>101</v>
      </c>
      <c r="D11" s="72" t="s">
        <v>102</v>
      </c>
      <c r="E11" s="73" t="s">
        <v>103</v>
      </c>
      <c r="F11" s="74" t="s">
        <v>104</v>
      </c>
      <c r="G11" s="12"/>
    </row>
    <row r="12" spans="1:10" ht="17.100000000000001" customHeight="1">
      <c r="A12" s="195"/>
      <c r="B12" s="190"/>
      <c r="C12" s="75" t="s">
        <v>78</v>
      </c>
      <c r="D12" s="197"/>
      <c r="E12" s="199"/>
      <c r="F12" s="78" t="s">
        <v>78</v>
      </c>
      <c r="H12" s="8"/>
      <c r="I12" s="8"/>
      <c r="J12" s="8"/>
    </row>
    <row r="13" spans="1:10" ht="17.100000000000001" customHeight="1" thickBot="1">
      <c r="A13" s="196"/>
      <c r="B13" s="191"/>
      <c r="C13" s="95"/>
      <c r="D13" s="198"/>
      <c r="E13" s="200"/>
      <c r="F13" s="79">
        <f>ROUNDDOWN(C13,-3)</f>
        <v>0</v>
      </c>
      <c r="H13" s="8"/>
      <c r="I13" s="8"/>
      <c r="J13" s="8"/>
    </row>
    <row r="14" spans="1:10" ht="30" customHeight="1">
      <c r="A14" s="186" t="s">
        <v>84</v>
      </c>
      <c r="B14" s="189" t="s">
        <v>83</v>
      </c>
      <c r="C14" s="68" t="s">
        <v>81</v>
      </c>
      <c r="D14" s="80" t="s">
        <v>80</v>
      </c>
      <c r="E14" s="100" t="s">
        <v>108</v>
      </c>
      <c r="F14" s="70" t="s">
        <v>79</v>
      </c>
      <c r="G14" s="10">
        <f>F17</f>
        <v>0</v>
      </c>
      <c r="H14" s="8"/>
      <c r="I14" s="8"/>
      <c r="J14" s="8"/>
    </row>
    <row r="15" spans="1:10" s="11" customFormat="1" ht="13.5" customHeight="1">
      <c r="A15" s="187"/>
      <c r="B15" s="190"/>
      <c r="C15" s="71" t="s">
        <v>101</v>
      </c>
      <c r="D15" s="72" t="s">
        <v>102</v>
      </c>
      <c r="E15" s="73" t="s">
        <v>103</v>
      </c>
      <c r="F15" s="74" t="s">
        <v>104</v>
      </c>
      <c r="G15" s="12"/>
    </row>
    <row r="16" spans="1:10" ht="17.100000000000001" customHeight="1">
      <c r="A16" s="187"/>
      <c r="B16" s="190"/>
      <c r="C16" s="75" t="s">
        <v>78</v>
      </c>
      <c r="D16" s="76" t="s">
        <v>78</v>
      </c>
      <c r="E16" s="77" t="s">
        <v>78</v>
      </c>
      <c r="F16" s="78" t="s">
        <v>78</v>
      </c>
      <c r="H16" s="8"/>
      <c r="I16" s="8"/>
      <c r="J16" s="8"/>
    </row>
    <row r="17" spans="1:10" ht="17.100000000000001" customHeight="1" thickBot="1">
      <c r="A17" s="187"/>
      <c r="B17" s="191"/>
      <c r="C17" s="95"/>
      <c r="D17" s="92">
        <v>400000</v>
      </c>
      <c r="E17" s="96">
        <f>MIN(IF(C17=0,0,1)*C17,D17)</f>
        <v>0</v>
      </c>
      <c r="F17" s="94">
        <f>ROUNDDOWN(E17,-3)</f>
        <v>0</v>
      </c>
      <c r="H17" s="8"/>
      <c r="I17" s="8"/>
      <c r="J17" s="8"/>
    </row>
    <row r="18" spans="1:10" ht="30" customHeight="1">
      <c r="A18" s="187"/>
      <c r="B18" s="189" t="s">
        <v>82</v>
      </c>
      <c r="C18" s="68" t="s">
        <v>81</v>
      </c>
      <c r="D18" s="69" t="s">
        <v>80</v>
      </c>
      <c r="E18" s="100" t="s">
        <v>108</v>
      </c>
      <c r="F18" s="70" t="s">
        <v>79</v>
      </c>
      <c r="G18" s="10">
        <f>F21</f>
        <v>0</v>
      </c>
      <c r="H18" s="8"/>
      <c r="I18" s="8"/>
      <c r="J18" s="8"/>
    </row>
    <row r="19" spans="1:10" s="11" customFormat="1" ht="13.5" customHeight="1">
      <c r="A19" s="187"/>
      <c r="B19" s="190"/>
      <c r="C19" s="71" t="s">
        <v>101</v>
      </c>
      <c r="D19" s="72" t="s">
        <v>102</v>
      </c>
      <c r="E19" s="73" t="s">
        <v>103</v>
      </c>
      <c r="F19" s="74" t="s">
        <v>104</v>
      </c>
      <c r="G19" s="12"/>
    </row>
    <row r="20" spans="1:10" ht="17.100000000000001" customHeight="1">
      <c r="A20" s="187"/>
      <c r="B20" s="190"/>
      <c r="C20" s="75" t="s">
        <v>78</v>
      </c>
      <c r="D20" s="76" t="s">
        <v>78</v>
      </c>
      <c r="E20" s="77" t="s">
        <v>78</v>
      </c>
      <c r="F20" s="78" t="s">
        <v>78</v>
      </c>
      <c r="H20" s="8"/>
      <c r="I20" s="8"/>
      <c r="J20" s="8"/>
    </row>
    <row r="21" spans="1:10" ht="17.100000000000001" customHeight="1" thickBot="1">
      <c r="A21" s="188"/>
      <c r="B21" s="191"/>
      <c r="C21" s="99"/>
      <c r="D21" s="97">
        <v>300000</v>
      </c>
      <c r="E21" s="93">
        <f>MIN(IF(C21=0,0,1)*C21,D21)</f>
        <v>0</v>
      </c>
      <c r="F21" s="98">
        <f>ROUNDDOWN(E21,-3)</f>
        <v>0</v>
      </c>
      <c r="H21" s="8"/>
      <c r="I21" s="8"/>
      <c r="J21" s="8"/>
    </row>
    <row r="22" spans="1:10" ht="44.25" customHeight="1" thickBot="1">
      <c r="A22" s="64"/>
      <c r="B22" s="64"/>
      <c r="C22" s="101"/>
      <c r="D22" s="101"/>
      <c r="E22" s="102" t="s">
        <v>109</v>
      </c>
      <c r="F22" s="103">
        <f>F9+F13+F17+F21</f>
        <v>0</v>
      </c>
    </row>
    <row r="23" spans="1:10" ht="16.5" customHeight="1">
      <c r="A23" s="64"/>
      <c r="B23" s="64"/>
      <c r="C23" s="64"/>
      <c r="D23" s="64"/>
      <c r="E23" s="64"/>
      <c r="F23" s="64"/>
    </row>
    <row r="24" spans="1:10" ht="16.5" customHeight="1">
      <c r="A24" s="64"/>
      <c r="B24" s="64"/>
      <c r="C24" s="64"/>
      <c r="D24" s="64"/>
      <c r="E24" s="64"/>
      <c r="F24" s="64"/>
    </row>
    <row r="25" spans="1:10" ht="13.5" customHeight="1">
      <c r="A25" s="64"/>
      <c r="B25" s="64"/>
      <c r="C25" s="64"/>
      <c r="D25" s="64"/>
      <c r="E25" s="64"/>
      <c r="F25" s="64"/>
    </row>
    <row r="26" spans="1:10" ht="13.5" customHeight="1">
      <c r="A26" s="64"/>
      <c r="B26" s="81" t="s">
        <v>77</v>
      </c>
      <c r="C26" s="64"/>
      <c r="D26" s="64"/>
      <c r="E26" s="64"/>
      <c r="F26" s="64"/>
    </row>
    <row r="27" spans="1:10" ht="18" customHeight="1">
      <c r="A27" s="64"/>
      <c r="B27" s="65" t="s">
        <v>76</v>
      </c>
      <c r="C27" s="115"/>
      <c r="D27" s="115"/>
      <c r="E27" s="115"/>
      <c r="F27" s="82" t="str">
        <f>IF(C27="","",VLOOKUP(C27,B6:G21,6,FALSE))</f>
        <v/>
      </c>
    </row>
    <row r="28" spans="1:10" ht="18" customHeight="1">
      <c r="A28" s="64"/>
      <c r="B28" s="65" t="s">
        <v>75</v>
      </c>
      <c r="C28" s="115"/>
      <c r="D28" s="115"/>
      <c r="E28" s="115"/>
      <c r="F28" s="82" t="str">
        <f>IF(C28="","",VLOOKUP(C28,B7:G22,6,FALSE))</f>
        <v/>
      </c>
    </row>
    <row r="29" spans="1:10" ht="18" customHeight="1">
      <c r="A29" s="64"/>
      <c r="B29" s="65" t="s">
        <v>74</v>
      </c>
      <c r="C29" s="115"/>
      <c r="D29" s="115"/>
      <c r="E29" s="115"/>
      <c r="F29" s="82" t="str">
        <f>IF(C29="","",VLOOKUP(C29,B8:G23,6,FALSE))</f>
        <v/>
      </c>
    </row>
    <row r="30" spans="1:10" ht="18" customHeight="1">
      <c r="A30" s="64"/>
      <c r="B30" s="65" t="s">
        <v>73</v>
      </c>
      <c r="C30" s="115"/>
      <c r="D30" s="115"/>
      <c r="E30" s="115"/>
      <c r="F30" s="82" t="str">
        <f>IF(C30="","",VLOOKUP(C30,B9:G24,6,FALSE))</f>
        <v/>
      </c>
    </row>
    <row r="31" spans="1:10">
      <c r="A31" s="64"/>
      <c r="B31" s="64"/>
      <c r="C31" s="64"/>
      <c r="D31" s="64"/>
      <c r="E31" s="64"/>
      <c r="F31" s="64"/>
    </row>
  </sheetData>
  <sheetProtection selectLockedCells="1"/>
  <mergeCells count="15">
    <mergeCell ref="A2:F2"/>
    <mergeCell ref="A4:B4"/>
    <mergeCell ref="C4:D4"/>
    <mergeCell ref="A6:A13"/>
    <mergeCell ref="B6:B9"/>
    <mergeCell ref="B10:B13"/>
    <mergeCell ref="D12:D13"/>
    <mergeCell ref="E12:E13"/>
    <mergeCell ref="C30:E30"/>
    <mergeCell ref="A14:A21"/>
    <mergeCell ref="B14:B17"/>
    <mergeCell ref="B18:B21"/>
    <mergeCell ref="C27:E27"/>
    <mergeCell ref="C28:E28"/>
    <mergeCell ref="C29:E29"/>
  </mergeCells>
  <phoneticPr fontId="2"/>
  <conditionalFormatting sqref="C4">
    <cfRule type="expression" dxfId="8" priority="7">
      <formula>ISBLANK(C4)</formula>
    </cfRule>
  </conditionalFormatting>
  <conditionalFormatting sqref="C9">
    <cfRule type="expression" dxfId="7" priority="5">
      <formula>ISBLANK(C9)</formula>
    </cfRule>
  </conditionalFormatting>
  <conditionalFormatting sqref="C13">
    <cfRule type="expression" dxfId="6" priority="4">
      <formula>ISBLANK(C13)</formula>
    </cfRule>
  </conditionalFormatting>
  <conditionalFormatting sqref="C17">
    <cfRule type="expression" dxfId="5" priority="3">
      <formula>ISBLANK(C17)</formula>
    </cfRule>
  </conditionalFormatting>
  <conditionalFormatting sqref="C21">
    <cfRule type="expression" dxfId="4" priority="2">
      <formula>ISBLANK(C21)</formula>
    </cfRule>
  </conditionalFormatting>
  <conditionalFormatting sqref="C27:C30">
    <cfRule type="expression" dxfId="3" priority="1">
      <formula>ISBLANK(C27)</formula>
    </cfRule>
  </conditionalFormatting>
  <conditionalFormatting sqref="F4">
    <cfRule type="expression" dxfId="2" priority="6">
      <formula>ISBLANK(F4)</formula>
    </cfRule>
  </conditionalFormatting>
  <dataValidations count="2">
    <dataValidation type="list" allowBlank="1" showInputMessage="1" showErrorMessage="1" sqref="C27:E30" xr:uid="{00000000-0002-0000-0200-000000000000}">
      <formula1>"①研修体制の構築の支援,②経験年数が短い訪問介護員等への同行支援,③経営改善の支援,④介護人材・利用者確保のための広報活動に関する支援"</formula1>
    </dataValidation>
    <dataValidation type="list" allowBlank="1" showInputMessage="1" showErrorMessage="1" sqref="WVH983064:WVL983070 IV27:IZ30 SR27:SV30 ACN27:ACR30 AMJ27:AMN30 AWF27:AWJ30 BGB27:BGF30 BPX27:BQB30 BZT27:BZX30 CJP27:CJT30 CTL27:CTP30 DDH27:DDL30 DND27:DNH30 DWZ27:DXD30 EGV27:EGZ30 EQR27:EQV30 FAN27:FAR30 FKJ27:FKN30 FUF27:FUJ30 GEB27:GEF30 GNX27:GOB30 GXT27:GXX30 HHP27:HHT30 HRL27:HRP30 IBH27:IBL30 ILD27:ILH30 IUZ27:IVD30 JEV27:JEZ30 JOR27:JOV30 JYN27:JYR30 KIJ27:KIN30 KSF27:KSJ30 LCB27:LCF30 LLX27:LMB30 LVT27:LVX30 MFP27:MFT30 MPL27:MPP30 MZH27:MZL30 NJD27:NJH30 NSZ27:NTD30 OCV27:OCZ30 OMR27:OMV30 OWN27:OWR30 PGJ27:PGN30 PQF27:PQJ30 QAB27:QAF30 QJX27:QKB30 QTT27:QTX30 RDP27:RDT30 RNL27:RNP30 RXH27:RXL30 SHD27:SHH30 SQZ27:SRD30 TAV27:TAZ30 TKR27:TKV30 TUN27:TUR30 UEJ27:UEN30 UOF27:UOJ30 UYB27:UYF30 VHX27:VIB30 VRT27:VRX30 WBP27:WBT30 WLL27:WLP30 WVH27:WVL30 C65560:F65566 IV65560:IZ65566 SR65560:SV65566 ACN65560:ACR65566 AMJ65560:AMN65566 AWF65560:AWJ65566 BGB65560:BGF65566 BPX65560:BQB65566 BZT65560:BZX65566 CJP65560:CJT65566 CTL65560:CTP65566 DDH65560:DDL65566 DND65560:DNH65566 DWZ65560:DXD65566 EGV65560:EGZ65566 EQR65560:EQV65566 FAN65560:FAR65566 FKJ65560:FKN65566 FUF65560:FUJ65566 GEB65560:GEF65566 GNX65560:GOB65566 GXT65560:GXX65566 HHP65560:HHT65566 HRL65560:HRP65566 IBH65560:IBL65566 ILD65560:ILH65566 IUZ65560:IVD65566 JEV65560:JEZ65566 JOR65560:JOV65566 JYN65560:JYR65566 KIJ65560:KIN65566 KSF65560:KSJ65566 LCB65560:LCF65566 LLX65560:LMB65566 LVT65560:LVX65566 MFP65560:MFT65566 MPL65560:MPP65566 MZH65560:MZL65566 NJD65560:NJH65566 NSZ65560:NTD65566 OCV65560:OCZ65566 OMR65560:OMV65566 OWN65560:OWR65566 PGJ65560:PGN65566 PQF65560:PQJ65566 QAB65560:QAF65566 QJX65560:QKB65566 QTT65560:QTX65566 RDP65560:RDT65566 RNL65560:RNP65566 RXH65560:RXL65566 SHD65560:SHH65566 SQZ65560:SRD65566 TAV65560:TAZ65566 TKR65560:TKV65566 TUN65560:TUR65566 UEJ65560:UEN65566 UOF65560:UOJ65566 UYB65560:UYF65566 VHX65560:VIB65566 VRT65560:VRX65566 WBP65560:WBT65566 WLL65560:WLP65566 WVH65560:WVL65566 C131096:F131102 IV131096:IZ131102 SR131096:SV131102 ACN131096:ACR131102 AMJ131096:AMN131102 AWF131096:AWJ131102 BGB131096:BGF131102 BPX131096:BQB131102 BZT131096:BZX131102 CJP131096:CJT131102 CTL131096:CTP131102 DDH131096:DDL131102 DND131096:DNH131102 DWZ131096:DXD131102 EGV131096:EGZ131102 EQR131096:EQV131102 FAN131096:FAR131102 FKJ131096:FKN131102 FUF131096:FUJ131102 GEB131096:GEF131102 GNX131096:GOB131102 GXT131096:GXX131102 HHP131096:HHT131102 HRL131096:HRP131102 IBH131096:IBL131102 ILD131096:ILH131102 IUZ131096:IVD131102 JEV131096:JEZ131102 JOR131096:JOV131102 JYN131096:JYR131102 KIJ131096:KIN131102 KSF131096:KSJ131102 LCB131096:LCF131102 LLX131096:LMB131102 LVT131096:LVX131102 MFP131096:MFT131102 MPL131096:MPP131102 MZH131096:MZL131102 NJD131096:NJH131102 NSZ131096:NTD131102 OCV131096:OCZ131102 OMR131096:OMV131102 OWN131096:OWR131102 PGJ131096:PGN131102 PQF131096:PQJ131102 QAB131096:QAF131102 QJX131096:QKB131102 QTT131096:QTX131102 RDP131096:RDT131102 RNL131096:RNP131102 RXH131096:RXL131102 SHD131096:SHH131102 SQZ131096:SRD131102 TAV131096:TAZ131102 TKR131096:TKV131102 TUN131096:TUR131102 UEJ131096:UEN131102 UOF131096:UOJ131102 UYB131096:UYF131102 VHX131096:VIB131102 VRT131096:VRX131102 WBP131096:WBT131102 WLL131096:WLP131102 WVH131096:WVL131102 C196632:F196638 IV196632:IZ196638 SR196632:SV196638 ACN196632:ACR196638 AMJ196632:AMN196638 AWF196632:AWJ196638 BGB196632:BGF196638 BPX196632:BQB196638 BZT196632:BZX196638 CJP196632:CJT196638 CTL196632:CTP196638 DDH196632:DDL196638 DND196632:DNH196638 DWZ196632:DXD196638 EGV196632:EGZ196638 EQR196632:EQV196638 FAN196632:FAR196638 FKJ196632:FKN196638 FUF196632:FUJ196638 GEB196632:GEF196638 GNX196632:GOB196638 GXT196632:GXX196638 HHP196632:HHT196638 HRL196632:HRP196638 IBH196632:IBL196638 ILD196632:ILH196638 IUZ196632:IVD196638 JEV196632:JEZ196638 JOR196632:JOV196638 JYN196632:JYR196638 KIJ196632:KIN196638 KSF196632:KSJ196638 LCB196632:LCF196638 LLX196632:LMB196638 LVT196632:LVX196638 MFP196632:MFT196638 MPL196632:MPP196638 MZH196632:MZL196638 NJD196632:NJH196638 NSZ196632:NTD196638 OCV196632:OCZ196638 OMR196632:OMV196638 OWN196632:OWR196638 PGJ196632:PGN196638 PQF196632:PQJ196638 QAB196632:QAF196638 QJX196632:QKB196638 QTT196632:QTX196638 RDP196632:RDT196638 RNL196632:RNP196638 RXH196632:RXL196638 SHD196632:SHH196638 SQZ196632:SRD196638 TAV196632:TAZ196638 TKR196632:TKV196638 TUN196632:TUR196638 UEJ196632:UEN196638 UOF196632:UOJ196638 UYB196632:UYF196638 VHX196632:VIB196638 VRT196632:VRX196638 WBP196632:WBT196638 WLL196632:WLP196638 WVH196632:WVL196638 C262168:F262174 IV262168:IZ262174 SR262168:SV262174 ACN262168:ACR262174 AMJ262168:AMN262174 AWF262168:AWJ262174 BGB262168:BGF262174 BPX262168:BQB262174 BZT262168:BZX262174 CJP262168:CJT262174 CTL262168:CTP262174 DDH262168:DDL262174 DND262168:DNH262174 DWZ262168:DXD262174 EGV262168:EGZ262174 EQR262168:EQV262174 FAN262168:FAR262174 FKJ262168:FKN262174 FUF262168:FUJ262174 GEB262168:GEF262174 GNX262168:GOB262174 GXT262168:GXX262174 HHP262168:HHT262174 HRL262168:HRP262174 IBH262168:IBL262174 ILD262168:ILH262174 IUZ262168:IVD262174 JEV262168:JEZ262174 JOR262168:JOV262174 JYN262168:JYR262174 KIJ262168:KIN262174 KSF262168:KSJ262174 LCB262168:LCF262174 LLX262168:LMB262174 LVT262168:LVX262174 MFP262168:MFT262174 MPL262168:MPP262174 MZH262168:MZL262174 NJD262168:NJH262174 NSZ262168:NTD262174 OCV262168:OCZ262174 OMR262168:OMV262174 OWN262168:OWR262174 PGJ262168:PGN262174 PQF262168:PQJ262174 QAB262168:QAF262174 QJX262168:QKB262174 QTT262168:QTX262174 RDP262168:RDT262174 RNL262168:RNP262174 RXH262168:RXL262174 SHD262168:SHH262174 SQZ262168:SRD262174 TAV262168:TAZ262174 TKR262168:TKV262174 TUN262168:TUR262174 UEJ262168:UEN262174 UOF262168:UOJ262174 UYB262168:UYF262174 VHX262168:VIB262174 VRT262168:VRX262174 WBP262168:WBT262174 WLL262168:WLP262174 WVH262168:WVL262174 C327704:F327710 IV327704:IZ327710 SR327704:SV327710 ACN327704:ACR327710 AMJ327704:AMN327710 AWF327704:AWJ327710 BGB327704:BGF327710 BPX327704:BQB327710 BZT327704:BZX327710 CJP327704:CJT327710 CTL327704:CTP327710 DDH327704:DDL327710 DND327704:DNH327710 DWZ327704:DXD327710 EGV327704:EGZ327710 EQR327704:EQV327710 FAN327704:FAR327710 FKJ327704:FKN327710 FUF327704:FUJ327710 GEB327704:GEF327710 GNX327704:GOB327710 GXT327704:GXX327710 HHP327704:HHT327710 HRL327704:HRP327710 IBH327704:IBL327710 ILD327704:ILH327710 IUZ327704:IVD327710 JEV327704:JEZ327710 JOR327704:JOV327710 JYN327704:JYR327710 KIJ327704:KIN327710 KSF327704:KSJ327710 LCB327704:LCF327710 LLX327704:LMB327710 LVT327704:LVX327710 MFP327704:MFT327710 MPL327704:MPP327710 MZH327704:MZL327710 NJD327704:NJH327710 NSZ327704:NTD327710 OCV327704:OCZ327710 OMR327704:OMV327710 OWN327704:OWR327710 PGJ327704:PGN327710 PQF327704:PQJ327710 QAB327704:QAF327710 QJX327704:QKB327710 QTT327704:QTX327710 RDP327704:RDT327710 RNL327704:RNP327710 RXH327704:RXL327710 SHD327704:SHH327710 SQZ327704:SRD327710 TAV327704:TAZ327710 TKR327704:TKV327710 TUN327704:TUR327710 UEJ327704:UEN327710 UOF327704:UOJ327710 UYB327704:UYF327710 VHX327704:VIB327710 VRT327704:VRX327710 WBP327704:WBT327710 WLL327704:WLP327710 WVH327704:WVL327710 C393240:F393246 IV393240:IZ393246 SR393240:SV393246 ACN393240:ACR393246 AMJ393240:AMN393246 AWF393240:AWJ393246 BGB393240:BGF393246 BPX393240:BQB393246 BZT393240:BZX393246 CJP393240:CJT393246 CTL393240:CTP393246 DDH393240:DDL393246 DND393240:DNH393246 DWZ393240:DXD393246 EGV393240:EGZ393246 EQR393240:EQV393246 FAN393240:FAR393246 FKJ393240:FKN393246 FUF393240:FUJ393246 GEB393240:GEF393246 GNX393240:GOB393246 GXT393240:GXX393246 HHP393240:HHT393246 HRL393240:HRP393246 IBH393240:IBL393246 ILD393240:ILH393246 IUZ393240:IVD393246 JEV393240:JEZ393246 JOR393240:JOV393246 JYN393240:JYR393246 KIJ393240:KIN393246 KSF393240:KSJ393246 LCB393240:LCF393246 LLX393240:LMB393246 LVT393240:LVX393246 MFP393240:MFT393246 MPL393240:MPP393246 MZH393240:MZL393246 NJD393240:NJH393246 NSZ393240:NTD393246 OCV393240:OCZ393246 OMR393240:OMV393246 OWN393240:OWR393246 PGJ393240:PGN393246 PQF393240:PQJ393246 QAB393240:QAF393246 QJX393240:QKB393246 QTT393240:QTX393246 RDP393240:RDT393246 RNL393240:RNP393246 RXH393240:RXL393246 SHD393240:SHH393246 SQZ393240:SRD393246 TAV393240:TAZ393246 TKR393240:TKV393246 TUN393240:TUR393246 UEJ393240:UEN393246 UOF393240:UOJ393246 UYB393240:UYF393246 VHX393240:VIB393246 VRT393240:VRX393246 WBP393240:WBT393246 WLL393240:WLP393246 WVH393240:WVL393246 C458776:F458782 IV458776:IZ458782 SR458776:SV458782 ACN458776:ACR458782 AMJ458776:AMN458782 AWF458776:AWJ458782 BGB458776:BGF458782 BPX458776:BQB458782 BZT458776:BZX458782 CJP458776:CJT458782 CTL458776:CTP458782 DDH458776:DDL458782 DND458776:DNH458782 DWZ458776:DXD458782 EGV458776:EGZ458782 EQR458776:EQV458782 FAN458776:FAR458782 FKJ458776:FKN458782 FUF458776:FUJ458782 GEB458776:GEF458782 GNX458776:GOB458782 GXT458776:GXX458782 HHP458776:HHT458782 HRL458776:HRP458782 IBH458776:IBL458782 ILD458776:ILH458782 IUZ458776:IVD458782 JEV458776:JEZ458782 JOR458776:JOV458782 JYN458776:JYR458782 KIJ458776:KIN458782 KSF458776:KSJ458782 LCB458776:LCF458782 LLX458776:LMB458782 LVT458776:LVX458782 MFP458776:MFT458782 MPL458776:MPP458782 MZH458776:MZL458782 NJD458776:NJH458782 NSZ458776:NTD458782 OCV458776:OCZ458782 OMR458776:OMV458782 OWN458776:OWR458782 PGJ458776:PGN458782 PQF458776:PQJ458782 QAB458776:QAF458782 QJX458776:QKB458782 QTT458776:QTX458782 RDP458776:RDT458782 RNL458776:RNP458782 RXH458776:RXL458782 SHD458776:SHH458782 SQZ458776:SRD458782 TAV458776:TAZ458782 TKR458776:TKV458782 TUN458776:TUR458782 UEJ458776:UEN458782 UOF458776:UOJ458782 UYB458776:UYF458782 VHX458776:VIB458782 VRT458776:VRX458782 WBP458776:WBT458782 WLL458776:WLP458782 WVH458776:WVL458782 C524312:F524318 IV524312:IZ524318 SR524312:SV524318 ACN524312:ACR524318 AMJ524312:AMN524318 AWF524312:AWJ524318 BGB524312:BGF524318 BPX524312:BQB524318 BZT524312:BZX524318 CJP524312:CJT524318 CTL524312:CTP524318 DDH524312:DDL524318 DND524312:DNH524318 DWZ524312:DXD524318 EGV524312:EGZ524318 EQR524312:EQV524318 FAN524312:FAR524318 FKJ524312:FKN524318 FUF524312:FUJ524318 GEB524312:GEF524318 GNX524312:GOB524318 GXT524312:GXX524318 HHP524312:HHT524318 HRL524312:HRP524318 IBH524312:IBL524318 ILD524312:ILH524318 IUZ524312:IVD524318 JEV524312:JEZ524318 JOR524312:JOV524318 JYN524312:JYR524318 KIJ524312:KIN524318 KSF524312:KSJ524318 LCB524312:LCF524318 LLX524312:LMB524318 LVT524312:LVX524318 MFP524312:MFT524318 MPL524312:MPP524318 MZH524312:MZL524318 NJD524312:NJH524318 NSZ524312:NTD524318 OCV524312:OCZ524318 OMR524312:OMV524318 OWN524312:OWR524318 PGJ524312:PGN524318 PQF524312:PQJ524318 QAB524312:QAF524318 QJX524312:QKB524318 QTT524312:QTX524318 RDP524312:RDT524318 RNL524312:RNP524318 RXH524312:RXL524318 SHD524312:SHH524318 SQZ524312:SRD524318 TAV524312:TAZ524318 TKR524312:TKV524318 TUN524312:TUR524318 UEJ524312:UEN524318 UOF524312:UOJ524318 UYB524312:UYF524318 VHX524312:VIB524318 VRT524312:VRX524318 WBP524312:WBT524318 WLL524312:WLP524318 WVH524312:WVL524318 C589848:F589854 IV589848:IZ589854 SR589848:SV589854 ACN589848:ACR589854 AMJ589848:AMN589854 AWF589848:AWJ589854 BGB589848:BGF589854 BPX589848:BQB589854 BZT589848:BZX589854 CJP589848:CJT589854 CTL589848:CTP589854 DDH589848:DDL589854 DND589848:DNH589854 DWZ589848:DXD589854 EGV589848:EGZ589854 EQR589848:EQV589854 FAN589848:FAR589854 FKJ589848:FKN589854 FUF589848:FUJ589854 GEB589848:GEF589854 GNX589848:GOB589854 GXT589848:GXX589854 HHP589848:HHT589854 HRL589848:HRP589854 IBH589848:IBL589854 ILD589848:ILH589854 IUZ589848:IVD589854 JEV589848:JEZ589854 JOR589848:JOV589854 JYN589848:JYR589854 KIJ589848:KIN589854 KSF589848:KSJ589854 LCB589848:LCF589854 LLX589848:LMB589854 LVT589848:LVX589854 MFP589848:MFT589854 MPL589848:MPP589854 MZH589848:MZL589854 NJD589848:NJH589854 NSZ589848:NTD589854 OCV589848:OCZ589854 OMR589848:OMV589854 OWN589848:OWR589854 PGJ589848:PGN589854 PQF589848:PQJ589854 QAB589848:QAF589854 QJX589848:QKB589854 QTT589848:QTX589854 RDP589848:RDT589854 RNL589848:RNP589854 RXH589848:RXL589854 SHD589848:SHH589854 SQZ589848:SRD589854 TAV589848:TAZ589854 TKR589848:TKV589854 TUN589848:TUR589854 UEJ589848:UEN589854 UOF589848:UOJ589854 UYB589848:UYF589854 VHX589848:VIB589854 VRT589848:VRX589854 WBP589848:WBT589854 WLL589848:WLP589854 WVH589848:WVL589854 C655384:F655390 IV655384:IZ655390 SR655384:SV655390 ACN655384:ACR655390 AMJ655384:AMN655390 AWF655384:AWJ655390 BGB655384:BGF655390 BPX655384:BQB655390 BZT655384:BZX655390 CJP655384:CJT655390 CTL655384:CTP655390 DDH655384:DDL655390 DND655384:DNH655390 DWZ655384:DXD655390 EGV655384:EGZ655390 EQR655384:EQV655390 FAN655384:FAR655390 FKJ655384:FKN655390 FUF655384:FUJ655390 GEB655384:GEF655390 GNX655384:GOB655390 GXT655384:GXX655390 HHP655384:HHT655390 HRL655384:HRP655390 IBH655384:IBL655390 ILD655384:ILH655390 IUZ655384:IVD655390 JEV655384:JEZ655390 JOR655384:JOV655390 JYN655384:JYR655390 KIJ655384:KIN655390 KSF655384:KSJ655390 LCB655384:LCF655390 LLX655384:LMB655390 LVT655384:LVX655390 MFP655384:MFT655390 MPL655384:MPP655390 MZH655384:MZL655390 NJD655384:NJH655390 NSZ655384:NTD655390 OCV655384:OCZ655390 OMR655384:OMV655390 OWN655384:OWR655390 PGJ655384:PGN655390 PQF655384:PQJ655390 QAB655384:QAF655390 QJX655384:QKB655390 QTT655384:QTX655390 RDP655384:RDT655390 RNL655384:RNP655390 RXH655384:RXL655390 SHD655384:SHH655390 SQZ655384:SRD655390 TAV655384:TAZ655390 TKR655384:TKV655390 TUN655384:TUR655390 UEJ655384:UEN655390 UOF655384:UOJ655390 UYB655384:UYF655390 VHX655384:VIB655390 VRT655384:VRX655390 WBP655384:WBT655390 WLL655384:WLP655390 WVH655384:WVL655390 C720920:F720926 IV720920:IZ720926 SR720920:SV720926 ACN720920:ACR720926 AMJ720920:AMN720926 AWF720920:AWJ720926 BGB720920:BGF720926 BPX720920:BQB720926 BZT720920:BZX720926 CJP720920:CJT720926 CTL720920:CTP720926 DDH720920:DDL720926 DND720920:DNH720926 DWZ720920:DXD720926 EGV720920:EGZ720926 EQR720920:EQV720926 FAN720920:FAR720926 FKJ720920:FKN720926 FUF720920:FUJ720926 GEB720920:GEF720926 GNX720920:GOB720926 GXT720920:GXX720926 HHP720920:HHT720926 HRL720920:HRP720926 IBH720920:IBL720926 ILD720920:ILH720926 IUZ720920:IVD720926 JEV720920:JEZ720926 JOR720920:JOV720926 JYN720920:JYR720926 KIJ720920:KIN720926 KSF720920:KSJ720926 LCB720920:LCF720926 LLX720920:LMB720926 LVT720920:LVX720926 MFP720920:MFT720926 MPL720920:MPP720926 MZH720920:MZL720926 NJD720920:NJH720926 NSZ720920:NTD720926 OCV720920:OCZ720926 OMR720920:OMV720926 OWN720920:OWR720926 PGJ720920:PGN720926 PQF720920:PQJ720926 QAB720920:QAF720926 QJX720920:QKB720926 QTT720920:QTX720926 RDP720920:RDT720926 RNL720920:RNP720926 RXH720920:RXL720926 SHD720920:SHH720926 SQZ720920:SRD720926 TAV720920:TAZ720926 TKR720920:TKV720926 TUN720920:TUR720926 UEJ720920:UEN720926 UOF720920:UOJ720926 UYB720920:UYF720926 VHX720920:VIB720926 VRT720920:VRX720926 WBP720920:WBT720926 WLL720920:WLP720926 WVH720920:WVL720926 C786456:F786462 IV786456:IZ786462 SR786456:SV786462 ACN786456:ACR786462 AMJ786456:AMN786462 AWF786456:AWJ786462 BGB786456:BGF786462 BPX786456:BQB786462 BZT786456:BZX786462 CJP786456:CJT786462 CTL786456:CTP786462 DDH786456:DDL786462 DND786456:DNH786462 DWZ786456:DXD786462 EGV786456:EGZ786462 EQR786456:EQV786462 FAN786456:FAR786462 FKJ786456:FKN786462 FUF786456:FUJ786462 GEB786456:GEF786462 GNX786456:GOB786462 GXT786456:GXX786462 HHP786456:HHT786462 HRL786456:HRP786462 IBH786456:IBL786462 ILD786456:ILH786462 IUZ786456:IVD786462 JEV786456:JEZ786462 JOR786456:JOV786462 JYN786456:JYR786462 KIJ786456:KIN786462 KSF786456:KSJ786462 LCB786456:LCF786462 LLX786456:LMB786462 LVT786456:LVX786462 MFP786456:MFT786462 MPL786456:MPP786462 MZH786456:MZL786462 NJD786456:NJH786462 NSZ786456:NTD786462 OCV786456:OCZ786462 OMR786456:OMV786462 OWN786456:OWR786462 PGJ786456:PGN786462 PQF786456:PQJ786462 QAB786456:QAF786462 QJX786456:QKB786462 QTT786456:QTX786462 RDP786456:RDT786462 RNL786456:RNP786462 RXH786456:RXL786462 SHD786456:SHH786462 SQZ786456:SRD786462 TAV786456:TAZ786462 TKR786456:TKV786462 TUN786456:TUR786462 UEJ786456:UEN786462 UOF786456:UOJ786462 UYB786456:UYF786462 VHX786456:VIB786462 VRT786456:VRX786462 WBP786456:WBT786462 WLL786456:WLP786462 WVH786456:WVL786462 C851992:F851998 IV851992:IZ851998 SR851992:SV851998 ACN851992:ACR851998 AMJ851992:AMN851998 AWF851992:AWJ851998 BGB851992:BGF851998 BPX851992:BQB851998 BZT851992:BZX851998 CJP851992:CJT851998 CTL851992:CTP851998 DDH851992:DDL851998 DND851992:DNH851998 DWZ851992:DXD851998 EGV851992:EGZ851998 EQR851992:EQV851998 FAN851992:FAR851998 FKJ851992:FKN851998 FUF851992:FUJ851998 GEB851992:GEF851998 GNX851992:GOB851998 GXT851992:GXX851998 HHP851992:HHT851998 HRL851992:HRP851998 IBH851992:IBL851998 ILD851992:ILH851998 IUZ851992:IVD851998 JEV851992:JEZ851998 JOR851992:JOV851998 JYN851992:JYR851998 KIJ851992:KIN851998 KSF851992:KSJ851998 LCB851992:LCF851998 LLX851992:LMB851998 LVT851992:LVX851998 MFP851992:MFT851998 MPL851992:MPP851998 MZH851992:MZL851998 NJD851992:NJH851998 NSZ851992:NTD851998 OCV851992:OCZ851998 OMR851992:OMV851998 OWN851992:OWR851998 PGJ851992:PGN851998 PQF851992:PQJ851998 QAB851992:QAF851998 QJX851992:QKB851998 QTT851992:QTX851998 RDP851992:RDT851998 RNL851992:RNP851998 RXH851992:RXL851998 SHD851992:SHH851998 SQZ851992:SRD851998 TAV851992:TAZ851998 TKR851992:TKV851998 TUN851992:TUR851998 UEJ851992:UEN851998 UOF851992:UOJ851998 UYB851992:UYF851998 VHX851992:VIB851998 VRT851992:VRX851998 WBP851992:WBT851998 WLL851992:WLP851998 WVH851992:WVL851998 C917528:F917534 IV917528:IZ917534 SR917528:SV917534 ACN917528:ACR917534 AMJ917528:AMN917534 AWF917528:AWJ917534 BGB917528:BGF917534 BPX917528:BQB917534 BZT917528:BZX917534 CJP917528:CJT917534 CTL917528:CTP917534 DDH917528:DDL917534 DND917528:DNH917534 DWZ917528:DXD917534 EGV917528:EGZ917534 EQR917528:EQV917534 FAN917528:FAR917534 FKJ917528:FKN917534 FUF917528:FUJ917534 GEB917528:GEF917534 GNX917528:GOB917534 GXT917528:GXX917534 HHP917528:HHT917534 HRL917528:HRP917534 IBH917528:IBL917534 ILD917528:ILH917534 IUZ917528:IVD917534 JEV917528:JEZ917534 JOR917528:JOV917534 JYN917528:JYR917534 KIJ917528:KIN917534 KSF917528:KSJ917534 LCB917528:LCF917534 LLX917528:LMB917534 LVT917528:LVX917534 MFP917528:MFT917534 MPL917528:MPP917534 MZH917528:MZL917534 NJD917528:NJH917534 NSZ917528:NTD917534 OCV917528:OCZ917534 OMR917528:OMV917534 OWN917528:OWR917534 PGJ917528:PGN917534 PQF917528:PQJ917534 QAB917528:QAF917534 QJX917528:QKB917534 QTT917528:QTX917534 RDP917528:RDT917534 RNL917528:RNP917534 RXH917528:RXL917534 SHD917528:SHH917534 SQZ917528:SRD917534 TAV917528:TAZ917534 TKR917528:TKV917534 TUN917528:TUR917534 UEJ917528:UEN917534 UOF917528:UOJ917534 UYB917528:UYF917534 VHX917528:VIB917534 VRT917528:VRX917534 WBP917528:WBT917534 WLL917528:WLP917534 WVH917528:WVL917534 C983064:F983070 IV983064:IZ983070 SR983064:SV983070 ACN983064:ACR983070 AMJ983064:AMN983070 AWF983064:AWJ983070 BGB983064:BGF983070 BPX983064:BQB983070 BZT983064:BZX983070 CJP983064:CJT983070 CTL983064:CTP983070 DDH983064:DDL983070 DND983064:DNH983070 DWZ983064:DXD983070 EGV983064:EGZ983070 EQR983064:EQV983070 FAN983064:FAR983070 FKJ983064:FKN983070 FUF983064:FUJ983070 GEB983064:GEF983070 GNX983064:GOB983070 GXT983064:GXX983070 HHP983064:HHT983070 HRL983064:HRP983070 IBH983064:IBL983070 ILD983064:ILH983070 IUZ983064:IVD983070 JEV983064:JEZ983070 JOR983064:JOV983070 JYN983064:JYR983070 KIJ983064:KIN983070 KSF983064:KSJ983070 LCB983064:LCF983070 LLX983064:LMB983070 LVT983064:LVX983070 MFP983064:MFT983070 MPL983064:MPP983070 MZH983064:MZL983070 NJD983064:NJH983070 NSZ983064:NTD983070 OCV983064:OCZ983070 OMR983064:OMV983070 OWN983064:OWR983070 PGJ983064:PGN983070 PQF983064:PQJ983070 QAB983064:QAF983070 QJX983064:QKB983070 QTT983064:QTX983070 RDP983064:RDT983070 RNL983064:RNP983070 RXH983064:RXL983070 SHD983064:SHH983070 SQZ983064:SRD983070 TAV983064:TAZ983070 TKR983064:TKV983070 TUN983064:TUR983070 UEJ983064:UEN983070 UOF983064:UOJ983070 UYB983064:UYF983070 VHX983064:VIB983070 VRT983064:VRX983070 WBP983064:WBT983070 WLL983064:WLP983070" xr:uid="{00000000-0002-0000-0200-000001000000}">
      <formula1>#REF!</formula1>
    </dataValidation>
  </dataValidations>
  <pageMargins left="0.23622047244094491" right="0.23622047244094491" top="0.74803149606299213" bottom="0.74803149606299213" header="0.31496062992125984" footer="0.31496062992125984"/>
  <pageSetup paperSize="9" scale="87" orientation="portrait" blackAndWhite="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第3号（交付申請書）</vt:lpstr>
      <vt:lpstr>第3号別紙１（事業計画書）</vt:lpstr>
      <vt:lpstr>第3号別紙２（所要額調書）</vt:lpstr>
      <vt:lpstr>'第3号（交付申請書）'!Print_Area</vt:lpstr>
      <vt:lpstr>'第3号別紙１（事業計画書）'!Print_Area</vt:lpstr>
      <vt:lpstr>'第3号別紙２（所要額調書）'!Print_Area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2026-06-09T01:57:09Z</dcterms:modified>
</cp:coreProperties>
</file>