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j29k005a-1.dsa02.sa.suitalocal\files\k0000055\室課専用\02 スポーツグループ\03 推進担当\09   学校開放・ナイター\00  学校開放・ナイターＤＸ化\提出書類について\R８用（説明会）\HP用　■案：全様式（1～15差込あり）\"/>
    </mc:Choice>
  </mc:AlternateContent>
  <xr:revisionPtr revIDLastSave="0" documentId="13_ncr:1_{743B5D8C-B25F-4162-A58F-0A5470BBC8EA}" xr6:coauthVersionLast="47" xr6:coauthVersionMax="47" xr10:uidLastSave="{00000000-0000-0000-0000-000000000000}"/>
  <bookViews>
    <workbookView xWindow="-108" yWindow="-108" windowWidth="23256" windowHeight="12456" xr2:uid="{918E15CF-6A88-457D-AE82-9879F96DE495}"/>
  </bookViews>
  <sheets>
    <sheet name="様式１２　代表者変更届" sheetId="1" r:id="rId1"/>
  </sheets>
  <externalReferences>
    <externalReference r:id="rId2"/>
    <externalReference r:id="rId3"/>
  </externalReferences>
  <definedNames>
    <definedName name="_xlnm.Print_Area" localSheetId="0">'様式１２　代表者変更届'!$A$1:$AI$43</definedName>
    <definedName name="指定">[1]差込元共通!$M$2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4" i="1" l="1"/>
  <c r="N33" i="1"/>
  <c r="K31" i="1"/>
  <c r="K30" i="1"/>
  <c r="P29" i="1"/>
  <c r="L29" i="1"/>
  <c r="N24" i="1"/>
  <c r="K22" i="1"/>
  <c r="K21" i="1"/>
  <c r="Y14" i="1"/>
  <c r="V12" i="1"/>
  <c r="V11" i="1"/>
  <c r="AG7" i="1"/>
  <c r="C4" i="1"/>
</calcChain>
</file>

<file path=xl/sharedStrings.xml><?xml version="1.0" encoding="utf-8"?>
<sst xmlns="http://schemas.openxmlformats.org/spreadsheetml/2006/main" count="41" uniqueCount="30">
  <si>
    <t>様式第１２号</t>
    <phoneticPr fontId="1"/>
  </si>
  <si>
    <t>小</t>
    <rPh sb="0" eb="1">
      <t>ショウ</t>
    </rPh>
    <phoneticPr fontId="1"/>
  </si>
  <si>
    <t>学校　学校体育施設開放事業委託契約　代表者変更届</t>
    <phoneticPr fontId="1"/>
  </si>
  <si>
    <t>中</t>
    <rPh sb="0" eb="1">
      <t>チュウ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</si>
  <si>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</si>
  <si>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</si>
  <si>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</si>
  <si>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吹 田 市 長  あ て</t>
    <phoneticPr fontId="1"/>
  </si>
  <si>
    <t>住</t>
    <phoneticPr fontId="1"/>
  </si>
  <si>
    <t>所</t>
    <phoneticPr fontId="1"/>
  </si>
  <si>
    <t>運</t>
    <phoneticPr fontId="1"/>
  </si>
  <si>
    <t>営</t>
    <phoneticPr fontId="1"/>
  </si>
  <si>
    <t>委</t>
    <phoneticPr fontId="1"/>
  </si>
  <si>
    <t>員</t>
    <phoneticPr fontId="1"/>
  </si>
  <si>
    <t>会</t>
    <phoneticPr fontId="1"/>
  </si>
  <si>
    <t>名</t>
    <phoneticPr fontId="1"/>
  </si>
  <si>
    <t>役</t>
    <phoneticPr fontId="1"/>
  </si>
  <si>
    <t>職</t>
    <phoneticPr fontId="1"/>
  </si>
  <si>
    <t>委員長</t>
    <rPh sb="0" eb="3">
      <t>イインチョウ</t>
    </rPh>
    <phoneticPr fontId="1"/>
  </si>
  <si>
    <t>代</t>
    <phoneticPr fontId="1"/>
  </si>
  <si>
    <t>表</t>
    <phoneticPr fontId="1"/>
  </si>
  <si>
    <t>者</t>
    <rPh sb="0" eb="1">
      <t>シャ</t>
    </rPh>
    <phoneticPr fontId="1"/>
  </si>
  <si>
    <t>（旧)</t>
    <phoneticPr fontId="1"/>
  </si>
  <si>
    <t>電話番号</t>
    <rPh sb="0" eb="4">
      <t>デンワバンゴウ</t>
    </rPh>
    <phoneticPr fontId="1"/>
  </si>
  <si>
    <t>代表者名</t>
    <rPh sb="1" eb="4">
      <t>ヒョウシャメイ</t>
    </rPh>
    <phoneticPr fontId="1"/>
  </si>
  <si>
    <t>〒</t>
    <phoneticPr fontId="1"/>
  </si>
  <si>
    <t>－</t>
    <phoneticPr fontId="1"/>
  </si>
  <si>
    <t>（新）</t>
    <phoneticPr fontId="1"/>
  </si>
  <si>
    <t>役　　　　　職</t>
    <phoneticPr fontId="1"/>
  </si>
  <si>
    <t>ふ　り　が　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</si>
</sst>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9"/>
      <name val="ＭＳ ゴシック"/>
      <family val="3"/>
      <charset val="128"/>
    </font>
    <font>
      <sz val="10"/>
      <color theme="1"/>
      <name val="ＭＳ 明朝"/>
      <family val="2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Continuous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/>
    </xf>
    <xf numFmtId="0" fontId="9" fillId="0" borderId="0" xfId="1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quotePrefix="1">
      <alignment vertical="center"/>
    </xf>
    <xf numFmtId="0" fontId="7" fillId="0" borderId="0" xfId="0" applyFont="1" applyAlignment="1">
      <alignment vertical="top"/>
    </xf>
    <xf numFmtId="176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top"/>
    </xf>
    <xf numFmtId="0" fontId="11" fillId="0" borderId="0" xfId="1" applyFont="1" applyAlignment="1">
      <alignment vertical="top"/>
    </xf>
    <xf numFmtId="0" fontId="0" fillId="0" borderId="0" xfId="0" applyAlignment="1">
      <alignment horizontal="distributed"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9" fillId="0" borderId="0" xfId="1" applyNumberFormat="1" applyFont="1" applyAlignment="1">
      <alignment vertical="center"/>
    </xf>
    <xf numFmtId="0" fontId="8" fillId="0" borderId="0" xfId="1" applyAlignment="1">
      <alignment vertical="center"/>
    </xf>
    <xf numFmtId="0" fontId="9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/>
    <xf numFmtId="0" fontId="0" fillId="0" borderId="0" xfId="0" applyAlignment="1">
      <alignment horizontal="distributed" vertical="center"/>
    </xf>
    <xf numFmtId="176" fontId="4" fillId="0" borderId="0" xfId="0" applyNumberFormat="1" applyFont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0" fillId="0" borderId="2" xfId="0" applyBorder="1" applyAlignment="1">
      <alignment horizontal="distributed" vertical="center" shrinkToFit="1"/>
    </xf>
    <xf numFmtId="0" fontId="4" fillId="0" borderId="2" xfId="0" applyFont="1" applyBorder="1" applyAlignment="1">
      <alignment vertical="center" shrinkToFit="1"/>
    </xf>
    <xf numFmtId="0" fontId="12" fillId="0" borderId="0" xfId="0" applyFont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1806CBD0-7756-4300-A09D-F70F8B2492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0000055/&#23460;&#35506;&#23554;&#29992;/02%20&#12473;&#12509;&#12540;&#12484;&#12464;&#12523;&#12540;&#12503;/03%20&#25512;&#36914;&#25285;&#24403;/09&#23398;&#26657;&#38283;&#25918;&#12539;&#12490;&#12452;&#12479;&#12540;&#12539;&#21315;&#37324;&#23665;&#27494;&#36947;/02&#23398;&#26657;&#38283;&#25918;/08&#35500;&#26126;&#20250;/R3&#29992;&#35500;&#26126;&#20250;/&#9679;&#23398;&#26657;&#38283;&#25918;&#20107;&#26989;&#12539;&#23455;&#26045;&#35201;&#38936;&#21450;&#12403;&#38306;&#20418;&#36039;&#26009;/&#9733;R3&#12510;&#12491;&#12517;&#12450;&#12523;%20&#20840;&#27096;&#24335;&#65288;1&#65374;15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055\&#23460;&#35506;&#23554;&#29992;\02%20&#12473;&#12509;&#12540;&#12484;&#12464;&#12523;&#12540;&#12503;\03%20&#25512;&#36914;&#25285;&#24403;\09%20%20%20&#23398;&#26657;&#38283;&#25918;&#12539;&#12490;&#12452;&#12479;&#12540;\00%20%20&#23398;&#26657;&#38283;&#25918;&#12539;&#12490;&#12452;&#12479;&#12540;&#65316;&#65336;&#21270;\&#25552;&#20986;&#26360;&#39006;&#12395;&#12388;&#12356;&#12390;\R&#65304;&#29992;&#65288;&#35500;&#26126;&#20250;&#65289;\&#9632;&#26696;&#65306;&#20840;&#27096;&#24335;&#65288;1&#65374;15&#24046;&#36796;&#12354;&#12426;&#65289;.xlsx" TargetMode="External"/><Relationship Id="rId1" Type="http://schemas.openxmlformats.org/officeDocument/2006/relationships/externalLinkPath" Target="/k0000055/&#23460;&#35506;&#23554;&#29992;/02%20&#12473;&#12509;&#12540;&#12484;&#12464;&#12523;&#12540;&#12503;/03%20&#25512;&#36914;&#25285;&#24403;/09%20%20%20&#23398;&#26657;&#38283;&#25918;&#12539;&#12490;&#12452;&#12479;&#12540;/00%20%20&#23398;&#26657;&#38283;&#25918;&#12539;&#12490;&#12452;&#12479;&#12540;&#65316;&#65336;&#21270;/&#25552;&#20986;&#26360;&#39006;&#12395;&#12388;&#12356;&#12390;/R&#65304;&#29992;&#65288;&#35500;&#26126;&#20250;&#65289;/&#9632;&#26696;&#65306;&#20840;&#27096;&#24335;&#65288;1&#65374;15&#24046;&#36796;&#12354;&#1242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差込元共通"/>
      <sheetName val="Sheet1"/>
      <sheetName val="様式ｂ1(表）"/>
      <sheetName val="様式ｂ1(裏）"/>
      <sheetName val="様式b3"/>
      <sheetName val="様式b3 (裏)"/>
      <sheetName val="様式b4"/>
      <sheetName val="委託料の支出科目区分（なし）"/>
      <sheetName val="様式b4-2"/>
      <sheetName val="様式b5"/>
      <sheetName val="様式b6"/>
      <sheetName val="様式ｂ7"/>
      <sheetName val="団体整理名簿"/>
      <sheetName val="様式ｂ(請求書)"/>
      <sheetName val="提出無し"/>
      <sheetName val="委任状 (見本)"/>
      <sheetName val="様式ｂ8"/>
      <sheetName val="様式ｂ9"/>
      <sheetName val="様式ｂ9-2"/>
      <sheetName val="様式ｂ10"/>
      <sheetName val="様式ｂ11"/>
      <sheetName val="様式ｂ11-2"/>
      <sheetName val="様式ｂ12"/>
      <sheetName val="様式ｂ13"/>
      <sheetName val="様式ｂ13-2"/>
      <sheetName val="様式ｂ14"/>
      <sheetName val="様式ｂ15"/>
      <sheetName val="sakujyo "/>
    </sheetNames>
    <sheetDataSet>
      <sheetData sheetId="0">
        <row r="2">
          <cell r="A2">
            <v>1</v>
          </cell>
          <cell r="M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学校開放 (☆☆最終)"/>
      <sheetName val="共通差込元"/>
      <sheetName val="様式１　利用団体登録申請書"/>
      <sheetName val="様式２　団体登録構成員名簿"/>
      <sheetName val="様式3　参加承諾書"/>
      <sheetName val="様式４　使用料還付申請書（ナイター）"/>
      <sheetName val="様式5 事業計画書（表裏）"/>
      <sheetName val="様式６ 収支計画書"/>
      <sheetName val="様式６－２　収支計画書（教室用）"/>
      <sheetName val="様式７　役員名簿（表裏）"/>
      <sheetName val="様式９　事業報告書"/>
      <sheetName val="様式１０　収支報告書"/>
      <sheetName val="様式１０－２　収支報告書（教室用）"/>
      <sheetName val="様式１１　精算書"/>
      <sheetName val="様式１２　代表者変更届"/>
      <sheetName val="様式１３　 ナイター業務日誌"/>
      <sheetName val="様式１４　ナイター管理指導員出勤簿 (Ａ３　横)"/>
      <sheetName val="様式１５号　推薦状"/>
      <sheetName val="Sheet1"/>
    </sheetNames>
    <sheetDataSet>
      <sheetData sheetId="0"/>
      <sheetData sheetId="1">
        <row r="2">
          <cell r="A2">
            <v>1</v>
          </cell>
          <cell r="B2" t="str">
            <v>令和２年度</v>
          </cell>
          <cell r="C2" t="str">
            <v>令和２年</v>
          </cell>
          <cell r="D2" t="str">
            <v>２</v>
          </cell>
          <cell r="E2" t="str">
            <v>２０２０</v>
          </cell>
          <cell r="F2" t="str">
            <v>３</v>
          </cell>
          <cell r="K2" t="str">
            <v>後　藤　圭　二</v>
          </cell>
          <cell r="N2" t="str">
            <v>〇〇</v>
          </cell>
          <cell r="O2" t="str">
            <v>〇〇〇</v>
          </cell>
          <cell r="P2" t="str">
            <v>〇〇〇〇</v>
          </cell>
          <cell r="T2">
            <v>6</v>
          </cell>
        </row>
        <row r="3">
          <cell r="A3">
            <v>2</v>
          </cell>
          <cell r="B3" t="str">
            <v>令和３年度</v>
          </cell>
          <cell r="C3" t="str">
            <v>令和３年</v>
          </cell>
          <cell r="D3" t="str">
            <v>３</v>
          </cell>
          <cell r="E3" t="str">
            <v>２０２１</v>
          </cell>
          <cell r="F3" t="str">
            <v>４</v>
          </cell>
          <cell r="G3" t="str">
            <v>○　○　○　○</v>
          </cell>
          <cell r="H3" t="str">
            <v xml:space="preserve">×　×　×　×
</v>
          </cell>
          <cell r="I3" t="str">
            <v xml:space="preserve">吹田市△△町１－１－１
</v>
          </cell>
          <cell r="J3" t="str">
            <v xml:space="preserve">吹田市○○町２－２－２
</v>
          </cell>
          <cell r="K3" t="str">
            <v>後　藤　圭　二</v>
          </cell>
          <cell r="L3" t="str">
            <v xml:space="preserve">１２３４－５６７８
</v>
          </cell>
          <cell r="M3" t="str">
            <v xml:space="preserve">９８７６－５４３２
</v>
          </cell>
          <cell r="N3" t="str">
            <v>〇〇</v>
          </cell>
          <cell r="O3" t="str">
            <v>〇〇〇</v>
          </cell>
          <cell r="P3" t="str">
            <v>〇〇〇〇</v>
          </cell>
        </row>
        <row r="4">
          <cell r="A4">
            <v>3</v>
          </cell>
          <cell r="B4" t="str">
            <v>令和元年度</v>
          </cell>
          <cell r="C4" t="str">
            <v>令和元年</v>
          </cell>
          <cell r="D4">
            <v>1</v>
          </cell>
          <cell r="E4">
            <v>2019</v>
          </cell>
          <cell r="F4">
            <v>2</v>
          </cell>
          <cell r="G4" t="str">
            <v>○　○　○　○</v>
          </cell>
          <cell r="H4" t="str">
            <v xml:space="preserve">×　×　×　×
</v>
          </cell>
          <cell r="I4" t="str">
            <v xml:space="preserve">吹田市△△町１－１－１
</v>
          </cell>
          <cell r="J4" t="str">
            <v xml:space="preserve">吹田市○○町２－２－２
</v>
          </cell>
          <cell r="K4" t="str">
            <v>後　藤　圭　二</v>
          </cell>
          <cell r="L4" t="str">
            <v xml:space="preserve">１２３４－５６７８
</v>
          </cell>
          <cell r="M4" t="str">
            <v xml:space="preserve">９８７６－５４３２
</v>
          </cell>
          <cell r="N4" t="str">
            <v>〇〇</v>
          </cell>
          <cell r="O4" t="str">
            <v>〇〇〇</v>
          </cell>
          <cell r="P4" t="str">
            <v>〇〇〇〇</v>
          </cell>
        </row>
        <row r="5">
          <cell r="A5">
            <v>4</v>
          </cell>
          <cell r="B5" t="str">
            <v>令和４年度</v>
          </cell>
          <cell r="C5" t="str">
            <v>令和４年</v>
          </cell>
          <cell r="D5" t="str">
            <v>４</v>
          </cell>
          <cell r="E5" t="str">
            <v>２０２２</v>
          </cell>
          <cell r="F5" t="str">
            <v>５</v>
          </cell>
          <cell r="G5" t="str">
            <v>○　○　○　○</v>
          </cell>
          <cell r="H5" t="str">
            <v xml:space="preserve">×　×　×　×
</v>
          </cell>
          <cell r="I5" t="str">
            <v xml:space="preserve">吹田市△△町１－１－１
</v>
          </cell>
          <cell r="J5" t="str">
            <v xml:space="preserve">吹田市○○町２－２－２
</v>
          </cell>
          <cell r="K5" t="str">
            <v>後　藤　圭　二</v>
          </cell>
          <cell r="L5" t="str">
            <v xml:space="preserve">１２３４－５６７８
</v>
          </cell>
          <cell r="M5" t="str">
            <v xml:space="preserve">９８７６－５４３２
</v>
          </cell>
          <cell r="N5" t="str">
            <v>〇〇</v>
          </cell>
          <cell r="O5" t="str">
            <v>〇〇〇</v>
          </cell>
          <cell r="P5" t="str">
            <v>〇〇〇〇</v>
          </cell>
          <cell r="Q5">
            <v>4</v>
          </cell>
        </row>
        <row r="6">
          <cell r="A6">
            <v>5</v>
          </cell>
          <cell r="B6" t="str">
            <v>令和５年度</v>
          </cell>
          <cell r="C6" t="str">
            <v>令和５年</v>
          </cell>
          <cell r="D6" t="str">
            <v>５</v>
          </cell>
          <cell r="E6" t="str">
            <v>２０２３</v>
          </cell>
          <cell r="F6" t="str">
            <v>６</v>
          </cell>
          <cell r="G6" t="str">
            <v>○　○　○　○</v>
          </cell>
          <cell r="H6" t="str">
            <v xml:space="preserve">×　×　×　×
</v>
          </cell>
          <cell r="I6" t="str">
            <v xml:space="preserve">吹田市△△町１－１－１
</v>
          </cell>
          <cell r="J6" t="str">
            <v xml:space="preserve">吹田市○○町２－２－２
</v>
          </cell>
          <cell r="K6" t="str">
            <v>後　藤　圭　二</v>
          </cell>
          <cell r="L6" t="str">
            <v xml:space="preserve">１２３４－５６７８
</v>
          </cell>
          <cell r="M6" t="str">
            <v xml:space="preserve">９８７６－５４３２
</v>
          </cell>
          <cell r="N6" t="str">
            <v>〇〇</v>
          </cell>
          <cell r="O6" t="str">
            <v>〇〇〇</v>
          </cell>
          <cell r="P6" t="str">
            <v>〇〇〇〇</v>
          </cell>
          <cell r="Q6">
            <v>5</v>
          </cell>
        </row>
        <row r="7">
          <cell r="A7">
            <v>6</v>
          </cell>
          <cell r="B7" t="str">
            <v>令和７年度</v>
          </cell>
          <cell r="C7" t="str">
            <v>令和７年</v>
          </cell>
          <cell r="D7">
            <v>7</v>
          </cell>
          <cell r="E7" t="str">
            <v>２０２５</v>
          </cell>
          <cell r="F7" t="str">
            <v>８</v>
          </cell>
          <cell r="G7" t="str">
            <v>○　○　○　○</v>
          </cell>
          <cell r="H7" t="str">
            <v xml:space="preserve">×　×　×　×
</v>
          </cell>
          <cell r="I7" t="str">
            <v xml:space="preserve">吹田市△△町１－１－２
</v>
          </cell>
          <cell r="J7" t="str">
            <v xml:space="preserve">吹田市○○町２－２－３
</v>
          </cell>
          <cell r="K7" t="str">
            <v>後　藤　圭　二</v>
          </cell>
          <cell r="L7" t="str">
            <v xml:space="preserve">１２３４－５６７９
</v>
          </cell>
          <cell r="M7" t="str">
            <v xml:space="preserve">９８７６－５４３３
</v>
          </cell>
          <cell r="N7" t="str">
            <v>〇〇</v>
          </cell>
          <cell r="O7" t="str">
            <v>〇〇〇</v>
          </cell>
          <cell r="P7" t="str">
            <v>〇〇〇〇</v>
          </cell>
          <cell r="Q7">
            <v>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508E-44DC-46CB-8F0C-101451F8D456}">
  <dimension ref="A1:AR59"/>
  <sheetViews>
    <sheetView tabSelected="1" topLeftCell="A24" zoomScaleNormal="100" workbookViewId="0">
      <selection activeCell="V38" sqref="V38"/>
    </sheetView>
  </sheetViews>
  <sheetFormatPr defaultRowHeight="13.2" x14ac:dyDescent="0.2"/>
  <cols>
    <col min="1" max="35" width="2.6640625" customWidth="1"/>
  </cols>
  <sheetData>
    <row r="1" spans="2:37" x14ac:dyDescent="0.2">
      <c r="AH1" s="1" t="s">
        <v>0</v>
      </c>
    </row>
    <row r="4" spans="2:37" ht="19.5" customHeight="1" x14ac:dyDescent="0.2">
      <c r="C4" s="42" t="str">
        <f>IF($AK$5="","",IF([2]共通差込元!$T$2="","",VLOOKUP([2]共通差込元!$T$2,[2]共通差込元!$A$2:$Q$7,15,FALSE)))</f>
        <v/>
      </c>
      <c r="D4" s="42"/>
      <c r="E4" s="42"/>
      <c r="F4" s="42"/>
      <c r="G4" s="42"/>
      <c r="H4" s="42"/>
      <c r="I4" s="42"/>
      <c r="J4" s="42"/>
      <c r="K4" s="44" t="s">
        <v>1</v>
      </c>
      <c r="L4" s="45"/>
      <c r="M4" s="46" t="s">
        <v>2</v>
      </c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</row>
    <row r="5" spans="2:37" ht="19.5" customHeight="1" x14ac:dyDescent="0.2">
      <c r="C5" s="43"/>
      <c r="D5" s="43"/>
      <c r="E5" s="43"/>
      <c r="F5" s="43"/>
      <c r="G5" s="43"/>
      <c r="H5" s="43"/>
      <c r="I5" s="43"/>
      <c r="J5" s="43"/>
      <c r="K5" s="48" t="s">
        <v>3</v>
      </c>
      <c r="L5" s="48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K5" s="2"/>
    </row>
    <row r="7" spans="2:37" x14ac:dyDescent="0.2">
      <c r="AB7" t="s">
        <v>4</v>
      </c>
      <c r="AC7" s="3"/>
      <c r="AE7" t="s">
        <v>5</v>
      </c>
      <c r="AG7" t="str">
        <f>IF($AK$5="","",IF([2]共通差込元!$T$2="","","〇"))</f>
        <v/>
      </c>
      <c r="AH7" t="s">
        <v>6</v>
      </c>
    </row>
    <row r="9" spans="2:37" ht="14.4" x14ac:dyDescent="0.2">
      <c r="B9" s="4" t="s">
        <v>7</v>
      </c>
    </row>
    <row r="11" spans="2:37" ht="30.75" customHeight="1" x14ac:dyDescent="0.2">
      <c r="O11" s="5" t="s">
        <v>8</v>
      </c>
      <c r="P11" s="5"/>
      <c r="Q11" s="5"/>
      <c r="R11" s="5"/>
      <c r="S11" s="5"/>
      <c r="T11" s="5" t="s">
        <v>9</v>
      </c>
      <c r="U11" s="5"/>
      <c r="V11" s="36" t="str">
        <f>IF($AK$5="","",IF([2]共通差込元!$T$2="","",VLOOKUP([2]共通差込元!$T$2,[2]共通差込元!$A$2:$Q$7,9,FALSE)))</f>
        <v/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</row>
    <row r="12" spans="2:37" ht="30.75" customHeight="1" x14ac:dyDescent="0.2">
      <c r="O12" s="5" t="s">
        <v>10</v>
      </c>
      <c r="P12" s="5" t="s">
        <v>11</v>
      </c>
      <c r="Q12" s="5" t="s">
        <v>12</v>
      </c>
      <c r="R12" s="5" t="s">
        <v>13</v>
      </c>
      <c r="S12" s="5" t="s">
        <v>14</v>
      </c>
      <c r="T12" s="5" t="s">
        <v>15</v>
      </c>
      <c r="U12" s="5"/>
      <c r="V12" s="38" t="str">
        <f>IF($AK$5="","　　　学校　学校体育施設開放運営委員会",IF([2]共通差込元!$T$2="","",VLOOKUP([2]共通差込元!$T$2,[2]共通差込元!$A$2:$Q$7,14,FALSE)&amp;"学校　学校体育施設開放運営委員会"))</f>
        <v>　　　学校　学校体育施設開放運営委員会</v>
      </c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</row>
    <row r="13" spans="2:37" ht="6" customHeight="1" x14ac:dyDescent="0.2"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2:37" ht="15.75" customHeight="1" x14ac:dyDescent="0.2">
      <c r="O14" t="s">
        <v>16</v>
      </c>
      <c r="T14" t="s">
        <v>17</v>
      </c>
      <c r="V14" t="s">
        <v>18</v>
      </c>
      <c r="Y14" s="41" t="str">
        <f>IF($AK$5="","",IF([2]共通差込元!$T$2="","",VLOOKUP([2]共通差込元!$T$2,[2]共通差込元!$A$2:$Q$7,7,FALSE)))</f>
        <v/>
      </c>
      <c r="Z14" s="41"/>
      <c r="AA14" s="41"/>
      <c r="AB14" s="41"/>
      <c r="AC14" s="41"/>
      <c r="AD14" s="41"/>
      <c r="AE14" s="41"/>
      <c r="AF14" s="41"/>
      <c r="AG14" s="41"/>
      <c r="AH14" s="41"/>
    </row>
    <row r="15" spans="2:37" ht="2.4" customHeight="1" x14ac:dyDescent="0.2">
      <c r="Y15" s="41"/>
      <c r="Z15" s="41"/>
      <c r="AA15" s="41"/>
      <c r="AB15" s="41"/>
      <c r="AC15" s="41"/>
      <c r="AD15" s="41"/>
      <c r="AE15" s="41"/>
      <c r="AF15" s="41"/>
      <c r="AG15" s="41"/>
      <c r="AH15" s="41"/>
    </row>
    <row r="16" spans="2:37" ht="15.75" customHeight="1" x14ac:dyDescent="0.2">
      <c r="O16" t="s">
        <v>19</v>
      </c>
      <c r="P16" s="7" t="s">
        <v>20</v>
      </c>
      <c r="Q16" s="7"/>
      <c r="R16" s="7" t="s">
        <v>21</v>
      </c>
      <c r="S16" s="7"/>
      <c r="T16" t="s">
        <v>15</v>
      </c>
      <c r="Y16" s="41"/>
      <c r="Z16" s="41"/>
      <c r="AA16" s="41"/>
      <c r="AB16" s="41"/>
      <c r="AC16" s="41"/>
      <c r="AD16" s="41"/>
      <c r="AE16" s="41"/>
      <c r="AF16" s="41"/>
      <c r="AG16" s="41"/>
      <c r="AH16" s="41"/>
    </row>
    <row r="17" spans="1:44" ht="6" customHeight="1" x14ac:dyDescent="0.2">
      <c r="B17" s="8"/>
      <c r="C17" s="8"/>
      <c r="D17" s="8"/>
      <c r="E17" s="8"/>
      <c r="F17" s="8"/>
      <c r="G17" s="9"/>
      <c r="H17" s="9"/>
      <c r="I17" s="9"/>
      <c r="J17" s="8"/>
      <c r="K17" s="10"/>
      <c r="L17" s="10"/>
      <c r="M17" s="10"/>
      <c r="N17" s="10"/>
      <c r="O17" s="11"/>
      <c r="P17" s="11"/>
      <c r="Q17" s="11"/>
      <c r="R17" s="11"/>
      <c r="S17" s="11"/>
      <c r="T17" s="11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O17" s="13"/>
      <c r="AP17" s="13"/>
      <c r="AQ17" s="13"/>
      <c r="AR17" s="13"/>
    </row>
    <row r="18" spans="1:44" ht="27" customHeight="1" x14ac:dyDescent="0.2">
      <c r="B18" s="14"/>
      <c r="C18" s="14"/>
      <c r="D18" s="14"/>
      <c r="E18" s="14"/>
      <c r="F18" s="14"/>
      <c r="G18" s="9"/>
      <c r="H18" s="9"/>
      <c r="I18" s="9"/>
      <c r="J18" s="8"/>
      <c r="K18" s="8"/>
      <c r="L18" s="15"/>
      <c r="M18" s="15"/>
      <c r="N18" s="15"/>
      <c r="O18" s="15"/>
      <c r="P18" s="15"/>
      <c r="Q18" s="15"/>
      <c r="R18" s="15"/>
      <c r="S18" s="9"/>
      <c r="T18" s="9"/>
      <c r="U18" s="9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4"/>
      <c r="AH18" s="8"/>
    </row>
    <row r="19" spans="1:44" ht="27" customHeight="1" x14ac:dyDescent="0.2">
      <c r="B19" s="14"/>
      <c r="C19" s="14"/>
      <c r="D19" s="14"/>
      <c r="E19" s="14"/>
      <c r="F19" s="14"/>
      <c r="G19" s="9"/>
      <c r="H19" s="9"/>
      <c r="I19" s="9"/>
      <c r="J19" s="8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8"/>
    </row>
    <row r="20" spans="1:44" ht="27" customHeight="1" x14ac:dyDescent="0.2">
      <c r="B20" s="14"/>
      <c r="C20" s="14"/>
      <c r="D20" s="14"/>
      <c r="E20" s="14"/>
      <c r="F20" s="14"/>
      <c r="G20" s="9"/>
      <c r="H20" s="9"/>
      <c r="I20" s="9"/>
      <c r="J20" s="8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8"/>
    </row>
    <row r="21" spans="1:44" ht="30" customHeight="1" x14ac:dyDescent="0.2">
      <c r="A21" t="s">
        <v>22</v>
      </c>
      <c r="B21" s="3"/>
      <c r="C21" s="3"/>
      <c r="D21" s="5" t="s">
        <v>8</v>
      </c>
      <c r="E21" s="5"/>
      <c r="F21" s="5"/>
      <c r="G21" s="5"/>
      <c r="H21" s="5"/>
      <c r="I21" s="5" t="s">
        <v>9</v>
      </c>
      <c r="J21" s="5"/>
      <c r="K21" s="36" t="str">
        <f>IF($AK$5="","",IF([2]共通差込元!$T$2="","",VLOOKUP([2]共通差込元!$T$2,[2]共通差込元!$A$2:$Q$7,10,FALSE)))</f>
        <v/>
      </c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</row>
    <row r="22" spans="1:44" ht="30.75" customHeight="1" x14ac:dyDescent="0.2">
      <c r="B22" s="17"/>
      <c r="C22" s="3"/>
      <c r="D22" s="37" t="s">
        <v>23</v>
      </c>
      <c r="E22" s="37"/>
      <c r="F22" s="37"/>
      <c r="G22" s="37"/>
      <c r="H22" s="37"/>
      <c r="I22" s="37"/>
      <c r="J22" s="5"/>
      <c r="K22" s="38" t="str">
        <f>IF($AK$5="","",IF([2]共通差込元!$T$2="","",VLOOKUP([2]共通差込元!$T$2,[2]共通差込元!$A$2:$Q$7,12,FALSE)))</f>
        <v/>
      </c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AO22" s="18"/>
    </row>
    <row r="23" spans="1:44" ht="6" customHeight="1" x14ac:dyDescent="0.2"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44" ht="15.75" customHeight="1" x14ac:dyDescent="0.2">
      <c r="D24" t="s">
        <v>16</v>
      </c>
      <c r="I24" t="s">
        <v>17</v>
      </c>
      <c r="K24" t="s">
        <v>18</v>
      </c>
      <c r="N24" s="41" t="str">
        <f>IF($AK$5="","",IF([2]共通差込元!$T$2="","",VLOOKUP([2]共通差込元!$T$2,[2]共通差込元!$A$2:$Q$7,7,FALSE)))</f>
        <v/>
      </c>
      <c r="O24" s="41"/>
      <c r="P24" s="41"/>
      <c r="Q24" s="41"/>
      <c r="R24" s="41"/>
      <c r="S24" s="41"/>
      <c r="T24" s="41"/>
      <c r="U24" s="41"/>
      <c r="V24" s="41"/>
      <c r="W24" s="41"/>
    </row>
    <row r="25" spans="1:44" ht="2.4" customHeight="1" x14ac:dyDescent="0.2">
      <c r="N25" s="41"/>
      <c r="O25" s="41"/>
      <c r="P25" s="41"/>
      <c r="Q25" s="41"/>
      <c r="R25" s="41"/>
      <c r="S25" s="41"/>
      <c r="T25" s="41"/>
      <c r="U25" s="41"/>
      <c r="V25" s="41"/>
      <c r="W25" s="41"/>
    </row>
    <row r="26" spans="1:44" ht="15.75" customHeight="1" x14ac:dyDescent="0.2">
      <c r="D26" s="33" t="s">
        <v>24</v>
      </c>
      <c r="E26" s="33"/>
      <c r="F26" s="33"/>
      <c r="G26" s="33"/>
      <c r="H26" s="33"/>
      <c r="I26" s="33"/>
      <c r="N26" s="41"/>
      <c r="O26" s="41"/>
      <c r="P26" s="41"/>
      <c r="Q26" s="41"/>
      <c r="R26" s="41"/>
      <c r="S26" s="41"/>
      <c r="T26" s="41"/>
      <c r="U26" s="41"/>
      <c r="V26" s="41"/>
      <c r="W26" s="41"/>
    </row>
    <row r="27" spans="1:44" ht="6" customHeight="1" x14ac:dyDescent="0.2">
      <c r="B27" s="8"/>
      <c r="C27" s="8"/>
      <c r="D27" s="11"/>
      <c r="E27" s="11"/>
      <c r="F27" s="11"/>
      <c r="G27" s="11"/>
      <c r="H27" s="11"/>
      <c r="I27" s="1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AD27" s="13"/>
      <c r="AE27" s="13"/>
      <c r="AF27" s="13"/>
      <c r="AG27" s="13"/>
    </row>
    <row r="28" spans="1:44" ht="33" customHeight="1" x14ac:dyDescent="0.2">
      <c r="B28" s="8"/>
      <c r="C28" s="8"/>
      <c r="D28" s="8"/>
      <c r="E28" s="8"/>
      <c r="F28" s="8"/>
      <c r="G28" s="9"/>
      <c r="H28" s="9"/>
      <c r="I28" s="9"/>
      <c r="J28" s="8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O28" s="13"/>
      <c r="AP28" s="13"/>
      <c r="AQ28" s="13"/>
      <c r="AR28" s="13"/>
    </row>
    <row r="29" spans="1:44" ht="23.25" customHeight="1" x14ac:dyDescent="0.2">
      <c r="B29" s="8"/>
      <c r="C29" s="8"/>
      <c r="D29" s="8"/>
      <c r="E29" s="8"/>
      <c r="F29" s="8"/>
      <c r="G29" s="9"/>
      <c r="H29" s="9"/>
      <c r="I29" s="9"/>
      <c r="J29" s="8" t="s">
        <v>25</v>
      </c>
      <c r="K29" s="10"/>
      <c r="L29" s="34" t="str">
        <f>IF($AK$5="","",IF([2]共通差込元!$T$2="","",VLOOKUP([2]共通差込元!$T$2,[2]共通差込元!$A$2:$Q$7,15,FALSE)))</f>
        <v/>
      </c>
      <c r="M29" s="34"/>
      <c r="N29" s="34"/>
      <c r="O29" s="20" t="s">
        <v>26</v>
      </c>
      <c r="P29" s="35" t="str">
        <f>IF($AK$5="","",IF([2]共通差込元!$T$2="","",VLOOKUP([2]共通差込元!$T$2,[2]共通差込元!$A$2:$Q$7,16,FALSE)))</f>
        <v/>
      </c>
      <c r="Q29" s="35"/>
      <c r="R29" s="35"/>
      <c r="S29" s="35"/>
      <c r="T29" s="35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O29" s="22"/>
      <c r="AP29" s="22"/>
      <c r="AQ29" s="22"/>
      <c r="AR29" s="22"/>
    </row>
    <row r="30" spans="1:44" ht="30" customHeight="1" x14ac:dyDescent="0.2">
      <c r="A30" t="s">
        <v>27</v>
      </c>
      <c r="B30" s="3"/>
      <c r="C30" s="3"/>
      <c r="D30" s="5" t="s">
        <v>8</v>
      </c>
      <c r="E30" s="5"/>
      <c r="F30" s="5"/>
      <c r="G30" s="5"/>
      <c r="H30" s="5"/>
      <c r="I30" s="5" t="s">
        <v>9</v>
      </c>
      <c r="J30" s="5"/>
      <c r="K30" s="36" t="str">
        <f>IF($AK$5="","",IF([2]共通差込元!$T$2="","",VLOOKUP([2]共通差込元!$T$2,[2]共通差込元!$A$2:$Q$7,9,FALSE)))</f>
        <v/>
      </c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</row>
    <row r="31" spans="1:44" ht="30.75" customHeight="1" x14ac:dyDescent="0.2">
      <c r="B31" s="17"/>
      <c r="C31" s="3"/>
      <c r="D31" s="37" t="s">
        <v>23</v>
      </c>
      <c r="E31" s="37"/>
      <c r="F31" s="37"/>
      <c r="G31" s="37"/>
      <c r="H31" s="37"/>
      <c r="I31" s="37"/>
      <c r="J31" s="5"/>
      <c r="K31" s="38" t="str">
        <f>IF($AK$5="","",IF([2]共通差込元!$T$2="","",VLOOKUP([2]共通差込元!$T$2,[2]共通差込元!$A$2:$Q$7,13,FALSE)))</f>
        <v/>
      </c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AO31" s="18"/>
    </row>
    <row r="32" spans="1:44" ht="5.4" customHeight="1" x14ac:dyDescent="0.2">
      <c r="B32" s="17"/>
      <c r="C32" s="3"/>
      <c r="D32" s="23"/>
      <c r="E32" s="23"/>
      <c r="F32" s="23"/>
      <c r="G32" s="23"/>
      <c r="H32" s="23"/>
      <c r="I32" s="23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AO32" s="18"/>
    </row>
    <row r="33" spans="2:44" ht="19.2" customHeight="1" x14ac:dyDescent="0.2">
      <c r="B33" s="17"/>
      <c r="C33" s="3"/>
      <c r="D33" s="39" t="s">
        <v>28</v>
      </c>
      <c r="E33" s="39"/>
      <c r="F33" s="39"/>
      <c r="G33" s="39"/>
      <c r="H33" s="39"/>
      <c r="I33" s="39"/>
      <c r="K33" t="s">
        <v>18</v>
      </c>
      <c r="N33" s="4" t="str">
        <f>IF($AK$5="","","×××　×××")</f>
        <v/>
      </c>
      <c r="O33" s="24"/>
      <c r="P33" s="24"/>
      <c r="Q33" s="24"/>
      <c r="R33" s="24"/>
      <c r="S33" s="24"/>
      <c r="T33" s="24"/>
      <c r="U33" s="24"/>
      <c r="V33" s="24"/>
      <c r="W33" s="24"/>
      <c r="AO33" s="18"/>
    </row>
    <row r="34" spans="2:44" ht="16.5" customHeight="1" x14ac:dyDescent="0.2">
      <c r="B34" s="15"/>
      <c r="C34" s="3"/>
      <c r="D34" s="40" t="s">
        <v>29</v>
      </c>
      <c r="E34" s="40"/>
      <c r="F34" s="40"/>
      <c r="G34" s="40"/>
      <c r="H34" s="40"/>
      <c r="I34" s="40"/>
      <c r="N34" s="32" t="str">
        <f>IF($AK$5="","",IF([2]共通差込元!$T$2="","",VLOOKUP([2]共通差込元!$T$2,[2]共通差込元!$A$2:$Q$7,7,FALSE)))</f>
        <v/>
      </c>
      <c r="O34" s="32"/>
      <c r="P34" s="32"/>
      <c r="Q34" s="32"/>
      <c r="R34" s="32"/>
      <c r="S34" s="32"/>
      <c r="T34" s="32"/>
      <c r="U34" s="32"/>
      <c r="V34" s="32"/>
      <c r="W34" s="32"/>
      <c r="X34" s="3"/>
      <c r="Y34" s="3"/>
      <c r="Z34" s="3"/>
      <c r="AA34" s="3"/>
      <c r="AB34" s="3"/>
      <c r="AC34" s="3"/>
      <c r="AD34" s="3"/>
      <c r="AE34" s="3"/>
      <c r="AF34" s="3"/>
    </row>
    <row r="35" spans="2:44" ht="16.5" customHeight="1" x14ac:dyDescent="0.2">
      <c r="B35" s="25"/>
      <c r="C35" s="26"/>
      <c r="D35" s="33" t="s">
        <v>24</v>
      </c>
      <c r="E35" s="33"/>
      <c r="F35" s="33"/>
      <c r="G35" s="33"/>
      <c r="H35" s="33"/>
      <c r="I35" s="33"/>
      <c r="N35" s="32"/>
      <c r="O35" s="32"/>
      <c r="P35" s="32"/>
      <c r="Q35" s="32"/>
      <c r="R35" s="32"/>
      <c r="S35" s="32"/>
      <c r="T35" s="32"/>
      <c r="U35" s="32"/>
      <c r="V35" s="32"/>
      <c r="W35" s="32"/>
      <c r="AO35" s="13"/>
      <c r="AP35" s="13"/>
      <c r="AQ35" s="13"/>
      <c r="AR35" s="13"/>
    </row>
    <row r="36" spans="2:44" ht="6" customHeight="1" x14ac:dyDescent="0.2">
      <c r="B36" s="25"/>
      <c r="C36" s="2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O36" s="13"/>
      <c r="AP36" s="13"/>
      <c r="AQ36" s="13"/>
      <c r="AR36" s="13"/>
    </row>
    <row r="37" spans="2:44" ht="48.75" customHeight="1" x14ac:dyDescent="0.2">
      <c r="B37" s="8"/>
      <c r="C37" s="8"/>
      <c r="D37" s="8"/>
      <c r="E37" s="8"/>
      <c r="F37" s="8"/>
      <c r="G37" s="9"/>
      <c r="H37" s="9"/>
      <c r="I37" s="9"/>
      <c r="J37" s="8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O37" s="27"/>
      <c r="AP37" s="28"/>
      <c r="AQ37" s="28"/>
      <c r="AR37" s="28"/>
    </row>
    <row r="38" spans="2:44" ht="23.25" customHeight="1" x14ac:dyDescent="0.2">
      <c r="B38" s="8"/>
      <c r="C38" s="8"/>
      <c r="D38" s="8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O38" s="13"/>
      <c r="AP38" s="13"/>
      <c r="AQ38" s="13"/>
      <c r="AR38" s="13"/>
    </row>
    <row r="39" spans="2:44" ht="23.25" customHeight="1" x14ac:dyDescent="0.2">
      <c r="B39" s="8"/>
      <c r="C39" s="8"/>
      <c r="D39" s="8"/>
      <c r="E39" s="8"/>
      <c r="F39" s="8"/>
      <c r="G39" s="9"/>
      <c r="H39" s="9"/>
      <c r="I39" s="9"/>
      <c r="J39" s="8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O39" s="13"/>
      <c r="AP39" s="13"/>
      <c r="AQ39" s="13"/>
      <c r="AR39" s="13"/>
    </row>
    <row r="40" spans="2:44" ht="23.25" customHeight="1" x14ac:dyDescent="0.2">
      <c r="B40" s="8"/>
      <c r="C40" s="8"/>
      <c r="D40" s="8"/>
      <c r="E40" s="8"/>
      <c r="F40" s="8"/>
      <c r="G40" s="9"/>
      <c r="H40" s="9"/>
      <c r="I40" s="9"/>
      <c r="J40" s="8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O40" s="29"/>
      <c r="AP40" s="29"/>
      <c r="AQ40" s="29"/>
      <c r="AR40" s="29"/>
    </row>
    <row r="41" spans="2:44" ht="23.25" customHeight="1" x14ac:dyDescent="0.2">
      <c r="B41" s="8"/>
      <c r="C41" s="8"/>
      <c r="D41" s="8"/>
      <c r="E41" s="8"/>
      <c r="F41" s="8"/>
      <c r="G41" s="9"/>
      <c r="H41" s="9"/>
      <c r="I41" s="9"/>
      <c r="J41" s="8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O41" s="29"/>
      <c r="AP41" s="30"/>
      <c r="AQ41" s="30"/>
      <c r="AR41" s="30"/>
    </row>
    <row r="42" spans="2:44" ht="23.25" customHeight="1" x14ac:dyDescent="0.2">
      <c r="B42" s="8"/>
      <c r="C42" s="8"/>
      <c r="D42" s="8"/>
      <c r="E42" s="8"/>
      <c r="F42" s="8"/>
      <c r="G42" s="9"/>
      <c r="H42" s="9"/>
      <c r="I42" s="9"/>
      <c r="J42" s="8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O42" s="29"/>
      <c r="AP42" s="29"/>
      <c r="AQ42" s="29"/>
      <c r="AR42" s="29"/>
    </row>
    <row r="43" spans="2:44" ht="23.25" customHeight="1" x14ac:dyDescent="0.2">
      <c r="B43" s="8"/>
      <c r="C43" s="8"/>
      <c r="D43" s="8"/>
      <c r="E43" s="8"/>
      <c r="F43" s="8"/>
      <c r="G43" s="9"/>
      <c r="H43" s="9"/>
      <c r="I43" s="9"/>
      <c r="J43" s="8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O43" s="27"/>
      <c r="AP43" s="27"/>
      <c r="AQ43" s="27"/>
      <c r="AR43" s="27"/>
    </row>
    <row r="44" spans="2:44" ht="24" customHeight="1" x14ac:dyDescent="0.2">
      <c r="B44" s="8"/>
      <c r="C44" s="8"/>
      <c r="D44" s="8"/>
      <c r="E44" s="8"/>
      <c r="F44" s="8"/>
      <c r="G44" s="9"/>
      <c r="H44" s="9"/>
      <c r="I44" s="9"/>
      <c r="J44" s="8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3"/>
      <c r="AO44" s="27"/>
      <c r="AP44" s="28"/>
      <c r="AQ44" s="28"/>
      <c r="AR44" s="28"/>
    </row>
    <row r="45" spans="2:44" ht="24" customHeight="1" x14ac:dyDescent="0.2">
      <c r="B45" s="8"/>
      <c r="C45" s="8"/>
      <c r="D45" s="8"/>
      <c r="E45" s="8"/>
      <c r="F45" s="8"/>
      <c r="G45" s="9"/>
      <c r="H45" s="9"/>
      <c r="I45" s="9"/>
      <c r="J45" s="8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3"/>
    </row>
    <row r="46" spans="2:44" ht="24" customHeight="1" x14ac:dyDescent="0.2">
      <c r="B46" s="8"/>
      <c r="C46" s="8"/>
      <c r="D46" s="8"/>
      <c r="E46" s="8"/>
      <c r="F46" s="8"/>
      <c r="G46" s="9"/>
      <c r="H46" s="9"/>
      <c r="I46" s="9"/>
      <c r="J46" s="8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</row>
    <row r="47" spans="2:44" ht="24" customHeight="1" x14ac:dyDescent="0.2">
      <c r="B47" s="9"/>
      <c r="C47" s="9"/>
      <c r="D47" s="9"/>
      <c r="E47" s="9"/>
      <c r="F47" s="9"/>
      <c r="G47" s="9"/>
      <c r="H47" s="9"/>
      <c r="I47" s="9"/>
      <c r="J47" s="9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</row>
    <row r="48" spans="2:44" ht="24" customHeight="1" x14ac:dyDescent="0.2"/>
    <row r="49" spans="1:33" ht="16.2" x14ac:dyDescent="0.2">
      <c r="C49" s="14"/>
    </row>
    <row r="51" spans="1:33" ht="24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24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1"/>
      <c r="Z52" s="3"/>
      <c r="AA52" s="3"/>
      <c r="AB52" s="3"/>
      <c r="AC52" s="3"/>
      <c r="AD52" s="3"/>
      <c r="AE52" s="3"/>
      <c r="AF52" s="3"/>
      <c r="AG52" s="3"/>
    </row>
    <row r="53" spans="1:33" ht="91.5" customHeight="1" x14ac:dyDescent="0.2"/>
    <row r="54" spans="1:33" ht="91.5" customHeight="1" x14ac:dyDescent="0.2"/>
    <row r="55" spans="1:33" ht="91.5" customHeight="1" x14ac:dyDescent="0.2"/>
    <row r="56" spans="1:33" ht="91.5" customHeight="1" x14ac:dyDescent="0.2"/>
    <row r="57" spans="1:33" ht="91.5" customHeight="1" x14ac:dyDescent="0.2"/>
    <row r="58" spans="1:33" ht="91.5" customHeight="1" x14ac:dyDescent="0.2"/>
    <row r="59" spans="1:33" ht="91.5" customHeight="1" x14ac:dyDescent="0.2"/>
  </sheetData>
  <mergeCells count="21">
    <mergeCell ref="V12:AH12"/>
    <mergeCell ref="C4:J5"/>
    <mergeCell ref="K4:L4"/>
    <mergeCell ref="M4:AH5"/>
    <mergeCell ref="K5:L5"/>
    <mergeCell ref="V11:AH11"/>
    <mergeCell ref="Y14:AH16"/>
    <mergeCell ref="K21:W21"/>
    <mergeCell ref="D22:I22"/>
    <mergeCell ref="K22:W22"/>
    <mergeCell ref="N24:W26"/>
    <mergeCell ref="D26:I26"/>
    <mergeCell ref="N34:W35"/>
    <mergeCell ref="D35:I35"/>
    <mergeCell ref="L29:N29"/>
    <mergeCell ref="P29:T29"/>
    <mergeCell ref="K30:W30"/>
    <mergeCell ref="D31:I31"/>
    <mergeCell ref="K31:W31"/>
    <mergeCell ref="D33:I33"/>
    <mergeCell ref="D34:I34"/>
  </mergeCells>
  <phoneticPr fontId="1"/>
  <pageMargins left="0.70866141732283472" right="0.47244094488188981" top="0.55118110236220474" bottom="0.55118110236220474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様式１２　代表者変更届</vt:lpstr>
      <vt:lpstr>'様式１２　代表者変更届'!Print_Area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福本　公代</dc:creator>
  <cp:lastModifiedBy>柏内　裕美子</cp:lastModifiedBy>
  <dcterms:created xsi:type="dcterms:W3CDTF">2025-12-10T07:28:24Z</dcterms:created>
  <dcterms:modified xsi:type="dcterms:W3CDTF">2026-02-03T06:31:00Z</dcterms:modified>
</cp:coreProperties>
</file>