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82942724-07B0-4212-8D97-E28EBA1AE3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積算明細書" sheetId="8" r:id="rId1"/>
  </sheets>
  <definedNames>
    <definedName name="_xlnm.Print_Area" localSheetId="0">積算明細書!$A$1:$L$81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1" i="8" l="1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20" i="8"/>
  <c r="I20" i="8"/>
  <c r="G20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I64" i="8"/>
  <c r="G64" i="8"/>
  <c r="I63" i="8"/>
  <c r="G63" i="8"/>
  <c r="I62" i="8"/>
  <c r="G62" i="8"/>
  <c r="I61" i="8"/>
  <c r="G61" i="8"/>
  <c r="I60" i="8"/>
  <c r="G60" i="8"/>
  <c r="I59" i="8"/>
  <c r="G59" i="8"/>
  <c r="I58" i="8"/>
  <c r="G58" i="8"/>
  <c r="I57" i="8"/>
  <c r="G57" i="8"/>
  <c r="I56" i="8"/>
  <c r="G56" i="8"/>
  <c r="I55" i="8"/>
  <c r="G55" i="8"/>
  <c r="I54" i="8"/>
  <c r="G54" i="8"/>
  <c r="I53" i="8"/>
  <c r="G53" i="8"/>
  <c r="I52" i="8"/>
  <c r="G52" i="8"/>
  <c r="I51" i="8"/>
  <c r="G51" i="8"/>
  <c r="I50" i="8"/>
  <c r="G50" i="8"/>
  <c r="I49" i="8"/>
  <c r="G49" i="8"/>
  <c r="I48" i="8"/>
  <c r="G48" i="8"/>
  <c r="I47" i="8"/>
  <c r="G47" i="8"/>
  <c r="I46" i="8"/>
  <c r="G46" i="8"/>
  <c r="I45" i="8"/>
  <c r="G45" i="8"/>
  <c r="I44" i="8"/>
  <c r="G44" i="8"/>
  <c r="I43" i="8"/>
  <c r="G43" i="8"/>
  <c r="I42" i="8"/>
  <c r="G42" i="8"/>
  <c r="I41" i="8"/>
  <c r="G41" i="8"/>
  <c r="I40" i="8"/>
  <c r="G40" i="8"/>
  <c r="I39" i="8"/>
  <c r="G39" i="8"/>
  <c r="I38" i="8"/>
  <c r="G38" i="8"/>
  <c r="I37" i="8"/>
  <c r="G37" i="8"/>
  <c r="I36" i="8"/>
  <c r="G36" i="8"/>
  <c r="I35" i="8"/>
  <c r="G35" i="8"/>
  <c r="I34" i="8"/>
  <c r="G34" i="8"/>
  <c r="I33" i="8"/>
  <c r="G33" i="8"/>
  <c r="I32" i="8"/>
  <c r="G32" i="8"/>
  <c r="I31" i="8"/>
  <c r="G31" i="8"/>
  <c r="I30" i="8"/>
  <c r="G30" i="8"/>
  <c r="I29" i="8"/>
  <c r="G29" i="8"/>
  <c r="I28" i="8"/>
  <c r="G28" i="8"/>
  <c r="I27" i="8"/>
  <c r="G27" i="8"/>
  <c r="I26" i="8"/>
  <c r="G26" i="8"/>
  <c r="I25" i="8"/>
  <c r="G25" i="8"/>
  <c r="I24" i="8"/>
  <c r="G24" i="8"/>
  <c r="I23" i="8"/>
  <c r="G23" i="8"/>
  <c r="I22" i="8"/>
  <c r="G22" i="8"/>
  <c r="I21" i="8"/>
  <c r="G21" i="8"/>
  <c r="K65" i="8" l="1"/>
  <c r="E65" i="8"/>
  <c r="D70" i="8" s="1"/>
  <c r="G65" i="8"/>
  <c r="F70" i="8" s="1"/>
  <c r="I65" i="8"/>
  <c r="H70" i="8" s="1"/>
  <c r="H71" i="8" s="1"/>
  <c r="H72" i="8" s="1"/>
  <c r="D71" i="8" l="1"/>
  <c r="D72" i="8" s="1"/>
  <c r="J70" i="8"/>
  <c r="J71" i="8" s="1"/>
  <c r="J72" i="8" s="1"/>
  <c r="F71" i="8"/>
  <c r="F72" i="8" s="1"/>
  <c r="B1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00000000-0006-0000-0000-000001000000}">
      <text>
        <r>
          <rPr>
            <b/>
            <sz val="22"/>
            <color indexed="81"/>
            <rFont val="MS P ゴシック"/>
            <family val="3"/>
            <charset val="128"/>
          </rPr>
          <t>塗りつぶしのある箇所を記載してください。</t>
        </r>
      </text>
    </comment>
  </commentList>
</comments>
</file>

<file path=xl/sharedStrings.xml><?xml version="1.0" encoding="utf-8"?>
<sst xmlns="http://schemas.openxmlformats.org/spreadsheetml/2006/main" count="123" uniqueCount="112">
  <si>
    <t>帳票名</t>
    <rPh sb="0" eb="2">
      <t>チョウヒョウ</t>
    </rPh>
    <rPh sb="2" eb="3">
      <t>メイ</t>
    </rPh>
    <phoneticPr fontId="2"/>
  </si>
  <si>
    <t>単価（円）</t>
    <rPh sb="0" eb="2">
      <t>タンカ</t>
    </rPh>
    <rPh sb="3" eb="4">
      <t>エン</t>
    </rPh>
    <phoneticPr fontId="2"/>
  </si>
  <si>
    <t>C-02</t>
  </si>
  <si>
    <t>C-03</t>
  </si>
  <si>
    <t>C-04</t>
  </si>
  <si>
    <t>C-06</t>
  </si>
  <si>
    <t>C-54</t>
  </si>
  <si>
    <t>C-55</t>
  </si>
  <si>
    <t>X-03</t>
  </si>
  <si>
    <t>催告書</t>
    <rPh sb="0" eb="3">
      <t>サイコクショ</t>
    </rPh>
    <phoneticPr fontId="6"/>
  </si>
  <si>
    <t>C-53</t>
  </si>
  <si>
    <t>帳票
コード</t>
    <rPh sb="0" eb="2">
      <t>チョウヒョウ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</si>
  <si>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</si>
  <si>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合計</t>
    <rPh sb="0" eb="2">
      <t>ゴウケイ</t>
    </rPh>
    <phoneticPr fontId="10"/>
  </si>
  <si>
    <t>委託料合計額
（税抜き）</t>
    <rPh sb="0" eb="3">
      <t>イタクリョウ</t>
    </rPh>
    <rPh sb="3" eb="5">
      <t>ゴウケイ</t>
    </rPh>
    <rPh sb="5" eb="6">
      <t>ガク</t>
    </rPh>
    <rPh sb="8" eb="9">
      <t>ゼイ</t>
    </rPh>
    <rPh sb="9" eb="10">
      <t>ヌ</t>
    </rPh>
    <phoneticPr fontId="2"/>
  </si>
  <si>
    <t>委託料合計額
（税込み）</t>
    <rPh sb="0" eb="3">
      <t>イタクリョウ</t>
    </rPh>
    <rPh sb="3" eb="5">
      <t>ゴウケイ</t>
    </rPh>
    <rPh sb="5" eb="6">
      <t>ガク</t>
    </rPh>
    <rPh sb="8" eb="9">
      <t>ゼイ</t>
    </rPh>
    <rPh sb="9" eb="10">
      <t>コ</t>
    </rPh>
    <phoneticPr fontId="2"/>
  </si>
  <si>
    <t>区分</t>
    <rPh sb="0" eb="2">
      <t>クブン</t>
    </rPh>
    <phoneticPr fontId="10"/>
  </si>
  <si>
    <t>吹田市長　宛</t>
    <rPh sb="0" eb="4">
      <t>スイタシチョウ</t>
    </rPh>
    <rPh sb="5" eb="6">
      <t>アテ</t>
    </rPh>
    <phoneticPr fontId="10"/>
  </si>
  <si>
    <t>C-10</t>
  </si>
  <si>
    <t>C-11</t>
  </si>
  <si>
    <t>C-57</t>
  </si>
  <si>
    <t>数量（件）</t>
    <rPh sb="0" eb="2">
      <t>スウリョウ</t>
    </rPh>
    <rPh sb="3" eb="4">
      <t>ケン</t>
    </rPh>
    <phoneticPr fontId="2"/>
  </si>
  <si>
    <t>金額（円）</t>
    <rPh sb="0" eb="2">
      <t>キンガク</t>
    </rPh>
    <rPh sb="3" eb="4">
      <t>エン</t>
    </rPh>
    <phoneticPr fontId="2"/>
  </si>
  <si>
    <t>積算内訳書</t>
    <rPh sb="0" eb="2">
      <t>セキサン</t>
    </rPh>
    <rPh sb="2" eb="4">
      <t>ウチワケ</t>
    </rPh>
    <rPh sb="4" eb="5">
      <t>ショ</t>
    </rPh>
    <phoneticPr fontId="10"/>
  </si>
  <si>
    <t>C-01①</t>
  </si>
  <si>
    <t>C-01②</t>
  </si>
  <si>
    <t>C-05</t>
  </si>
  <si>
    <t>C-08①</t>
  </si>
  <si>
    <t>C-08②</t>
  </si>
  <si>
    <t>C-08③</t>
  </si>
  <si>
    <t>C-09①</t>
  </si>
  <si>
    <t>C-09②</t>
  </si>
  <si>
    <t>C-31</t>
  </si>
  <si>
    <t>C-32</t>
  </si>
  <si>
    <t>C-37</t>
  </si>
  <si>
    <t>C-51</t>
  </si>
  <si>
    <t>C-52</t>
  </si>
  <si>
    <t>C-56</t>
  </si>
  <si>
    <t>P-01①</t>
  </si>
  <si>
    <t>P-01②</t>
  </si>
  <si>
    <t>P-01③</t>
  </si>
  <si>
    <t>P-01④</t>
  </si>
  <si>
    <t>P-01⑤</t>
  </si>
  <si>
    <t>P-01⑥</t>
  </si>
  <si>
    <t>P-02①</t>
  </si>
  <si>
    <t>P-02②</t>
  </si>
  <si>
    <t>P-03</t>
  </si>
  <si>
    <t>P-04</t>
  </si>
  <si>
    <t>P-05</t>
  </si>
  <si>
    <t>X-01</t>
  </si>
  <si>
    <t>X-02</t>
  </si>
  <si>
    <t>X-05</t>
    <phoneticPr fontId="22"/>
  </si>
  <si>
    <t>X-06</t>
    <phoneticPr fontId="22"/>
  </si>
  <si>
    <t>X-07</t>
    <phoneticPr fontId="22"/>
  </si>
  <si>
    <t>X-08</t>
    <phoneticPr fontId="22"/>
  </si>
  <si>
    <t>X-10</t>
    <phoneticPr fontId="22"/>
  </si>
  <si>
    <t>X-11</t>
    <phoneticPr fontId="22"/>
  </si>
  <si>
    <t>X-50</t>
    <phoneticPr fontId="22"/>
  </si>
  <si>
    <t>介護保険負担割合証（オンライン用）</t>
    <rPh sb="0" eb="2">
      <t>カイゴ</t>
    </rPh>
    <rPh sb="2" eb="4">
      <t>ホケン</t>
    </rPh>
    <rPh sb="4" eb="6">
      <t>フタン</t>
    </rPh>
    <rPh sb="6" eb="7">
      <t>ワリ</t>
    </rPh>
    <rPh sb="7" eb="8">
      <t>ア</t>
    </rPh>
    <rPh sb="8" eb="9">
      <t>ショウ</t>
    </rPh>
    <phoneticPr fontId="6"/>
  </si>
  <si>
    <t>介護保険負担割合証（バッチ用）</t>
    <rPh sb="0" eb="2">
      <t>カイゴ</t>
    </rPh>
    <rPh sb="2" eb="4">
      <t>ホケン</t>
    </rPh>
    <rPh sb="4" eb="6">
      <t>フタン</t>
    </rPh>
    <rPh sb="6" eb="7">
      <t>ワリ</t>
    </rPh>
    <rPh sb="7" eb="8">
      <t>ア</t>
    </rPh>
    <rPh sb="8" eb="9">
      <t>ショウ</t>
    </rPh>
    <phoneticPr fontId="6"/>
  </si>
  <si>
    <t>高額介護等サービス費支給決定通知書</t>
  </si>
  <si>
    <t>負担限度額認定証</t>
    <rPh sb="0" eb="2">
      <t>フタン</t>
    </rPh>
    <rPh sb="2" eb="4">
      <t>ゲンド</t>
    </rPh>
    <rPh sb="4" eb="5">
      <t>ガク</t>
    </rPh>
    <rPh sb="5" eb="8">
      <t>ニンテイショウ</t>
    </rPh>
    <phoneticPr fontId="23"/>
  </si>
  <si>
    <t>負担限度額決定通知書</t>
  </si>
  <si>
    <t>督促状</t>
    <rPh sb="0" eb="3">
      <t>トクソクジョウ</t>
    </rPh>
    <phoneticPr fontId="6"/>
  </si>
  <si>
    <t>納入通知書（決定）</t>
  </si>
  <si>
    <t>納入通知書（変更）</t>
    <rPh sb="0" eb="2">
      <t>ノウニュウ</t>
    </rPh>
    <rPh sb="2" eb="5">
      <t>ツウチショ</t>
    </rPh>
    <rPh sb="6" eb="8">
      <t>ヘンコウ</t>
    </rPh>
    <phoneticPr fontId="6"/>
  </si>
  <si>
    <t>特別徴収開始通知書（仮徴収）　</t>
    <rPh sb="0" eb="2">
      <t>トクベツ</t>
    </rPh>
    <rPh sb="2" eb="4">
      <t>チョウシュウ</t>
    </rPh>
    <rPh sb="4" eb="6">
      <t>カイシ</t>
    </rPh>
    <rPh sb="6" eb="9">
      <t>ツウチショ</t>
    </rPh>
    <rPh sb="10" eb="11">
      <t>カリ</t>
    </rPh>
    <rPh sb="11" eb="13">
      <t>チョウシュウ</t>
    </rPh>
    <phoneticPr fontId="6"/>
  </si>
  <si>
    <t>納付書（オンライン用）</t>
    <rPh sb="0" eb="3">
      <t>ノウフショ</t>
    </rPh>
    <rPh sb="9" eb="10">
      <t>ヨウ</t>
    </rPh>
    <phoneticPr fontId="6"/>
  </si>
  <si>
    <t>納付書（バッチ用）</t>
    <rPh sb="0" eb="3">
      <t>ノウフショ</t>
    </rPh>
    <rPh sb="7" eb="8">
      <t>ヨウ</t>
    </rPh>
    <phoneticPr fontId="6"/>
  </si>
  <si>
    <t>認定申請書（データ印字用）</t>
    <rPh sb="0" eb="2">
      <t>ニンテイ</t>
    </rPh>
    <rPh sb="2" eb="5">
      <t>シンセイショ</t>
    </rPh>
    <rPh sb="9" eb="11">
      <t>インジ</t>
    </rPh>
    <rPh sb="11" eb="12">
      <t>ヨウ</t>
    </rPh>
    <phoneticPr fontId="23"/>
  </si>
  <si>
    <t>有効期間満了のお知らせ</t>
    <rPh sb="0" eb="2">
      <t>ユウコウ</t>
    </rPh>
    <rPh sb="2" eb="4">
      <t>キカン</t>
    </rPh>
    <rPh sb="4" eb="6">
      <t>マンリョウ</t>
    </rPh>
    <rPh sb="8" eb="9">
      <t>シ</t>
    </rPh>
    <phoneticPr fontId="23"/>
  </si>
  <si>
    <t>本算定_通知書の見方文書</t>
    <rPh sb="0" eb="1">
      <t>ホン</t>
    </rPh>
    <rPh sb="1" eb="3">
      <t>サンテイ</t>
    </rPh>
    <rPh sb="4" eb="7">
      <t>ツウチショ</t>
    </rPh>
    <rPh sb="8" eb="10">
      <t>ミカタ</t>
    </rPh>
    <rPh sb="10" eb="12">
      <t>ブンショ</t>
    </rPh>
    <phoneticPr fontId="6"/>
  </si>
  <si>
    <t>月次_通知書の見方文書</t>
    <rPh sb="0" eb="2">
      <t>ゲツジ</t>
    </rPh>
    <phoneticPr fontId="6"/>
  </si>
  <si>
    <t>口座振替依頼書</t>
  </si>
  <si>
    <t>認定申請書</t>
    <rPh sb="0" eb="5">
      <t>ニンテイシンセイショ</t>
    </rPh>
    <phoneticPr fontId="23"/>
  </si>
  <si>
    <t>認定申請書の書き方</t>
    <rPh sb="0" eb="5">
      <t>ニンテイシンセイショ</t>
    </rPh>
    <rPh sb="6" eb="7">
      <t>カ</t>
    </rPh>
    <rPh sb="8" eb="9">
      <t>カタ</t>
    </rPh>
    <phoneticPr fontId="23"/>
  </si>
  <si>
    <t>主治医意見書</t>
    <rPh sb="0" eb="3">
      <t>シュジイ</t>
    </rPh>
    <rPh sb="3" eb="6">
      <t>イケンショ</t>
    </rPh>
    <phoneticPr fontId="23"/>
  </si>
  <si>
    <t>主治医意見書について</t>
    <rPh sb="0" eb="3">
      <t>シュジイ</t>
    </rPh>
    <rPh sb="3" eb="6">
      <t>イケンショ</t>
    </rPh>
    <phoneticPr fontId="23"/>
  </si>
  <si>
    <t>介護保険の申請について</t>
    <rPh sb="0" eb="2">
      <t>カイゴ</t>
    </rPh>
    <rPh sb="2" eb="4">
      <t>ホケン</t>
    </rPh>
    <rPh sb="5" eb="7">
      <t>シンセイ</t>
    </rPh>
    <phoneticPr fontId="23"/>
  </si>
  <si>
    <t>吹田市地域包括支援センターについて</t>
    <rPh sb="0" eb="3">
      <t>スイタシ</t>
    </rPh>
    <rPh sb="3" eb="5">
      <t>チイキ</t>
    </rPh>
    <rPh sb="5" eb="7">
      <t>ホウカツ</t>
    </rPh>
    <rPh sb="7" eb="9">
      <t>シエン</t>
    </rPh>
    <phoneticPr fontId="23"/>
  </si>
  <si>
    <t>「要介護・要支援認定」の更新申請について</t>
    <rPh sb="1" eb="4">
      <t>ヨウカイゴ</t>
    </rPh>
    <rPh sb="5" eb="8">
      <t>ヨウシエン</t>
    </rPh>
    <rPh sb="8" eb="10">
      <t>ニンテイ</t>
    </rPh>
    <rPh sb="12" eb="14">
      <t>コウシン</t>
    </rPh>
    <rPh sb="14" eb="16">
      <t>シンセイ</t>
    </rPh>
    <phoneticPr fontId="23"/>
  </si>
  <si>
    <t>封筒A【本市納品用（市内）】</t>
  </si>
  <si>
    <t>封筒A【事業者処理用（市内）】</t>
  </si>
  <si>
    <t>封筒A【事業者処理用（市外）】</t>
  </si>
  <si>
    <t>封筒A【本算定専用　本市納品用（市内）】</t>
    <rPh sb="10" eb="15">
      <t>ホンシノウヒンヨウ</t>
    </rPh>
    <phoneticPr fontId="23"/>
  </si>
  <si>
    <t>封筒A【本算定専用　事業者処理用（市内）】</t>
  </si>
  <si>
    <t>封筒A【本算定専用　事業者処理用（市外）】</t>
    <rPh sb="18" eb="19">
      <t>ソト</t>
    </rPh>
    <phoneticPr fontId="23"/>
  </si>
  <si>
    <t>封筒B【負担割合証当初専用（市内）】</t>
  </si>
  <si>
    <t>封筒B【負担割合証当初専用（市外）】</t>
  </si>
  <si>
    <t>封筒C</t>
    <rPh sb="0" eb="2">
      <t>フウトウ</t>
    </rPh>
    <phoneticPr fontId="23"/>
  </si>
  <si>
    <t>封筒D</t>
    <rPh sb="0" eb="2">
      <t>フウトウ</t>
    </rPh>
    <phoneticPr fontId="23"/>
  </si>
  <si>
    <t>封筒E</t>
    <rPh sb="0" eb="2">
      <t>フウトウ</t>
    </rPh>
    <phoneticPr fontId="23"/>
  </si>
  <si>
    <t>介護保険負担割合証</t>
    <rPh sb="0" eb="2">
      <t>カイゴ</t>
    </rPh>
    <rPh sb="2" eb="4">
      <t>ホケン</t>
    </rPh>
    <rPh sb="4" eb="6">
      <t>フタン</t>
    </rPh>
    <rPh sb="6" eb="8">
      <t>ワリアイ</t>
    </rPh>
    <rPh sb="8" eb="9">
      <t>ショウ</t>
    </rPh>
    <phoneticPr fontId="23"/>
  </si>
  <si>
    <t>高額介護等サービス費支給決定通知書</t>
    <rPh sb="0" eb="2">
      <t>コウガク</t>
    </rPh>
    <rPh sb="2" eb="4">
      <t>カイゴ</t>
    </rPh>
    <rPh sb="4" eb="5">
      <t>トウ</t>
    </rPh>
    <rPh sb="9" eb="10">
      <t>ヒ</t>
    </rPh>
    <rPh sb="10" eb="12">
      <t>シキュウ</t>
    </rPh>
    <rPh sb="12" eb="14">
      <t>ケッテイ</t>
    </rPh>
    <rPh sb="14" eb="17">
      <t>ツウチショ</t>
    </rPh>
    <phoneticPr fontId="23"/>
  </si>
  <si>
    <t>督促状</t>
  </si>
  <si>
    <t>催告書</t>
    <phoneticPr fontId="22"/>
  </si>
  <si>
    <t>本算定納入通知書（決定）</t>
    <phoneticPr fontId="22"/>
  </si>
  <si>
    <t>月次納入通知書（決定・変更）・特別徴収開始通知書</t>
    <phoneticPr fontId="22"/>
  </si>
  <si>
    <t>更新勧奨通知(サービス利用あり)</t>
    <phoneticPr fontId="22"/>
  </si>
  <si>
    <t>更新勧奨通知(サービス利用なし)</t>
    <phoneticPr fontId="22"/>
  </si>
  <si>
    <t>認定申請書セット</t>
    <phoneticPr fontId="2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</si>
  <si>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</si>
  <si>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</si>
  <si>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</si>
  <si>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　７年　　　　月　　　　日</t>
    <phoneticPr fontId="22"/>
  </si>
  <si>
    <t>所在地</t>
    <rPh sb="0" eb="3">
      <t>ショザイチ</t>
    </rPh>
    <phoneticPr fontId="25"/>
  </si>
  <si>
    <t>商号又は名称</t>
    <rPh sb="0" eb="2">
      <t>ショウゴウ</t>
    </rPh>
    <rPh sb="2" eb="3">
      <t>マタ</t>
    </rPh>
    <rPh sb="4" eb="6">
      <t>メイショウ</t>
    </rPh>
    <phoneticPr fontId="25"/>
  </si>
  <si>
    <t>代表者氏名</t>
    <rPh sb="0" eb="3">
      <t>ダイヒョウシャ</t>
    </rPh>
    <rPh sb="3" eb="5">
      <t>シメイ</t>
    </rPh>
    <phoneticPr fontId="25"/>
  </si>
  <si>
    <t>担当者氏名</t>
    <rPh sb="0" eb="3">
      <t>タントウシャ</t>
    </rPh>
    <rPh sb="3" eb="5">
      <t>シメイ</t>
    </rPh>
    <phoneticPr fontId="25"/>
  </si>
  <si>
    <t>令和7年度</t>
    <rPh sb="0" eb="2">
      <t>レイワ</t>
    </rPh>
    <rPh sb="3" eb="5">
      <t>ネンド</t>
    </rPh>
    <phoneticPr fontId="2"/>
  </si>
  <si>
    <t>様式７</t>
    <rPh sb="0" eb="2">
      <t>ヨウシキ</t>
    </rPh>
    <phoneticPr fontId="22"/>
  </si>
  <si>
    <t xml:space="preserve"> ←こちらの金額を入札書の金額欄へご記入お願いします。</t>
    <rPh sb="6" eb="8">
      <t>キンガク</t>
    </rPh>
    <rPh sb="9" eb="12">
      <t>ニュウサツショ</t>
    </rPh>
    <rPh sb="13" eb="16">
      <t>キンガクラン</t>
    </rPh>
    <rPh sb="18" eb="20">
      <t>キニュウ</t>
    </rPh>
    <rPh sb="21" eb="22">
      <t>ネガ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</si>
</sst>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b/>
      <sz val="36"/>
      <name val="ＭＳ Ｐ明朝"/>
      <family val="1"/>
      <charset val="128"/>
    </font>
    <font>
      <sz val="2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Century"/>
      <family val="1"/>
    </font>
    <font>
      <sz val="18"/>
      <color theme="1"/>
      <name val="Century"/>
      <family val="1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22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2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" fillId="0" borderId="0">
      <alignment vertical="center"/>
    </xf>
    <xf numFmtId="0" fontId="14" fillId="0" borderId="0">
      <alignment vertical="center"/>
    </xf>
  </cellStyleXfs>
  <cellXfs count="73">
    <xf numFmtId="0" fontId="0" fillId="0" borderId="0" xfId="0">
      <alignment vertical="center"/>
    </xf>
    <xf numFmtId="0" fontId="4" fillId="2" borderId="0" xfId="7" applyFont="1" applyFill="1" applyBorder="1" applyAlignment="1" applyProtection="1">
      <alignment horizontal="left" vertical="center"/>
      <protection locked="0"/>
    </xf>
    <xf numFmtId="0" fontId="5" fillId="2" borderId="0" xfId="7" applyFont="1" applyFill="1" applyBorder="1" applyAlignment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2" fillId="2" borderId="0" xfId="7" applyFont="1" applyFill="1" applyBorder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justify" vertical="center"/>
      <protection locked="0"/>
    </xf>
    <xf numFmtId="0" fontId="8" fillId="2" borderId="0" xfId="7" applyFont="1" applyFill="1" applyBorder="1" applyAlignment="1" applyProtection="1">
      <alignment horizontal="right" vertical="center"/>
      <protection locked="0"/>
    </xf>
    <xf numFmtId="0" fontId="8" fillId="2" borderId="0" xfId="7" applyFont="1" applyFill="1" applyBorder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justify" vertical="center"/>
      <protection locked="0"/>
    </xf>
    <xf numFmtId="0" fontId="18" fillId="2" borderId="0" xfId="0" applyFont="1" applyFill="1" applyAlignment="1" applyProtection="1">
      <alignment horizontal="justify" vertical="center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Protection="1">
      <alignment vertical="center"/>
      <protection locked="0"/>
    </xf>
    <xf numFmtId="176" fontId="11" fillId="2" borderId="0" xfId="7" applyNumberFormat="1" applyFont="1" applyFill="1" applyBorder="1" applyAlignment="1" applyProtection="1">
      <alignment horizontal="right" vertical="center"/>
      <protection locked="0"/>
    </xf>
    <xf numFmtId="0" fontId="4" fillId="2" borderId="1" xfId="7" applyFont="1" applyFill="1" applyBorder="1" applyAlignment="1" applyProtection="1">
      <alignment horizontal="left" vertical="center"/>
      <protection locked="0"/>
    </xf>
    <xf numFmtId="0" fontId="5" fillId="2" borderId="1" xfId="7" applyFont="1" applyFill="1" applyBorder="1" applyAlignment="1" applyProtection="1">
      <alignment vertical="center"/>
      <protection locked="0"/>
    </xf>
    <xf numFmtId="0" fontId="15" fillId="2" borderId="0" xfId="0" applyFont="1" applyFill="1" applyBorder="1" applyProtection="1">
      <alignment vertical="center"/>
      <protection locked="0"/>
    </xf>
    <xf numFmtId="0" fontId="19" fillId="2" borderId="2" xfId="10" applyFont="1" applyFill="1" applyBorder="1" applyAlignment="1" applyProtection="1">
      <alignment horizontal="center" vertical="center"/>
      <protection locked="0"/>
    </xf>
    <xf numFmtId="0" fontId="7" fillId="0" borderId="2" xfId="7" applyFont="1" applyFill="1" applyBorder="1" applyAlignment="1" applyProtection="1">
      <alignment horizontal="center" vertical="center"/>
      <protection locked="0"/>
    </xf>
    <xf numFmtId="0" fontId="7" fillId="0" borderId="2" xfId="7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Protection="1">
      <alignment vertical="center"/>
      <protection locked="0"/>
    </xf>
    <xf numFmtId="49" fontId="7" fillId="0" borderId="2" xfId="7" applyNumberFormat="1" applyFont="1" applyFill="1" applyBorder="1" applyAlignment="1" applyProtection="1">
      <alignment horizontal="left" vertical="center" wrapText="1"/>
      <protection locked="0"/>
    </xf>
    <xf numFmtId="40" fontId="7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7" applyFont="1" applyFill="1" applyBorder="1" applyAlignment="1" applyProtection="1">
      <alignment horizontal="left" vertical="center"/>
      <protection locked="0"/>
    </xf>
    <xf numFmtId="0" fontId="4" fillId="2" borderId="3" xfId="7" applyFont="1" applyFill="1" applyBorder="1" applyAlignment="1" applyProtection="1">
      <alignment vertical="center"/>
      <protection locked="0"/>
    </xf>
    <xf numFmtId="38" fontId="15" fillId="2" borderId="0" xfId="6" applyFont="1" applyFill="1" applyBorder="1" applyProtection="1">
      <alignment vertical="center"/>
      <protection locked="0"/>
    </xf>
    <xf numFmtId="0" fontId="15" fillId="2" borderId="0" xfId="10" applyFont="1" applyFill="1" applyBorder="1" applyProtection="1">
      <alignment vertical="center"/>
      <protection locked="0"/>
    </xf>
    <xf numFmtId="0" fontId="4" fillId="2" borderId="0" xfId="7" applyFont="1" applyFill="1" applyBorder="1" applyAlignment="1" applyProtection="1">
      <alignment horizontal="center" vertical="center"/>
      <protection locked="0"/>
    </xf>
    <xf numFmtId="0" fontId="4" fillId="2" borderId="0" xfId="7" applyFont="1" applyFill="1" applyBorder="1" applyAlignment="1" applyProtection="1">
      <alignment horizontal="left" vertical="center" wrapText="1"/>
      <protection locked="0"/>
    </xf>
    <xf numFmtId="0" fontId="4" fillId="2" borderId="0" xfId="7" applyFont="1" applyFill="1" applyBorder="1" applyAlignment="1" applyProtection="1">
      <alignment vertical="center"/>
      <protection locked="0"/>
    </xf>
    <xf numFmtId="0" fontId="9" fillId="2" borderId="0" xfId="7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/>
      <protection locked="0"/>
    </xf>
    <xf numFmtId="38" fontId="15" fillId="2" borderId="0" xfId="1" applyFont="1" applyFill="1" applyProtection="1">
      <alignment vertical="center"/>
      <protection locked="0"/>
    </xf>
    <xf numFmtId="38" fontId="9" fillId="2" borderId="0" xfId="1" applyFont="1" applyFill="1" applyBorder="1" applyAlignment="1" applyProtection="1">
      <alignment horizontal="center" vertical="center" wrapText="1"/>
      <protection locked="0"/>
    </xf>
    <xf numFmtId="0" fontId="9" fillId="2" borderId="0" xfId="7" applyFont="1" applyFill="1" applyBorder="1" applyAlignment="1" applyProtection="1">
      <alignment vertical="center"/>
      <protection locked="0"/>
    </xf>
    <xf numFmtId="38" fontId="9" fillId="2" borderId="0" xfId="1" applyFont="1" applyFill="1" applyBorder="1" applyAlignment="1" applyProtection="1">
      <alignment vertical="center"/>
      <protection locked="0"/>
    </xf>
    <xf numFmtId="0" fontId="4" fillId="2" borderId="0" xfId="7" applyFont="1" applyFill="1" applyBorder="1" applyAlignment="1" applyProtection="1">
      <alignment horizontal="center" vertical="center" wrapText="1"/>
      <protection locked="0"/>
    </xf>
    <xf numFmtId="0" fontId="4" fillId="2" borderId="0" xfId="7" applyFont="1" applyFill="1" applyBorder="1" applyAlignment="1" applyProtection="1">
      <alignment horizontal="center" vertical="center" shrinkToFit="1"/>
      <protection locked="0"/>
    </xf>
    <xf numFmtId="0" fontId="15" fillId="2" borderId="0" xfId="10" applyFont="1" applyFill="1" applyBorder="1" applyAlignment="1" applyProtection="1">
      <alignment horizontal="center" vertical="center"/>
      <protection locked="0"/>
    </xf>
    <xf numFmtId="38" fontId="19" fillId="0" borderId="2" xfId="1" applyFont="1" applyFill="1" applyBorder="1" applyAlignment="1" applyProtection="1">
      <alignment horizontal="right" vertical="center"/>
    </xf>
    <xf numFmtId="38" fontId="19" fillId="0" borderId="2" xfId="1" applyFont="1" applyFill="1" applyBorder="1" applyProtection="1">
      <alignment vertical="center"/>
    </xf>
    <xf numFmtId="38" fontId="7" fillId="0" borderId="2" xfId="1" applyFont="1" applyFill="1" applyBorder="1" applyAlignment="1" applyProtection="1">
      <alignment horizontal="right" vertical="center"/>
    </xf>
    <xf numFmtId="40" fontId="7" fillId="0" borderId="2" xfId="1" applyNumberFormat="1" applyFont="1" applyFill="1" applyBorder="1" applyAlignment="1" applyProtection="1">
      <alignment horizontal="right" vertical="center" wrapText="1"/>
      <protection locked="0"/>
    </xf>
    <xf numFmtId="40" fontId="7" fillId="0" borderId="2" xfId="1" applyNumberFormat="1" applyFont="1" applyFill="1" applyBorder="1" applyAlignment="1" applyProtection="1">
      <alignment horizontal="right" vertical="center"/>
      <protection locked="0"/>
    </xf>
    <xf numFmtId="40" fontId="7" fillId="0" borderId="2" xfId="1" applyNumberFormat="1" applyFont="1" applyFill="1" applyBorder="1" applyAlignment="1" applyProtection="1">
      <alignment horizontal="right" vertical="center" shrinkToFit="1"/>
      <protection locked="0"/>
    </xf>
    <xf numFmtId="0" fontId="17" fillId="2" borderId="0" xfId="0" applyFont="1" applyFill="1" applyBorder="1" applyAlignment="1" applyProtection="1">
      <alignment vertical="center" wrapText="1"/>
      <protection locked="0"/>
    </xf>
    <xf numFmtId="0" fontId="5" fillId="2" borderId="0" xfId="7" applyFont="1" applyFill="1" applyBorder="1" applyAlignment="1" applyProtection="1">
      <alignment horizontal="center" vertical="center"/>
      <protection locked="0"/>
    </xf>
    <xf numFmtId="0" fontId="8" fillId="2" borderId="0" xfId="7" applyFont="1" applyFill="1" applyBorder="1" applyAlignment="1" applyProtection="1">
      <alignment horizontal="left" vertical="center"/>
      <protection locked="0"/>
    </xf>
    <xf numFmtId="0" fontId="7" fillId="2" borderId="2" xfId="7" applyFont="1" applyFill="1" applyBorder="1" applyAlignment="1" applyProtection="1">
      <alignment horizontal="center" vertical="center"/>
      <protection locked="0"/>
    </xf>
    <xf numFmtId="0" fontId="7" fillId="2" borderId="2" xfId="7" applyFont="1" applyFill="1" applyBorder="1" applyAlignment="1" applyProtection="1">
      <alignment horizontal="center" vertical="center" wrapText="1"/>
      <protection locked="0"/>
    </xf>
    <xf numFmtId="0" fontId="7" fillId="2" borderId="2" xfId="7" applyFont="1" applyFill="1" applyBorder="1" applyAlignment="1" applyProtection="1">
      <alignment horizontal="center" vertical="center" shrinkToFit="1"/>
      <protection locked="0"/>
    </xf>
    <xf numFmtId="0" fontId="19" fillId="2" borderId="6" xfId="0" applyFont="1" applyFill="1" applyBorder="1" applyAlignment="1" applyProtection="1">
      <alignment horizontal="center" vertical="center"/>
      <protection locked="0"/>
    </xf>
    <xf numFmtId="0" fontId="19" fillId="2" borderId="8" xfId="0" applyFont="1" applyFill="1" applyBorder="1" applyAlignment="1" applyProtection="1">
      <alignment horizontal="center" vertical="center"/>
      <protection locked="0"/>
    </xf>
    <xf numFmtId="0" fontId="19" fillId="2" borderId="7" xfId="0" applyFont="1" applyFill="1" applyBorder="1" applyAlignment="1" applyProtection="1">
      <alignment horizontal="center" vertical="center"/>
      <protection locked="0"/>
    </xf>
    <xf numFmtId="0" fontId="5" fillId="2" borderId="2" xfId="7" applyFont="1" applyFill="1" applyBorder="1" applyAlignment="1" applyProtection="1">
      <alignment horizontal="center" vertical="center" shrinkToFit="1"/>
      <protection locked="0"/>
    </xf>
    <xf numFmtId="0" fontId="12" fillId="2" borderId="0" xfId="7" applyFont="1" applyFill="1" applyBorder="1" applyAlignment="1" applyProtection="1">
      <alignment horizontal="center" vertical="center"/>
      <protection locked="0"/>
    </xf>
    <xf numFmtId="38" fontId="7" fillId="2" borderId="2" xfId="1" applyFont="1" applyFill="1" applyBorder="1" applyAlignment="1" applyProtection="1">
      <alignment horizontal="right" vertical="center"/>
    </xf>
    <xf numFmtId="38" fontId="7" fillId="2" borderId="6" xfId="1" applyFont="1" applyFill="1" applyBorder="1" applyAlignment="1" applyProtection="1">
      <alignment horizontal="right" vertical="center"/>
    </xf>
    <xf numFmtId="38" fontId="7" fillId="2" borderId="7" xfId="1" applyFont="1" applyFill="1" applyBorder="1" applyAlignment="1" applyProtection="1">
      <alignment horizontal="right" vertical="center"/>
    </xf>
    <xf numFmtId="38" fontId="7" fillId="2" borderId="4" xfId="1" applyFont="1" applyFill="1" applyBorder="1" applyAlignment="1" applyProtection="1">
      <alignment horizontal="right" vertical="center"/>
    </xf>
    <xf numFmtId="38" fontId="7" fillId="2" borderId="3" xfId="1" applyFont="1" applyFill="1" applyBorder="1" applyAlignment="1" applyProtection="1">
      <alignment horizontal="right" vertical="center"/>
    </xf>
    <xf numFmtId="0" fontId="18" fillId="2" borderId="0" xfId="0" applyFont="1" applyFill="1" applyAlignment="1" applyProtection="1">
      <alignment horizontal="left" vertical="center"/>
      <protection locked="0"/>
    </xf>
    <xf numFmtId="176" fontId="13" fillId="2" borderId="0" xfId="7" applyNumberFormat="1" applyFont="1" applyFill="1" applyBorder="1" applyAlignment="1" applyProtection="1">
      <alignment horizontal="right" vertical="center"/>
    </xf>
    <xf numFmtId="176" fontId="13" fillId="2" borderId="1" xfId="7" applyNumberFormat="1" applyFont="1" applyFill="1" applyBorder="1" applyAlignment="1" applyProtection="1">
      <alignment horizontal="right" vertical="center"/>
    </xf>
    <xf numFmtId="0" fontId="7" fillId="2" borderId="9" xfId="7" applyFont="1" applyFill="1" applyBorder="1" applyAlignment="1" applyProtection="1">
      <alignment horizontal="center" vertical="center" wrapText="1"/>
      <protection locked="0"/>
    </xf>
    <xf numFmtId="0" fontId="7" fillId="2" borderId="2" xfId="7" applyFont="1" applyFill="1" applyBorder="1" applyAlignment="1" applyProtection="1">
      <alignment horizontal="center" vertical="center"/>
      <protection locked="0"/>
    </xf>
    <xf numFmtId="0" fontId="7" fillId="2" borderId="2" xfId="7" applyFont="1" applyFill="1" applyBorder="1" applyAlignment="1" applyProtection="1">
      <alignment horizontal="center" vertical="center" wrapText="1"/>
      <protection locked="0"/>
    </xf>
    <xf numFmtId="176" fontId="27" fillId="2" borderId="0" xfId="7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 applyProtection="1">
      <alignment vertical="center"/>
      <protection locked="0"/>
    </xf>
    <xf numFmtId="0" fontId="26" fillId="0" borderId="1" xfId="0" applyFont="1" applyBorder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38" fontId="19" fillId="2" borderId="5" xfId="0" applyNumberFormat="1" applyFont="1" applyFill="1" applyBorder="1" applyProtection="1">
      <alignment vertical="center"/>
    </xf>
    <xf numFmtId="38" fontId="19" fillId="2" borderId="2" xfId="1" applyNumberFormat="1" applyFont="1" applyFill="1" applyBorder="1" applyProtection="1">
      <alignment vertical="center"/>
    </xf>
  </cellXfs>
  <cellStyles count="11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3 2" xfId="4" xr:uid="{00000000-0005-0000-0000-000003000000}"/>
    <cellStyle name="桁区切り 4" xfId="5" xr:uid="{00000000-0005-0000-0000-000004000000}"/>
    <cellStyle name="桁区切り 5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  <cellStyle name="標準 3 2" xfId="9" xr:uid="{00000000-0005-0000-0000-000009000000}"/>
    <cellStyle name="標準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848747</xdr:colOff>
      <xdr:row>11</xdr:row>
      <xdr:rowOff>235403</xdr:rowOff>
    </xdr:from>
    <xdr:to>
      <xdr:col>1</xdr:col>
      <xdr:colOff>1755322</xdr:colOff>
      <xdr:row>13</xdr:row>
      <xdr:rowOff>178593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48747" y="3310617"/>
          <a:ext cx="1777432" cy="4330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>
              <a:latin typeface="ＭＳ Ｐ明朝" panose="02020600040205080304" pitchFamily="18" charset="-128"/>
              <a:ea typeface="ＭＳ Ｐ明朝" panose="02020600040205080304" pitchFamily="18" charset="-128"/>
            </a:rPr>
            <a:t>金額（税抜）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"/>
  <sheetViews>
    <sheetView tabSelected="1" view="pageBreakPreview" zoomScale="55" zoomScaleNormal="100" zoomScaleSheetLayoutView="55" workbookViewId="0"/>
  </sheetViews>
  <sheetFormatPr defaultRowHeight="13.5"/>
  <cols>
    <col min="1" max="1" width="11.5" style="3" customWidth="1"/>
    <col min="2" max="2" width="59" style="3" customWidth="1"/>
    <col min="3" max="3" width="20.25" style="3" bestFit="1" customWidth="1"/>
    <col min="4" max="4" width="11.25" style="3" customWidth="1"/>
    <col min="5" max="5" width="15.875" style="3" customWidth="1"/>
    <col min="6" max="6" width="11.25" style="3" customWidth="1"/>
    <col min="7" max="7" width="15.875" style="3" customWidth="1"/>
    <col min="8" max="8" width="10.125" style="3" bestFit="1" customWidth="1"/>
    <col min="9" max="9" width="16.25" style="3" customWidth="1"/>
    <col min="10" max="10" width="11.25" style="3" customWidth="1"/>
    <col min="11" max="11" width="15.375" style="3" customWidth="1"/>
    <col min="12" max="12" width="10.125" style="3" bestFit="1" customWidth="1"/>
    <col min="13" max="13" width="15.75" style="3" customWidth="1"/>
    <col min="14" max="14" width="10.125" style="3" bestFit="1" customWidth="1"/>
    <col min="15" max="15" width="16" style="3" customWidth="1"/>
    <col min="16" max="17" width="12.375" style="3" customWidth="1"/>
    <col min="18" max="18" width="9.125" style="3" customWidth="1"/>
    <col min="19" max="19" width="11.5" style="3" customWidth="1"/>
    <col min="20" max="16384" width="9" style="3"/>
  </cols>
  <sheetData>
    <row r="1" spans="1:17" ht="21">
      <c r="A1" s="1"/>
      <c r="B1" s="2"/>
      <c r="C1" s="2"/>
      <c r="D1" s="2"/>
      <c r="E1" s="2"/>
      <c r="F1" s="2"/>
      <c r="G1" s="2"/>
      <c r="H1" s="2"/>
      <c r="I1" s="2"/>
      <c r="J1" s="2"/>
      <c r="K1" s="6" t="s">
        <v>110</v>
      </c>
      <c r="L1" s="2"/>
      <c r="M1" s="2"/>
      <c r="N1" s="2"/>
      <c r="O1" s="2"/>
      <c r="P1" s="2"/>
      <c r="Q1" s="2"/>
    </row>
    <row r="2" spans="1:17" ht="18.75" customHeight="1">
      <c r="A2" s="54" t="s">
        <v>23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4"/>
      <c r="N2" s="4"/>
      <c r="O2" s="2"/>
      <c r="P2" s="2"/>
      <c r="Q2" s="2"/>
    </row>
    <row r="3" spans="1:17" ht="18.7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"/>
      <c r="N3" s="4"/>
      <c r="O3" s="2"/>
      <c r="P3" s="2"/>
      <c r="Q3" s="2"/>
    </row>
    <row r="4" spans="1:17" ht="21">
      <c r="A4" s="1"/>
      <c r="B4" s="2"/>
      <c r="C4" s="2"/>
      <c r="D4" s="5"/>
      <c r="E4" s="5"/>
      <c r="F4" s="5"/>
      <c r="G4" s="5"/>
      <c r="H4" s="2"/>
      <c r="I4" s="6"/>
      <c r="J4" s="46" t="s">
        <v>104</v>
      </c>
      <c r="K4" s="5"/>
      <c r="L4" s="6"/>
      <c r="M4" s="2"/>
      <c r="N4" s="2"/>
      <c r="O4" s="2"/>
      <c r="P4" s="2"/>
      <c r="Q4" s="2"/>
    </row>
    <row r="5" spans="1:17" ht="18.75">
      <c r="A5" s="1"/>
      <c r="B5" s="2"/>
      <c r="C5" s="2"/>
      <c r="D5" s="5"/>
      <c r="E5" s="5"/>
      <c r="F5" s="5"/>
      <c r="G5" s="5"/>
      <c r="H5" s="2"/>
      <c r="I5" s="2"/>
      <c r="J5" s="5"/>
      <c r="K5" s="5"/>
      <c r="L5" s="2"/>
      <c r="M5" s="2"/>
      <c r="N5" s="2"/>
      <c r="O5" s="2"/>
      <c r="P5" s="2"/>
      <c r="Q5" s="2"/>
    </row>
    <row r="6" spans="1:17" ht="18.75">
      <c r="A6" s="1"/>
      <c r="B6" s="2"/>
      <c r="C6" s="2"/>
      <c r="D6" s="5"/>
      <c r="E6" s="5"/>
      <c r="F6" s="5"/>
      <c r="G6" s="5"/>
      <c r="H6" s="2"/>
      <c r="I6" s="2"/>
      <c r="J6" s="5"/>
      <c r="K6" s="5"/>
      <c r="L6" s="2"/>
      <c r="M6" s="2"/>
      <c r="N6" s="2"/>
      <c r="O6" s="2"/>
      <c r="P6" s="2"/>
      <c r="Q6" s="2"/>
    </row>
    <row r="7" spans="1:17" ht="22.5">
      <c r="A7" s="1"/>
      <c r="B7" s="7" t="s">
        <v>17</v>
      </c>
      <c r="C7" s="7"/>
      <c r="D7" s="8"/>
      <c r="E7" s="8"/>
      <c r="F7" s="8"/>
      <c r="G7" s="8"/>
      <c r="H7" s="7"/>
      <c r="I7" s="7"/>
      <c r="J7" s="8"/>
      <c r="K7" s="8"/>
      <c r="L7" s="7"/>
      <c r="M7" s="7"/>
      <c r="N7" s="7"/>
      <c r="O7" s="2"/>
      <c r="P7" s="2"/>
      <c r="Q7" s="2"/>
    </row>
    <row r="8" spans="1:17" ht="21">
      <c r="A8" s="1"/>
      <c r="B8" s="2"/>
      <c r="C8" s="7"/>
      <c r="D8" s="9"/>
      <c r="E8" s="9"/>
      <c r="F8" s="9"/>
      <c r="G8" s="9"/>
      <c r="H8" s="7"/>
      <c r="I8" s="7"/>
      <c r="J8" s="9"/>
      <c r="K8" s="9"/>
      <c r="L8" s="7"/>
      <c r="M8" s="7"/>
      <c r="N8" s="7"/>
      <c r="O8" s="2"/>
      <c r="P8" s="2"/>
      <c r="Q8" s="2"/>
    </row>
    <row r="9" spans="1:17" ht="21">
      <c r="A9" s="1"/>
      <c r="B9" s="2"/>
      <c r="C9" s="7"/>
      <c r="D9" s="7"/>
      <c r="E9" s="7"/>
      <c r="F9" s="60"/>
      <c r="G9" s="60"/>
      <c r="H9" s="60"/>
      <c r="I9" s="7"/>
      <c r="J9" s="7"/>
      <c r="K9" s="7"/>
      <c r="L9" s="7"/>
      <c r="M9" s="7"/>
      <c r="N9" s="7"/>
      <c r="O9" s="2"/>
      <c r="P9" s="2"/>
      <c r="Q9" s="2"/>
    </row>
    <row r="10" spans="1:17" ht="18" customHeight="1">
      <c r="A10" s="1"/>
      <c r="B10" s="2"/>
      <c r="C10" s="7"/>
      <c r="D10" s="44"/>
      <c r="E10" s="44"/>
      <c r="F10" s="44"/>
      <c r="G10" s="44"/>
      <c r="H10" s="44"/>
      <c r="I10" s="45"/>
      <c r="J10" s="45"/>
      <c r="K10" s="45"/>
      <c r="L10" s="7"/>
      <c r="M10" s="7"/>
      <c r="N10" s="7"/>
      <c r="O10" s="2"/>
      <c r="P10" s="2"/>
      <c r="Q10" s="2"/>
    </row>
    <row r="11" spans="1:17" ht="38.25" customHeight="1">
      <c r="A11" s="1"/>
      <c r="B11" s="2"/>
      <c r="C11" s="2"/>
      <c r="D11" s="10"/>
      <c r="E11" s="10"/>
      <c r="F11" s="10"/>
      <c r="G11" s="10"/>
      <c r="H11" s="10"/>
      <c r="I11" s="2"/>
      <c r="J11" s="10"/>
      <c r="K11" s="10"/>
      <c r="L11" s="2"/>
      <c r="M11" s="2"/>
      <c r="N11" s="2"/>
      <c r="O11" s="2"/>
      <c r="P11" s="2"/>
      <c r="Q11" s="2"/>
    </row>
    <row r="12" spans="1:17" ht="18.75">
      <c r="A12" s="1"/>
      <c r="B12" s="2"/>
      <c r="C12" s="2"/>
      <c r="D12" s="11"/>
      <c r="E12" s="11"/>
      <c r="F12" s="11"/>
      <c r="G12" s="11"/>
      <c r="H12" s="2"/>
      <c r="I12" s="2"/>
      <c r="J12" s="11"/>
      <c r="K12" s="11"/>
      <c r="L12" s="2"/>
      <c r="M12" s="2"/>
      <c r="N12" s="2"/>
      <c r="O12" s="2"/>
      <c r="P12" s="2"/>
      <c r="Q12" s="2"/>
    </row>
    <row r="13" spans="1:17" ht="18.75" customHeight="1">
      <c r="A13" s="1"/>
      <c r="B13" s="61">
        <f>SUM(D70:K70)</f>
        <v>0</v>
      </c>
      <c r="C13" s="61"/>
      <c r="D13" s="66" t="s">
        <v>111</v>
      </c>
      <c r="E13" s="66"/>
      <c r="F13" s="66"/>
      <c r="G13" s="66"/>
      <c r="H13" s="66"/>
      <c r="I13" s="66"/>
      <c r="J13" s="66"/>
      <c r="K13" s="66"/>
      <c r="L13" s="66"/>
      <c r="M13" s="2"/>
      <c r="N13" s="2"/>
      <c r="O13" s="2"/>
      <c r="P13" s="2"/>
      <c r="Q13" s="2"/>
    </row>
    <row r="14" spans="1:17" ht="19.5" customHeight="1">
      <c r="A14" s="1"/>
      <c r="B14" s="62"/>
      <c r="C14" s="62"/>
      <c r="D14" s="66"/>
      <c r="E14" s="66"/>
      <c r="F14" s="66"/>
      <c r="G14" s="66"/>
      <c r="H14" s="66"/>
      <c r="I14" s="66"/>
      <c r="J14" s="66"/>
      <c r="K14" s="66"/>
      <c r="L14" s="66"/>
      <c r="M14" s="2"/>
      <c r="N14" s="2"/>
      <c r="O14" s="2"/>
      <c r="P14" s="2"/>
      <c r="Q14" s="2"/>
    </row>
    <row r="15" spans="1:17" ht="19.5" customHeight="1">
      <c r="A15" s="1"/>
      <c r="B15" s="12"/>
      <c r="C15" s="12"/>
      <c r="D15" s="12"/>
      <c r="E15" s="12"/>
      <c r="F15" s="12"/>
      <c r="G15" s="12"/>
      <c r="H15" s="2"/>
      <c r="I15" s="2"/>
      <c r="J15" s="12"/>
      <c r="K15" s="12"/>
      <c r="L15" s="2"/>
      <c r="M15" s="2"/>
      <c r="N15" s="2"/>
      <c r="O15" s="2"/>
      <c r="P15" s="2"/>
      <c r="Q15" s="2"/>
    </row>
    <row r="16" spans="1:17" ht="19.5" customHeight="1">
      <c r="A16" s="1"/>
      <c r="B16" s="12"/>
      <c r="C16" s="12"/>
      <c r="D16" s="12"/>
      <c r="E16" s="12"/>
      <c r="F16" s="12"/>
      <c r="G16" s="12"/>
      <c r="H16" s="2"/>
      <c r="I16" s="2"/>
      <c r="J16" s="12"/>
      <c r="K16" s="12"/>
      <c r="L16" s="2"/>
      <c r="M16" s="2"/>
      <c r="N16" s="2"/>
      <c r="O16" s="2"/>
      <c r="P16" s="2"/>
      <c r="Q16" s="2"/>
    </row>
    <row r="17" spans="1:17" ht="18.7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2"/>
      <c r="M17" s="2"/>
      <c r="N17" s="2"/>
      <c r="O17" s="2"/>
      <c r="P17" s="2"/>
      <c r="Q17" s="2"/>
    </row>
    <row r="18" spans="1:17" ht="17.25">
      <c r="A18" s="63" t="s">
        <v>11</v>
      </c>
      <c r="B18" s="65" t="s">
        <v>0</v>
      </c>
      <c r="C18" s="49" t="s">
        <v>1</v>
      </c>
      <c r="D18" s="49" t="s">
        <v>109</v>
      </c>
      <c r="E18" s="49"/>
      <c r="F18" s="49" t="s">
        <v>101</v>
      </c>
      <c r="G18" s="49"/>
      <c r="H18" s="49" t="s">
        <v>102</v>
      </c>
      <c r="I18" s="49"/>
      <c r="J18" s="49" t="s">
        <v>103</v>
      </c>
      <c r="K18" s="49"/>
      <c r="L18" s="15"/>
    </row>
    <row r="19" spans="1:17" ht="17.25">
      <c r="A19" s="64"/>
      <c r="B19" s="65"/>
      <c r="C19" s="49"/>
      <c r="D19" s="47" t="s">
        <v>21</v>
      </c>
      <c r="E19" s="16" t="s">
        <v>22</v>
      </c>
      <c r="F19" s="47" t="s">
        <v>21</v>
      </c>
      <c r="G19" s="16" t="s">
        <v>22</v>
      </c>
      <c r="H19" s="47" t="s">
        <v>21</v>
      </c>
      <c r="I19" s="16" t="s">
        <v>22</v>
      </c>
      <c r="J19" s="47" t="s">
        <v>21</v>
      </c>
      <c r="K19" s="16" t="s">
        <v>22</v>
      </c>
      <c r="M19" s="15"/>
      <c r="N19" s="15"/>
      <c r="O19" s="15"/>
    </row>
    <row r="20" spans="1:17" s="19" customFormat="1" ht="18" customHeight="1">
      <c r="A20" s="17" t="s">
        <v>24</v>
      </c>
      <c r="B20" s="18" t="s">
        <v>58</v>
      </c>
      <c r="C20" s="21"/>
      <c r="D20" s="38">
        <v>1000</v>
      </c>
      <c r="E20" s="39">
        <f>ROUNDDOWN(C20*D20,0)</f>
        <v>0</v>
      </c>
      <c r="F20" s="38">
        <v>5500</v>
      </c>
      <c r="G20" s="39">
        <f>ROUNDDOWN(C20*F20,0)</f>
        <v>0</v>
      </c>
      <c r="H20" s="38">
        <v>6500</v>
      </c>
      <c r="I20" s="39">
        <f>ROUNDDOWN(C20*H20,0)</f>
        <v>0</v>
      </c>
      <c r="J20" s="38">
        <v>6500</v>
      </c>
      <c r="K20" s="39">
        <f>ROUNDDOWN(C20*J20,0)</f>
        <v>0</v>
      </c>
      <c r="M20" s="3"/>
      <c r="N20" s="3"/>
      <c r="O20" s="3"/>
    </row>
    <row r="21" spans="1:17" s="19" customFormat="1" ht="18" customHeight="1">
      <c r="A21" s="17" t="s">
        <v>25</v>
      </c>
      <c r="B21" s="20" t="s">
        <v>59</v>
      </c>
      <c r="C21" s="41"/>
      <c r="D21" s="38">
        <v>0</v>
      </c>
      <c r="E21" s="39">
        <f t="shared" ref="E21:E64" si="0">ROUNDDOWN(C21*D21,0)</f>
        <v>0</v>
      </c>
      <c r="F21" s="38">
        <v>0</v>
      </c>
      <c r="G21" s="39">
        <f t="shared" ref="G21:G64" si="1">ROUNDDOWN(C21*F21,0)</f>
        <v>0</v>
      </c>
      <c r="H21" s="38">
        <v>0</v>
      </c>
      <c r="I21" s="39">
        <f t="shared" ref="I21:I64" si="2">ROUNDDOWN(C21*H21,0)</f>
        <v>0</v>
      </c>
      <c r="J21" s="38">
        <v>0</v>
      </c>
      <c r="K21" s="39">
        <f t="shared" ref="K21:K64" si="3">ROUNDDOWN(C21*J21,0)</f>
        <v>0</v>
      </c>
    </row>
    <row r="22" spans="1:17" s="19" customFormat="1" ht="18" customHeight="1">
      <c r="A22" s="17" t="s">
        <v>2</v>
      </c>
      <c r="B22" s="20" t="s">
        <v>60</v>
      </c>
      <c r="C22" s="41"/>
      <c r="D22" s="40">
        <v>0</v>
      </c>
      <c r="E22" s="39">
        <f t="shared" si="0"/>
        <v>0</v>
      </c>
      <c r="F22" s="40">
        <v>0</v>
      </c>
      <c r="G22" s="39">
        <f t="shared" si="1"/>
        <v>0</v>
      </c>
      <c r="H22" s="40">
        <v>0</v>
      </c>
      <c r="I22" s="39">
        <f t="shared" si="2"/>
        <v>0</v>
      </c>
      <c r="J22" s="40">
        <v>0</v>
      </c>
      <c r="K22" s="39">
        <f t="shared" si="3"/>
        <v>0</v>
      </c>
    </row>
    <row r="23" spans="1:17" s="19" customFormat="1" ht="18" customHeight="1">
      <c r="A23" s="17" t="s">
        <v>3</v>
      </c>
      <c r="B23" s="22" t="s">
        <v>61</v>
      </c>
      <c r="C23" s="21"/>
      <c r="D23" s="40">
        <v>1000</v>
      </c>
      <c r="E23" s="39">
        <f t="shared" si="0"/>
        <v>0</v>
      </c>
      <c r="F23" s="40">
        <v>300</v>
      </c>
      <c r="G23" s="39">
        <f t="shared" si="1"/>
        <v>0</v>
      </c>
      <c r="H23" s="40">
        <v>1300</v>
      </c>
      <c r="I23" s="39">
        <f t="shared" si="2"/>
        <v>0</v>
      </c>
      <c r="J23" s="40">
        <v>1300</v>
      </c>
      <c r="K23" s="39">
        <f t="shared" si="3"/>
        <v>0</v>
      </c>
    </row>
    <row r="24" spans="1:17" s="19" customFormat="1" ht="18" customHeight="1">
      <c r="A24" s="17" t="s">
        <v>4</v>
      </c>
      <c r="B24" s="22" t="s">
        <v>62</v>
      </c>
      <c r="C24" s="41"/>
      <c r="D24" s="38">
        <v>0</v>
      </c>
      <c r="E24" s="39">
        <f t="shared" si="0"/>
        <v>0</v>
      </c>
      <c r="F24" s="38">
        <v>0</v>
      </c>
      <c r="G24" s="39">
        <f t="shared" si="1"/>
        <v>0</v>
      </c>
      <c r="H24" s="38">
        <v>0</v>
      </c>
      <c r="I24" s="39">
        <f t="shared" si="2"/>
        <v>0</v>
      </c>
      <c r="J24" s="38">
        <v>0</v>
      </c>
      <c r="K24" s="39">
        <f t="shared" si="3"/>
        <v>0</v>
      </c>
    </row>
    <row r="25" spans="1:17" s="19" customFormat="1" ht="18" customHeight="1">
      <c r="A25" s="17" t="s">
        <v>26</v>
      </c>
      <c r="B25" s="22" t="s">
        <v>63</v>
      </c>
      <c r="C25" s="41"/>
      <c r="D25" s="40">
        <v>0</v>
      </c>
      <c r="E25" s="39">
        <f t="shared" si="0"/>
        <v>0</v>
      </c>
      <c r="F25" s="40">
        <v>0</v>
      </c>
      <c r="G25" s="39">
        <f t="shared" si="1"/>
        <v>0</v>
      </c>
      <c r="H25" s="40">
        <v>0</v>
      </c>
      <c r="I25" s="39">
        <f t="shared" si="2"/>
        <v>0</v>
      </c>
      <c r="J25" s="40">
        <v>0</v>
      </c>
      <c r="K25" s="39">
        <f t="shared" si="3"/>
        <v>0</v>
      </c>
    </row>
    <row r="26" spans="1:17" s="19" customFormat="1" ht="18" customHeight="1">
      <c r="A26" s="17" t="s">
        <v>5</v>
      </c>
      <c r="B26" s="22" t="s">
        <v>9</v>
      </c>
      <c r="C26" s="41"/>
      <c r="D26" s="38">
        <v>0</v>
      </c>
      <c r="E26" s="39">
        <f t="shared" si="0"/>
        <v>0</v>
      </c>
      <c r="F26" s="38">
        <v>0</v>
      </c>
      <c r="G26" s="39">
        <f t="shared" si="1"/>
        <v>0</v>
      </c>
      <c r="H26" s="38">
        <v>0</v>
      </c>
      <c r="I26" s="39">
        <f t="shared" si="2"/>
        <v>0</v>
      </c>
      <c r="J26" s="38">
        <v>0</v>
      </c>
      <c r="K26" s="39">
        <f t="shared" si="3"/>
        <v>0</v>
      </c>
    </row>
    <row r="27" spans="1:17" s="19" customFormat="1" ht="18" customHeight="1">
      <c r="A27" s="17" t="s">
        <v>27</v>
      </c>
      <c r="B27" s="22" t="s">
        <v>64</v>
      </c>
      <c r="C27" s="41"/>
      <c r="D27" s="40">
        <v>0</v>
      </c>
      <c r="E27" s="39">
        <f t="shared" si="0"/>
        <v>0</v>
      </c>
      <c r="F27" s="40">
        <v>0</v>
      </c>
      <c r="G27" s="39">
        <f t="shared" si="1"/>
        <v>0</v>
      </c>
      <c r="H27" s="40">
        <v>0</v>
      </c>
      <c r="I27" s="39">
        <f t="shared" si="2"/>
        <v>0</v>
      </c>
      <c r="J27" s="40">
        <v>0</v>
      </c>
      <c r="K27" s="39">
        <f t="shared" si="3"/>
        <v>0</v>
      </c>
    </row>
    <row r="28" spans="1:17" s="19" customFormat="1" ht="18" customHeight="1">
      <c r="A28" s="17" t="s">
        <v>28</v>
      </c>
      <c r="B28" s="22" t="s">
        <v>65</v>
      </c>
      <c r="C28" s="41"/>
      <c r="D28" s="38">
        <v>0</v>
      </c>
      <c r="E28" s="39">
        <f t="shared" si="0"/>
        <v>0</v>
      </c>
      <c r="F28" s="38">
        <v>0</v>
      </c>
      <c r="G28" s="39">
        <f t="shared" si="1"/>
        <v>0</v>
      </c>
      <c r="H28" s="38">
        <v>0</v>
      </c>
      <c r="I28" s="39">
        <f t="shared" si="2"/>
        <v>0</v>
      </c>
      <c r="J28" s="38">
        <v>0</v>
      </c>
      <c r="K28" s="39">
        <f t="shared" si="3"/>
        <v>0</v>
      </c>
    </row>
    <row r="29" spans="1:17" s="19" customFormat="1" ht="18" customHeight="1">
      <c r="A29" s="17" t="s">
        <v>29</v>
      </c>
      <c r="B29" s="22" t="s">
        <v>66</v>
      </c>
      <c r="C29" s="41"/>
      <c r="D29" s="40">
        <v>0</v>
      </c>
      <c r="E29" s="39">
        <f t="shared" si="0"/>
        <v>0</v>
      </c>
      <c r="F29" s="40">
        <v>0</v>
      </c>
      <c r="G29" s="39">
        <f t="shared" si="1"/>
        <v>0</v>
      </c>
      <c r="H29" s="40">
        <v>0</v>
      </c>
      <c r="I29" s="39">
        <f t="shared" si="2"/>
        <v>0</v>
      </c>
      <c r="J29" s="40">
        <v>0</v>
      </c>
      <c r="K29" s="39">
        <f t="shared" si="3"/>
        <v>0</v>
      </c>
    </row>
    <row r="30" spans="1:17" s="19" customFormat="1" ht="18" customHeight="1">
      <c r="A30" s="17" t="s">
        <v>30</v>
      </c>
      <c r="B30" s="22" t="s">
        <v>67</v>
      </c>
      <c r="C30" s="21"/>
      <c r="D30" s="40">
        <v>3000</v>
      </c>
      <c r="E30" s="39">
        <f t="shared" si="0"/>
        <v>0</v>
      </c>
      <c r="F30" s="40">
        <v>18000</v>
      </c>
      <c r="G30" s="39">
        <f t="shared" si="1"/>
        <v>0</v>
      </c>
      <c r="H30" s="40">
        <v>18000</v>
      </c>
      <c r="I30" s="39">
        <f t="shared" si="2"/>
        <v>0</v>
      </c>
      <c r="J30" s="40">
        <v>14400</v>
      </c>
      <c r="K30" s="39">
        <f t="shared" si="3"/>
        <v>0</v>
      </c>
    </row>
    <row r="31" spans="1:17" s="19" customFormat="1" ht="18" customHeight="1">
      <c r="A31" s="17" t="s">
        <v>31</v>
      </c>
      <c r="B31" s="22" t="s">
        <v>68</v>
      </c>
      <c r="C31" s="41"/>
      <c r="D31" s="40">
        <v>0</v>
      </c>
      <c r="E31" s="39">
        <f t="shared" si="0"/>
        <v>0</v>
      </c>
      <c r="F31" s="38">
        <v>0</v>
      </c>
      <c r="G31" s="39">
        <f t="shared" si="1"/>
        <v>0</v>
      </c>
      <c r="H31" s="38">
        <v>0</v>
      </c>
      <c r="I31" s="39">
        <f t="shared" si="2"/>
        <v>0</v>
      </c>
      <c r="J31" s="38">
        <v>0</v>
      </c>
      <c r="K31" s="39">
        <f t="shared" si="3"/>
        <v>0</v>
      </c>
    </row>
    <row r="32" spans="1:17" s="19" customFormat="1" ht="18" customHeight="1">
      <c r="A32" s="17" t="s">
        <v>18</v>
      </c>
      <c r="B32" s="22" t="s">
        <v>69</v>
      </c>
      <c r="C32" s="41"/>
      <c r="D32" s="40">
        <v>0</v>
      </c>
      <c r="E32" s="39">
        <f t="shared" si="0"/>
        <v>0</v>
      </c>
      <c r="F32" s="38">
        <v>0</v>
      </c>
      <c r="G32" s="39">
        <f t="shared" si="1"/>
        <v>0</v>
      </c>
      <c r="H32" s="38">
        <v>0</v>
      </c>
      <c r="I32" s="39">
        <f t="shared" si="2"/>
        <v>0</v>
      </c>
      <c r="J32" s="38">
        <v>0</v>
      </c>
      <c r="K32" s="39">
        <f t="shared" si="3"/>
        <v>0</v>
      </c>
    </row>
    <row r="33" spans="1:11" s="19" customFormat="1" ht="18" customHeight="1">
      <c r="A33" s="17" t="s">
        <v>19</v>
      </c>
      <c r="B33" s="22" t="s">
        <v>70</v>
      </c>
      <c r="C33" s="41"/>
      <c r="D33" s="40">
        <v>0</v>
      </c>
      <c r="E33" s="39">
        <f t="shared" si="0"/>
        <v>0</v>
      </c>
      <c r="F33" s="38">
        <v>0</v>
      </c>
      <c r="G33" s="39">
        <f t="shared" si="1"/>
        <v>0</v>
      </c>
      <c r="H33" s="38">
        <v>0</v>
      </c>
      <c r="I33" s="39">
        <f t="shared" si="2"/>
        <v>0</v>
      </c>
      <c r="J33" s="38">
        <v>0</v>
      </c>
      <c r="K33" s="39">
        <f t="shared" si="3"/>
        <v>0</v>
      </c>
    </row>
    <row r="34" spans="1:11" s="19" customFormat="1" ht="18" customHeight="1">
      <c r="A34" s="17" t="s">
        <v>32</v>
      </c>
      <c r="B34" s="22" t="s">
        <v>71</v>
      </c>
      <c r="C34" s="21"/>
      <c r="D34" s="40">
        <v>0</v>
      </c>
      <c r="E34" s="39">
        <f t="shared" si="0"/>
        <v>0</v>
      </c>
      <c r="F34" s="40">
        <v>100</v>
      </c>
      <c r="G34" s="39">
        <f t="shared" si="1"/>
        <v>0</v>
      </c>
      <c r="H34" s="40">
        <v>100</v>
      </c>
      <c r="I34" s="39">
        <f t="shared" si="2"/>
        <v>0</v>
      </c>
      <c r="J34" s="40">
        <v>100</v>
      </c>
      <c r="K34" s="39">
        <f t="shared" si="3"/>
        <v>0</v>
      </c>
    </row>
    <row r="35" spans="1:11" s="19" customFormat="1" ht="18" customHeight="1">
      <c r="A35" s="17" t="s">
        <v>33</v>
      </c>
      <c r="B35" s="22" t="s">
        <v>72</v>
      </c>
      <c r="C35" s="41"/>
      <c r="D35" s="40">
        <v>0</v>
      </c>
      <c r="E35" s="39">
        <f t="shared" si="0"/>
        <v>0</v>
      </c>
      <c r="F35" s="40">
        <v>0</v>
      </c>
      <c r="G35" s="39">
        <f t="shared" si="1"/>
        <v>0</v>
      </c>
      <c r="H35" s="40">
        <v>0</v>
      </c>
      <c r="I35" s="39">
        <f t="shared" si="2"/>
        <v>0</v>
      </c>
      <c r="J35" s="40">
        <v>0</v>
      </c>
      <c r="K35" s="39">
        <f t="shared" si="3"/>
        <v>0</v>
      </c>
    </row>
    <row r="36" spans="1:11" s="19" customFormat="1" ht="18" customHeight="1">
      <c r="A36" s="17" t="s">
        <v>34</v>
      </c>
      <c r="B36" s="22" t="s">
        <v>73</v>
      </c>
      <c r="C36" s="21"/>
      <c r="D36" s="40">
        <v>0</v>
      </c>
      <c r="E36" s="39">
        <f t="shared" si="0"/>
        <v>0</v>
      </c>
      <c r="F36" s="40">
        <v>1500</v>
      </c>
      <c r="G36" s="39">
        <f t="shared" si="1"/>
        <v>0</v>
      </c>
      <c r="H36" s="40">
        <v>1500</v>
      </c>
      <c r="I36" s="39">
        <f t="shared" si="2"/>
        <v>0</v>
      </c>
      <c r="J36" s="40">
        <v>1500</v>
      </c>
      <c r="K36" s="39">
        <f t="shared" si="3"/>
        <v>0</v>
      </c>
    </row>
    <row r="37" spans="1:11" s="19" customFormat="1" ht="18" customHeight="1">
      <c r="A37" s="17" t="s">
        <v>35</v>
      </c>
      <c r="B37" s="22" t="s">
        <v>74</v>
      </c>
      <c r="C37" s="41"/>
      <c r="D37" s="40">
        <v>0</v>
      </c>
      <c r="E37" s="39">
        <f t="shared" si="0"/>
        <v>0</v>
      </c>
      <c r="F37" s="40">
        <v>0</v>
      </c>
      <c r="G37" s="39">
        <f t="shared" si="1"/>
        <v>0</v>
      </c>
      <c r="H37" s="40">
        <v>0</v>
      </c>
      <c r="I37" s="39">
        <f t="shared" si="2"/>
        <v>0</v>
      </c>
      <c r="J37" s="40">
        <v>0</v>
      </c>
      <c r="K37" s="39">
        <f t="shared" si="3"/>
        <v>0</v>
      </c>
    </row>
    <row r="38" spans="1:11" s="19" customFormat="1" ht="18" customHeight="1">
      <c r="A38" s="17" t="s">
        <v>36</v>
      </c>
      <c r="B38" s="22" t="s">
        <v>75</v>
      </c>
      <c r="C38" s="41"/>
      <c r="D38" s="40">
        <v>0</v>
      </c>
      <c r="E38" s="39">
        <f t="shared" si="0"/>
        <v>0</v>
      </c>
      <c r="F38" s="40">
        <v>0</v>
      </c>
      <c r="G38" s="39">
        <f t="shared" si="1"/>
        <v>0</v>
      </c>
      <c r="H38" s="40">
        <v>0</v>
      </c>
      <c r="I38" s="39">
        <f t="shared" si="2"/>
        <v>0</v>
      </c>
      <c r="J38" s="40">
        <v>0</v>
      </c>
      <c r="K38" s="39">
        <f t="shared" si="3"/>
        <v>0</v>
      </c>
    </row>
    <row r="39" spans="1:11" s="19" customFormat="1" ht="18" customHeight="1">
      <c r="A39" s="17" t="s">
        <v>10</v>
      </c>
      <c r="B39" s="22" t="s">
        <v>76</v>
      </c>
      <c r="C39" s="41"/>
      <c r="D39" s="40">
        <v>0</v>
      </c>
      <c r="E39" s="39">
        <f t="shared" si="0"/>
        <v>0</v>
      </c>
      <c r="F39" s="40">
        <v>0</v>
      </c>
      <c r="G39" s="39">
        <f t="shared" si="1"/>
        <v>0</v>
      </c>
      <c r="H39" s="40">
        <v>0</v>
      </c>
      <c r="I39" s="39">
        <f t="shared" si="2"/>
        <v>0</v>
      </c>
      <c r="J39" s="40">
        <v>0</v>
      </c>
      <c r="K39" s="39">
        <f t="shared" si="3"/>
        <v>0</v>
      </c>
    </row>
    <row r="40" spans="1:11" s="19" customFormat="1" ht="18" customHeight="1">
      <c r="A40" s="17" t="s">
        <v>6</v>
      </c>
      <c r="B40" s="22" t="s">
        <v>77</v>
      </c>
      <c r="C40" s="41"/>
      <c r="D40" s="40">
        <v>0</v>
      </c>
      <c r="E40" s="39">
        <f t="shared" si="0"/>
        <v>0</v>
      </c>
      <c r="F40" s="40">
        <v>0</v>
      </c>
      <c r="G40" s="39">
        <f t="shared" si="1"/>
        <v>0</v>
      </c>
      <c r="H40" s="40">
        <v>0</v>
      </c>
      <c r="I40" s="39">
        <f t="shared" si="2"/>
        <v>0</v>
      </c>
      <c r="J40" s="40">
        <v>0</v>
      </c>
      <c r="K40" s="39">
        <f t="shared" si="3"/>
        <v>0</v>
      </c>
    </row>
    <row r="41" spans="1:11" s="19" customFormat="1" ht="18" customHeight="1">
      <c r="A41" s="17" t="s">
        <v>7</v>
      </c>
      <c r="B41" s="22" t="s">
        <v>78</v>
      </c>
      <c r="C41" s="41"/>
      <c r="D41" s="40">
        <v>0</v>
      </c>
      <c r="E41" s="39">
        <f t="shared" si="0"/>
        <v>0</v>
      </c>
      <c r="F41" s="40">
        <v>0</v>
      </c>
      <c r="G41" s="39">
        <f t="shared" si="1"/>
        <v>0</v>
      </c>
      <c r="H41" s="40">
        <v>0</v>
      </c>
      <c r="I41" s="39">
        <f t="shared" si="2"/>
        <v>0</v>
      </c>
      <c r="J41" s="40">
        <v>0</v>
      </c>
      <c r="K41" s="39">
        <f t="shared" si="3"/>
        <v>0</v>
      </c>
    </row>
    <row r="42" spans="1:11" s="19" customFormat="1" ht="18" customHeight="1">
      <c r="A42" s="17" t="s">
        <v>37</v>
      </c>
      <c r="B42" s="18" t="s">
        <v>79</v>
      </c>
      <c r="C42" s="42"/>
      <c r="D42" s="39">
        <v>0</v>
      </c>
      <c r="E42" s="39">
        <f t="shared" si="0"/>
        <v>0</v>
      </c>
      <c r="F42" s="40">
        <v>0</v>
      </c>
      <c r="G42" s="39">
        <f t="shared" si="1"/>
        <v>0</v>
      </c>
      <c r="H42" s="40">
        <v>0</v>
      </c>
      <c r="I42" s="39">
        <f t="shared" si="2"/>
        <v>0</v>
      </c>
      <c r="J42" s="40">
        <v>0</v>
      </c>
      <c r="K42" s="39">
        <f t="shared" si="3"/>
        <v>0</v>
      </c>
    </row>
    <row r="43" spans="1:11" s="19" customFormat="1" ht="18" customHeight="1">
      <c r="A43" s="17" t="s">
        <v>20</v>
      </c>
      <c r="B43" s="18" t="s">
        <v>80</v>
      </c>
      <c r="C43" s="41"/>
      <c r="D43" s="39">
        <v>0</v>
      </c>
      <c r="E43" s="39">
        <f t="shared" si="0"/>
        <v>0</v>
      </c>
      <c r="F43" s="40">
        <v>0</v>
      </c>
      <c r="G43" s="39">
        <f t="shared" si="1"/>
        <v>0</v>
      </c>
      <c r="H43" s="40">
        <v>0</v>
      </c>
      <c r="I43" s="39">
        <f t="shared" si="2"/>
        <v>0</v>
      </c>
      <c r="J43" s="40">
        <v>0</v>
      </c>
      <c r="K43" s="39">
        <f t="shared" si="3"/>
        <v>0</v>
      </c>
    </row>
    <row r="44" spans="1:11" s="19" customFormat="1" ht="18" customHeight="1">
      <c r="A44" s="17" t="s">
        <v>38</v>
      </c>
      <c r="B44" s="18" t="s">
        <v>81</v>
      </c>
      <c r="C44" s="21"/>
      <c r="D44" s="39">
        <v>16000</v>
      </c>
      <c r="E44" s="39">
        <f t="shared" si="0"/>
        <v>0</v>
      </c>
      <c r="F44" s="39">
        <v>40000</v>
      </c>
      <c r="G44" s="39">
        <f t="shared" si="1"/>
        <v>0</v>
      </c>
      <c r="H44" s="39">
        <v>48000</v>
      </c>
      <c r="I44" s="39">
        <f t="shared" si="2"/>
        <v>0</v>
      </c>
      <c r="J44" s="39">
        <v>40000</v>
      </c>
      <c r="K44" s="39">
        <f t="shared" si="3"/>
        <v>0</v>
      </c>
    </row>
    <row r="45" spans="1:11" s="19" customFormat="1" ht="18" customHeight="1">
      <c r="A45" s="17" t="s">
        <v>39</v>
      </c>
      <c r="B45" s="18" t="s">
        <v>82</v>
      </c>
      <c r="C45" s="42"/>
      <c r="D45" s="39">
        <v>0</v>
      </c>
      <c r="E45" s="39">
        <f t="shared" si="0"/>
        <v>0</v>
      </c>
      <c r="F45" s="40">
        <v>0</v>
      </c>
      <c r="G45" s="39">
        <f t="shared" si="1"/>
        <v>0</v>
      </c>
      <c r="H45" s="40">
        <v>0</v>
      </c>
      <c r="I45" s="39">
        <f t="shared" si="2"/>
        <v>0</v>
      </c>
      <c r="J45" s="39">
        <v>0</v>
      </c>
      <c r="K45" s="39">
        <f t="shared" si="3"/>
        <v>0</v>
      </c>
    </row>
    <row r="46" spans="1:11" s="19" customFormat="1" ht="18" customHeight="1">
      <c r="A46" s="17" t="s">
        <v>40</v>
      </c>
      <c r="B46" s="18" t="s">
        <v>83</v>
      </c>
      <c r="C46" s="41"/>
      <c r="D46" s="39">
        <v>0</v>
      </c>
      <c r="E46" s="39">
        <f t="shared" si="0"/>
        <v>0</v>
      </c>
      <c r="F46" s="40">
        <v>0</v>
      </c>
      <c r="G46" s="39">
        <f t="shared" si="1"/>
        <v>0</v>
      </c>
      <c r="H46" s="40">
        <v>0</v>
      </c>
      <c r="I46" s="39">
        <f t="shared" si="2"/>
        <v>0</v>
      </c>
      <c r="J46" s="39">
        <v>0</v>
      </c>
      <c r="K46" s="39">
        <f t="shared" si="3"/>
        <v>0</v>
      </c>
    </row>
    <row r="47" spans="1:11" s="19" customFormat="1" ht="18" customHeight="1">
      <c r="A47" s="17" t="s">
        <v>41</v>
      </c>
      <c r="B47" s="18" t="s">
        <v>84</v>
      </c>
      <c r="C47" s="21"/>
      <c r="D47" s="39">
        <v>0</v>
      </c>
      <c r="E47" s="39">
        <f t="shared" si="0"/>
        <v>0</v>
      </c>
      <c r="F47" s="39">
        <v>800</v>
      </c>
      <c r="G47" s="39">
        <f t="shared" si="1"/>
        <v>0</v>
      </c>
      <c r="H47" s="39">
        <v>800</v>
      </c>
      <c r="I47" s="39">
        <f t="shared" si="2"/>
        <v>0</v>
      </c>
      <c r="J47" s="39">
        <v>800</v>
      </c>
      <c r="K47" s="39">
        <f t="shared" si="3"/>
        <v>0</v>
      </c>
    </row>
    <row r="48" spans="1:11" s="19" customFormat="1" ht="18" customHeight="1">
      <c r="A48" s="17" t="s">
        <v>42</v>
      </c>
      <c r="B48" s="20" t="s">
        <v>85</v>
      </c>
      <c r="C48" s="41"/>
      <c r="D48" s="39">
        <v>0</v>
      </c>
      <c r="E48" s="39">
        <f t="shared" si="0"/>
        <v>0</v>
      </c>
      <c r="F48" s="40">
        <v>0</v>
      </c>
      <c r="G48" s="39">
        <f t="shared" si="1"/>
        <v>0</v>
      </c>
      <c r="H48" s="40">
        <v>0</v>
      </c>
      <c r="I48" s="39">
        <f t="shared" si="2"/>
        <v>0</v>
      </c>
      <c r="J48" s="40">
        <v>0</v>
      </c>
      <c r="K48" s="39">
        <f t="shared" si="3"/>
        <v>0</v>
      </c>
    </row>
    <row r="49" spans="1:11" s="19" customFormat="1" ht="18" customHeight="1">
      <c r="A49" s="17" t="s">
        <v>43</v>
      </c>
      <c r="B49" s="20" t="s">
        <v>86</v>
      </c>
      <c r="C49" s="41"/>
      <c r="D49" s="39">
        <v>0</v>
      </c>
      <c r="E49" s="39">
        <f t="shared" si="0"/>
        <v>0</v>
      </c>
      <c r="F49" s="40">
        <v>0</v>
      </c>
      <c r="G49" s="39">
        <f t="shared" si="1"/>
        <v>0</v>
      </c>
      <c r="H49" s="40">
        <v>0</v>
      </c>
      <c r="I49" s="39">
        <f t="shared" si="2"/>
        <v>0</v>
      </c>
      <c r="J49" s="40">
        <v>0</v>
      </c>
      <c r="K49" s="39">
        <f t="shared" si="3"/>
        <v>0</v>
      </c>
    </row>
    <row r="50" spans="1:11" s="19" customFormat="1" ht="18" customHeight="1">
      <c r="A50" s="17" t="s">
        <v>44</v>
      </c>
      <c r="B50" s="20" t="s">
        <v>87</v>
      </c>
      <c r="C50" s="41"/>
      <c r="D50" s="39">
        <v>0</v>
      </c>
      <c r="E50" s="39">
        <f t="shared" si="0"/>
        <v>0</v>
      </c>
      <c r="F50" s="40">
        <v>0</v>
      </c>
      <c r="G50" s="39">
        <f t="shared" si="1"/>
        <v>0</v>
      </c>
      <c r="H50" s="40">
        <v>0</v>
      </c>
      <c r="I50" s="39">
        <f t="shared" si="2"/>
        <v>0</v>
      </c>
      <c r="J50" s="40">
        <v>0</v>
      </c>
      <c r="K50" s="39">
        <f t="shared" si="3"/>
        <v>0</v>
      </c>
    </row>
    <row r="51" spans="1:11" s="19" customFormat="1" ht="18" customHeight="1">
      <c r="A51" s="17" t="s">
        <v>45</v>
      </c>
      <c r="B51" s="20" t="s">
        <v>88</v>
      </c>
      <c r="C51" s="41"/>
      <c r="D51" s="39">
        <v>0</v>
      </c>
      <c r="E51" s="39">
        <f t="shared" si="0"/>
        <v>0</v>
      </c>
      <c r="F51" s="40">
        <v>0</v>
      </c>
      <c r="G51" s="39">
        <f t="shared" si="1"/>
        <v>0</v>
      </c>
      <c r="H51" s="40">
        <v>0</v>
      </c>
      <c r="I51" s="39">
        <f t="shared" si="2"/>
        <v>0</v>
      </c>
      <c r="J51" s="40">
        <v>0</v>
      </c>
      <c r="K51" s="39">
        <f t="shared" si="3"/>
        <v>0</v>
      </c>
    </row>
    <row r="52" spans="1:11" s="19" customFormat="1" ht="18" customHeight="1">
      <c r="A52" s="17" t="s">
        <v>46</v>
      </c>
      <c r="B52" s="20" t="s">
        <v>89</v>
      </c>
      <c r="C52" s="41"/>
      <c r="D52" s="39">
        <v>0</v>
      </c>
      <c r="E52" s="39">
        <f t="shared" si="0"/>
        <v>0</v>
      </c>
      <c r="F52" s="40">
        <v>0</v>
      </c>
      <c r="G52" s="39">
        <f t="shared" si="1"/>
        <v>0</v>
      </c>
      <c r="H52" s="40">
        <v>0</v>
      </c>
      <c r="I52" s="39">
        <f t="shared" si="2"/>
        <v>0</v>
      </c>
      <c r="J52" s="40">
        <v>0</v>
      </c>
      <c r="K52" s="39">
        <f t="shared" si="3"/>
        <v>0</v>
      </c>
    </row>
    <row r="53" spans="1:11" s="19" customFormat="1" ht="18" customHeight="1">
      <c r="A53" s="17" t="s">
        <v>47</v>
      </c>
      <c r="B53" s="18" t="s">
        <v>90</v>
      </c>
      <c r="C53" s="43"/>
      <c r="D53" s="40">
        <v>0</v>
      </c>
      <c r="E53" s="39">
        <f t="shared" si="0"/>
        <v>0</v>
      </c>
      <c r="F53" s="40">
        <v>0</v>
      </c>
      <c r="G53" s="39">
        <f t="shared" si="1"/>
        <v>0</v>
      </c>
      <c r="H53" s="40">
        <v>0</v>
      </c>
      <c r="I53" s="39">
        <f t="shared" si="2"/>
        <v>0</v>
      </c>
      <c r="J53" s="40">
        <v>0</v>
      </c>
      <c r="K53" s="39">
        <f t="shared" si="3"/>
        <v>0</v>
      </c>
    </row>
    <row r="54" spans="1:11" s="19" customFormat="1" ht="18" customHeight="1">
      <c r="A54" s="17" t="s">
        <v>48</v>
      </c>
      <c r="B54" s="18" t="s">
        <v>91</v>
      </c>
      <c r="C54" s="43"/>
      <c r="D54" s="40">
        <v>0</v>
      </c>
      <c r="E54" s="39">
        <f t="shared" si="0"/>
        <v>0</v>
      </c>
      <c r="F54" s="40">
        <v>0</v>
      </c>
      <c r="G54" s="39">
        <f t="shared" si="1"/>
        <v>0</v>
      </c>
      <c r="H54" s="40">
        <v>0</v>
      </c>
      <c r="I54" s="39">
        <f t="shared" si="2"/>
        <v>0</v>
      </c>
      <c r="J54" s="40">
        <v>0</v>
      </c>
      <c r="K54" s="39">
        <f t="shared" si="3"/>
        <v>0</v>
      </c>
    </row>
    <row r="55" spans="1:11" s="19" customFormat="1" ht="18" customHeight="1">
      <c r="A55" s="17" t="s">
        <v>49</v>
      </c>
      <c r="B55" s="18" t="s">
        <v>92</v>
      </c>
      <c r="C55" s="21"/>
      <c r="D55" s="38">
        <v>0</v>
      </c>
      <c r="E55" s="39">
        <f t="shared" si="0"/>
        <v>0</v>
      </c>
      <c r="F55" s="38">
        <v>19000</v>
      </c>
      <c r="G55" s="39">
        <f t="shared" si="1"/>
        <v>0</v>
      </c>
      <c r="H55" s="38">
        <v>19000</v>
      </c>
      <c r="I55" s="39">
        <f t="shared" si="2"/>
        <v>0</v>
      </c>
      <c r="J55" s="38">
        <v>19000</v>
      </c>
      <c r="K55" s="39">
        <f t="shared" si="3"/>
        <v>0</v>
      </c>
    </row>
    <row r="56" spans="1:11" s="19" customFormat="1" ht="18" customHeight="1">
      <c r="A56" s="17" t="s">
        <v>50</v>
      </c>
      <c r="B56" s="20" t="s">
        <v>93</v>
      </c>
      <c r="C56" s="21"/>
      <c r="D56" s="38">
        <v>0</v>
      </c>
      <c r="E56" s="39">
        <f t="shared" si="0"/>
        <v>0</v>
      </c>
      <c r="F56" s="38">
        <v>34200</v>
      </c>
      <c r="G56" s="39">
        <f t="shared" si="1"/>
        <v>0</v>
      </c>
      <c r="H56" s="38">
        <v>34200</v>
      </c>
      <c r="I56" s="39">
        <f t="shared" si="2"/>
        <v>0</v>
      </c>
      <c r="J56" s="38">
        <v>28500</v>
      </c>
      <c r="K56" s="39">
        <f t="shared" si="3"/>
        <v>0</v>
      </c>
    </row>
    <row r="57" spans="1:11" s="19" customFormat="1" ht="18" customHeight="1">
      <c r="A57" s="17" t="s">
        <v>8</v>
      </c>
      <c r="B57" s="18" t="s">
        <v>61</v>
      </c>
      <c r="C57" s="21"/>
      <c r="D57" s="38">
        <v>0</v>
      </c>
      <c r="E57" s="39">
        <f t="shared" si="0"/>
        <v>0</v>
      </c>
      <c r="F57" s="38">
        <v>1600</v>
      </c>
      <c r="G57" s="39">
        <f t="shared" si="1"/>
        <v>0</v>
      </c>
      <c r="H57" s="38">
        <v>1600</v>
      </c>
      <c r="I57" s="39">
        <f t="shared" si="2"/>
        <v>0</v>
      </c>
      <c r="J57" s="38">
        <v>1600</v>
      </c>
      <c r="K57" s="39">
        <f t="shared" si="3"/>
        <v>0</v>
      </c>
    </row>
    <row r="58" spans="1:11" s="19" customFormat="1" ht="18" customHeight="1">
      <c r="A58" s="17" t="s">
        <v>51</v>
      </c>
      <c r="B58" s="18" t="s">
        <v>94</v>
      </c>
      <c r="C58" s="21"/>
      <c r="D58" s="38">
        <v>0</v>
      </c>
      <c r="E58" s="39">
        <f t="shared" si="0"/>
        <v>0</v>
      </c>
      <c r="F58" s="38">
        <v>12000</v>
      </c>
      <c r="G58" s="39">
        <f t="shared" si="1"/>
        <v>0</v>
      </c>
      <c r="H58" s="38">
        <v>12000</v>
      </c>
      <c r="I58" s="39">
        <f t="shared" si="2"/>
        <v>0</v>
      </c>
      <c r="J58" s="38">
        <v>9600</v>
      </c>
      <c r="K58" s="39">
        <f t="shared" si="3"/>
        <v>0</v>
      </c>
    </row>
    <row r="59" spans="1:11" s="19" customFormat="1" ht="18" customHeight="1">
      <c r="A59" s="17" t="s">
        <v>52</v>
      </c>
      <c r="B59" s="18" t="s">
        <v>95</v>
      </c>
      <c r="C59" s="21"/>
      <c r="D59" s="38">
        <v>0</v>
      </c>
      <c r="E59" s="39">
        <f t="shared" si="0"/>
        <v>0</v>
      </c>
      <c r="F59" s="38">
        <v>6300</v>
      </c>
      <c r="G59" s="39">
        <f t="shared" si="1"/>
        <v>0</v>
      </c>
      <c r="H59" s="38">
        <v>6300</v>
      </c>
      <c r="I59" s="39">
        <f t="shared" si="2"/>
        <v>0</v>
      </c>
      <c r="J59" s="38">
        <v>6300</v>
      </c>
      <c r="K59" s="39">
        <f t="shared" si="3"/>
        <v>0</v>
      </c>
    </row>
    <row r="60" spans="1:11" s="19" customFormat="1" ht="18" customHeight="1">
      <c r="A60" s="17" t="s">
        <v>53</v>
      </c>
      <c r="B60" s="18" t="s">
        <v>96</v>
      </c>
      <c r="C60" s="21"/>
      <c r="D60" s="38">
        <v>0</v>
      </c>
      <c r="E60" s="39">
        <f t="shared" si="0"/>
        <v>0</v>
      </c>
      <c r="F60" s="38">
        <v>91000</v>
      </c>
      <c r="G60" s="39">
        <f t="shared" si="1"/>
        <v>0</v>
      </c>
      <c r="H60" s="38">
        <v>91000</v>
      </c>
      <c r="I60" s="39">
        <f t="shared" si="2"/>
        <v>0</v>
      </c>
      <c r="J60" s="38">
        <v>91000</v>
      </c>
      <c r="K60" s="39">
        <f t="shared" si="3"/>
        <v>0</v>
      </c>
    </row>
    <row r="61" spans="1:11" s="19" customFormat="1" ht="18" customHeight="1">
      <c r="A61" s="17" t="s">
        <v>54</v>
      </c>
      <c r="B61" s="18" t="s">
        <v>97</v>
      </c>
      <c r="C61" s="21"/>
      <c r="D61" s="38">
        <v>0</v>
      </c>
      <c r="E61" s="39">
        <f t="shared" si="0"/>
        <v>0</v>
      </c>
      <c r="F61" s="38">
        <v>11350</v>
      </c>
      <c r="G61" s="39">
        <f t="shared" si="1"/>
        <v>0</v>
      </c>
      <c r="H61" s="38">
        <v>11350</v>
      </c>
      <c r="I61" s="39">
        <f t="shared" si="2"/>
        <v>0</v>
      </c>
      <c r="J61" s="38">
        <v>8200</v>
      </c>
      <c r="K61" s="39">
        <f t="shared" si="3"/>
        <v>0</v>
      </c>
    </row>
    <row r="62" spans="1:11" s="19" customFormat="1" ht="18" customHeight="1">
      <c r="A62" s="17" t="s">
        <v>55</v>
      </c>
      <c r="B62" s="18" t="s">
        <v>98</v>
      </c>
      <c r="C62" s="21"/>
      <c r="D62" s="38">
        <v>0</v>
      </c>
      <c r="E62" s="39">
        <f t="shared" si="0"/>
        <v>0</v>
      </c>
      <c r="F62" s="38">
        <v>9600</v>
      </c>
      <c r="G62" s="39">
        <f t="shared" si="1"/>
        <v>0</v>
      </c>
      <c r="H62" s="38">
        <v>9600</v>
      </c>
      <c r="I62" s="39">
        <f t="shared" si="2"/>
        <v>0</v>
      </c>
      <c r="J62" s="38">
        <v>8000</v>
      </c>
      <c r="K62" s="39">
        <f t="shared" si="3"/>
        <v>0</v>
      </c>
    </row>
    <row r="63" spans="1:11" s="19" customFormat="1" ht="18" customHeight="1">
      <c r="A63" s="17" t="s">
        <v>56</v>
      </c>
      <c r="B63" s="18" t="s">
        <v>99</v>
      </c>
      <c r="C63" s="21"/>
      <c r="D63" s="38">
        <v>0</v>
      </c>
      <c r="E63" s="39">
        <f t="shared" si="0"/>
        <v>0</v>
      </c>
      <c r="F63" s="38">
        <v>1300</v>
      </c>
      <c r="G63" s="39">
        <f t="shared" si="1"/>
        <v>0</v>
      </c>
      <c r="H63" s="38">
        <v>1300</v>
      </c>
      <c r="I63" s="39">
        <f t="shared" si="2"/>
        <v>0</v>
      </c>
      <c r="J63" s="38">
        <v>1110</v>
      </c>
      <c r="K63" s="39">
        <f t="shared" si="3"/>
        <v>0</v>
      </c>
    </row>
    <row r="64" spans="1:11" s="19" customFormat="1" ht="18" customHeight="1">
      <c r="A64" s="17" t="s">
        <v>57</v>
      </c>
      <c r="B64" s="18" t="s">
        <v>100</v>
      </c>
      <c r="C64" s="21"/>
      <c r="D64" s="38">
        <v>600</v>
      </c>
      <c r="E64" s="39">
        <f t="shared" si="0"/>
        <v>0</v>
      </c>
      <c r="F64" s="38">
        <v>7200</v>
      </c>
      <c r="G64" s="39">
        <f t="shared" si="1"/>
        <v>0</v>
      </c>
      <c r="H64" s="38">
        <v>7200</v>
      </c>
      <c r="I64" s="39">
        <f t="shared" si="2"/>
        <v>0</v>
      </c>
      <c r="J64" s="38">
        <v>6000</v>
      </c>
      <c r="K64" s="39">
        <f t="shared" si="3"/>
        <v>0</v>
      </c>
    </row>
    <row r="65" spans="1:30" ht="18" customHeight="1">
      <c r="A65" s="50" t="s">
        <v>13</v>
      </c>
      <c r="B65" s="51"/>
      <c r="C65" s="52"/>
      <c r="D65" s="71"/>
      <c r="E65" s="72">
        <f>SUM(E20:E64)</f>
        <v>0</v>
      </c>
      <c r="F65" s="71"/>
      <c r="G65" s="72">
        <f>SUM(G20:G64)</f>
        <v>0</v>
      </c>
      <c r="H65" s="71"/>
      <c r="I65" s="72">
        <f>SUM(I20:I64)</f>
        <v>0</v>
      </c>
      <c r="J65" s="71"/>
      <c r="K65" s="72">
        <f>SUM(K20:K64)</f>
        <v>0</v>
      </c>
      <c r="L65" s="15"/>
      <c r="M65" s="15"/>
      <c r="N65" s="15"/>
      <c r="O65" s="15"/>
    </row>
    <row r="66" spans="1:30" ht="18" customHeight="1">
      <c r="A66" s="23"/>
      <c r="B66" s="23"/>
      <c r="C66" s="23"/>
      <c r="D66" s="24"/>
      <c r="E66" s="24"/>
      <c r="F66" s="24"/>
      <c r="G66" s="24"/>
      <c r="H66" s="25"/>
      <c r="I66" s="24"/>
      <c r="J66" s="24"/>
      <c r="K66" s="24"/>
      <c r="L66" s="24"/>
      <c r="M66" s="24"/>
      <c r="N66" s="25"/>
      <c r="O66" s="25"/>
      <c r="P66" s="25"/>
      <c r="Q66" s="25"/>
      <c r="R66" s="25"/>
      <c r="S66" s="25"/>
    </row>
    <row r="67" spans="1:30">
      <c r="A67" s="26"/>
      <c r="B67" s="27"/>
      <c r="C67" s="28"/>
      <c r="D67" s="24"/>
      <c r="E67" s="24"/>
      <c r="F67" s="24"/>
      <c r="G67" s="24"/>
      <c r="H67" s="25"/>
      <c r="I67" s="24"/>
      <c r="J67" s="24"/>
      <c r="K67" s="24"/>
      <c r="L67" s="24"/>
      <c r="M67" s="24"/>
      <c r="N67" s="25"/>
      <c r="O67" s="25"/>
      <c r="P67" s="25"/>
      <c r="Q67" s="25"/>
      <c r="R67" s="25"/>
      <c r="S67" s="25"/>
    </row>
    <row r="68" spans="1:30" ht="14.25">
      <c r="A68" s="26"/>
      <c r="B68" s="29"/>
      <c r="P68" s="25"/>
      <c r="Q68" s="25"/>
      <c r="R68" s="25"/>
      <c r="S68" s="25"/>
    </row>
    <row r="69" spans="1:30" ht="27.75" customHeight="1">
      <c r="A69" s="11"/>
      <c r="B69" s="11"/>
      <c r="C69" s="30" t="s">
        <v>16</v>
      </c>
      <c r="D69" s="53" t="s">
        <v>109</v>
      </c>
      <c r="E69" s="53"/>
      <c r="F69" s="53" t="s">
        <v>101</v>
      </c>
      <c r="G69" s="53"/>
      <c r="H69" s="53" t="s">
        <v>102</v>
      </c>
      <c r="I69" s="53"/>
      <c r="J69" s="53" t="s">
        <v>103</v>
      </c>
      <c r="K69" s="53"/>
    </row>
    <row r="70" spans="1:30" ht="34.5">
      <c r="A70" s="11"/>
      <c r="B70" s="11"/>
      <c r="C70" s="48" t="s">
        <v>14</v>
      </c>
      <c r="D70" s="55">
        <f>E65</f>
        <v>0</v>
      </c>
      <c r="E70" s="55"/>
      <c r="F70" s="55">
        <f>G65</f>
        <v>0</v>
      </c>
      <c r="G70" s="55"/>
      <c r="H70" s="55">
        <f>I65</f>
        <v>0</v>
      </c>
      <c r="I70" s="55"/>
      <c r="J70" s="55">
        <f>K65</f>
        <v>0</v>
      </c>
      <c r="K70" s="55"/>
    </row>
    <row r="71" spans="1:30" ht="27.75" customHeight="1">
      <c r="A71" s="11"/>
      <c r="B71" s="11"/>
      <c r="C71" s="47" t="s">
        <v>12</v>
      </c>
      <c r="D71" s="58">
        <f>ROUNDDOWN(D70*0.1,0)</f>
        <v>0</v>
      </c>
      <c r="E71" s="59"/>
      <c r="F71" s="58">
        <f>ROUNDDOWN(F70*0.1,0)</f>
        <v>0</v>
      </c>
      <c r="G71" s="59"/>
      <c r="H71" s="56">
        <f>ROUNDDOWN(H70*0.1,0)</f>
        <v>0</v>
      </c>
      <c r="I71" s="57"/>
      <c r="J71" s="56">
        <f>ROUNDDOWN(J70*0.1,0)</f>
        <v>0</v>
      </c>
      <c r="K71" s="57"/>
    </row>
    <row r="72" spans="1:30" ht="34.5">
      <c r="A72" s="11"/>
      <c r="B72" s="11"/>
      <c r="C72" s="48" t="s">
        <v>15</v>
      </c>
      <c r="D72" s="55">
        <f>SUM(D70,D71)</f>
        <v>0</v>
      </c>
      <c r="E72" s="55"/>
      <c r="F72" s="55">
        <f>SUM(F70,F71)</f>
        <v>0</v>
      </c>
      <c r="G72" s="55"/>
      <c r="H72" s="55">
        <f>SUM(H70,H71)</f>
        <v>0</v>
      </c>
      <c r="I72" s="55"/>
      <c r="J72" s="55">
        <f>SUM(J70,J71)</f>
        <v>0</v>
      </c>
      <c r="K72" s="55"/>
      <c r="M72" s="31"/>
    </row>
    <row r="73" spans="1:30" ht="14.25" customHeight="1">
      <c r="A73" s="26"/>
      <c r="I73" s="25"/>
    </row>
    <row r="74" spans="1:30" ht="14.25" customHeight="1">
      <c r="A74" s="26"/>
      <c r="I74" s="24"/>
      <c r="L74" s="24"/>
      <c r="M74" s="24"/>
      <c r="N74" s="25"/>
      <c r="O74" s="25"/>
      <c r="P74" s="25"/>
      <c r="Q74" s="25"/>
      <c r="R74" s="25"/>
      <c r="S74" s="25"/>
    </row>
    <row r="75" spans="1:30" ht="14.25" customHeight="1">
      <c r="A75" s="26"/>
      <c r="I75" s="24"/>
      <c r="L75" s="24"/>
      <c r="M75" s="24"/>
      <c r="N75" s="25"/>
      <c r="O75" s="25"/>
      <c r="P75" s="25"/>
      <c r="Q75" s="25"/>
      <c r="R75" s="25"/>
      <c r="S75" s="25"/>
      <c r="U75" s="32"/>
      <c r="V75" s="32"/>
      <c r="W75" s="32"/>
      <c r="X75" s="32"/>
      <c r="Y75" s="33"/>
      <c r="Z75" s="34"/>
      <c r="AA75" s="34"/>
      <c r="AB75" s="33"/>
      <c r="AC75" s="33"/>
      <c r="AD75" s="33"/>
    </row>
    <row r="76" spans="1:30" s="67" customFormat="1" ht="50.1" customHeight="1">
      <c r="E76" s="68" t="s">
        <v>105</v>
      </c>
      <c r="F76" s="69"/>
      <c r="G76" s="69"/>
      <c r="H76" s="69"/>
      <c r="I76" s="69"/>
      <c r="J76" s="69"/>
      <c r="K76" s="69"/>
    </row>
    <row r="77" spans="1:30" s="67" customFormat="1" ht="50.1" customHeight="1">
      <c r="E77" s="68" t="s">
        <v>106</v>
      </c>
      <c r="F77" s="70"/>
      <c r="G77" s="70"/>
      <c r="H77" s="70"/>
      <c r="I77" s="70"/>
      <c r="J77" s="70"/>
      <c r="K77" s="70"/>
    </row>
    <row r="78" spans="1:30" s="67" customFormat="1" ht="50.1" customHeight="1">
      <c r="E78" s="68" t="s">
        <v>107</v>
      </c>
      <c r="F78" s="70"/>
      <c r="G78" s="70"/>
      <c r="H78" s="70"/>
      <c r="I78" s="70"/>
      <c r="J78" s="70"/>
      <c r="K78" s="70"/>
    </row>
    <row r="79" spans="1:30" s="67" customFormat="1" ht="50.1" customHeight="1">
      <c r="E79" s="68" t="s">
        <v>108</v>
      </c>
      <c r="F79" s="70"/>
      <c r="G79" s="70"/>
      <c r="H79" s="70"/>
      <c r="I79" s="70"/>
      <c r="J79" s="70"/>
      <c r="K79" s="70"/>
    </row>
    <row r="80" spans="1:30" ht="14.25" customHeight="1">
      <c r="A80" s="26"/>
      <c r="Q80" s="25"/>
      <c r="R80" s="25"/>
      <c r="S80" s="25"/>
      <c r="U80" s="32"/>
      <c r="V80" s="32"/>
      <c r="W80" s="32"/>
      <c r="X80" s="32"/>
      <c r="Y80" s="33"/>
      <c r="Z80" s="34"/>
      <c r="AA80" s="34"/>
      <c r="AB80" s="33"/>
      <c r="AC80" s="33"/>
      <c r="AD80" s="33"/>
    </row>
    <row r="81" spans="1:30" ht="14.25" customHeight="1">
      <c r="A81" s="26"/>
      <c r="Q81" s="25"/>
      <c r="R81" s="25"/>
      <c r="S81" s="25"/>
      <c r="U81" s="32"/>
      <c r="V81" s="32"/>
      <c r="W81" s="32"/>
      <c r="X81" s="32"/>
      <c r="Y81" s="33"/>
      <c r="Z81" s="34"/>
      <c r="AA81" s="34"/>
      <c r="AB81" s="33"/>
      <c r="AC81" s="33"/>
      <c r="AD81" s="33"/>
    </row>
    <row r="82" spans="1:30" ht="14.25" customHeight="1">
      <c r="A82" s="26"/>
      <c r="Q82" s="25"/>
      <c r="R82" s="25"/>
      <c r="S82" s="25"/>
    </row>
    <row r="83" spans="1:30" ht="14.25" customHeight="1">
      <c r="A83" s="26"/>
      <c r="B83" s="27"/>
      <c r="C83" s="28"/>
      <c r="Q83" s="25"/>
      <c r="R83" s="25"/>
      <c r="S83" s="25"/>
    </row>
    <row r="84" spans="1:30" ht="14.25" customHeight="1">
      <c r="A84" s="26"/>
      <c r="B84" s="27"/>
      <c r="C84" s="28"/>
      <c r="D84" s="24"/>
      <c r="E84" s="24"/>
      <c r="F84" s="24"/>
      <c r="G84" s="24"/>
      <c r="H84" s="25"/>
      <c r="I84" s="24"/>
      <c r="J84" s="24"/>
      <c r="K84" s="24"/>
      <c r="L84" s="24"/>
      <c r="M84" s="24"/>
      <c r="N84" s="25"/>
      <c r="O84" s="25"/>
      <c r="S84" s="25"/>
    </row>
    <row r="85" spans="1:30" ht="14.25" customHeight="1">
      <c r="A85" s="26"/>
      <c r="I85" s="24"/>
      <c r="L85" s="24"/>
      <c r="M85" s="24"/>
      <c r="N85" s="25"/>
      <c r="O85" s="25"/>
      <c r="P85" s="25"/>
      <c r="Q85" s="25"/>
      <c r="R85" s="25"/>
      <c r="S85" s="25"/>
    </row>
    <row r="86" spans="1:30" ht="14.25" customHeight="1">
      <c r="A86" s="26"/>
      <c r="B86" s="27"/>
      <c r="C86" s="28"/>
      <c r="D86" s="24"/>
      <c r="E86" s="24"/>
      <c r="F86" s="24"/>
      <c r="G86" s="24"/>
      <c r="H86" s="25"/>
      <c r="J86" s="24"/>
      <c r="K86" s="24"/>
      <c r="P86" s="25"/>
      <c r="Q86" s="25"/>
      <c r="R86" s="25"/>
      <c r="S86" s="25"/>
    </row>
    <row r="87" spans="1:30" ht="14.25" customHeight="1">
      <c r="A87" s="26"/>
      <c r="B87" s="27"/>
      <c r="C87" s="28"/>
      <c r="D87" s="24"/>
      <c r="E87" s="24"/>
      <c r="F87" s="24"/>
      <c r="G87" s="24"/>
      <c r="H87" s="25"/>
      <c r="I87" s="24"/>
      <c r="J87" s="24"/>
      <c r="K87" s="24"/>
      <c r="L87" s="24"/>
      <c r="M87" s="24"/>
      <c r="N87" s="25"/>
      <c r="O87" s="25"/>
      <c r="S87" s="25"/>
    </row>
    <row r="88" spans="1:30" ht="14.25" customHeight="1">
      <c r="A88" s="26"/>
      <c r="B88" s="27"/>
      <c r="C88" s="28"/>
      <c r="D88" s="24"/>
      <c r="E88" s="24"/>
      <c r="F88" s="24"/>
      <c r="G88" s="24"/>
      <c r="H88" s="25"/>
      <c r="I88" s="24"/>
      <c r="J88" s="24"/>
      <c r="K88" s="24"/>
      <c r="L88" s="24"/>
      <c r="M88" s="24"/>
      <c r="N88" s="25"/>
      <c r="O88" s="25"/>
      <c r="P88" s="25"/>
      <c r="Q88" s="25"/>
      <c r="R88" s="25"/>
      <c r="S88" s="25"/>
    </row>
    <row r="89" spans="1:30" ht="14.25" customHeight="1">
      <c r="A89" s="26"/>
      <c r="B89" s="27"/>
      <c r="C89" s="28"/>
      <c r="D89" s="24"/>
      <c r="E89" s="24"/>
      <c r="F89" s="24"/>
      <c r="G89" s="24"/>
      <c r="H89" s="25"/>
      <c r="I89" s="24"/>
      <c r="J89" s="24"/>
      <c r="K89" s="24"/>
      <c r="L89" s="24"/>
      <c r="M89" s="24"/>
      <c r="N89" s="25"/>
      <c r="O89" s="25"/>
      <c r="P89" s="25"/>
      <c r="Q89" s="25"/>
      <c r="R89" s="25"/>
      <c r="S89" s="25"/>
    </row>
    <row r="90" spans="1:30">
      <c r="A90" s="26"/>
      <c r="B90" s="27"/>
      <c r="C90" s="28"/>
      <c r="D90" s="24"/>
      <c r="E90" s="24"/>
      <c r="F90" s="24"/>
      <c r="G90" s="24"/>
      <c r="H90" s="25"/>
      <c r="I90" s="24"/>
      <c r="J90" s="24"/>
      <c r="K90" s="24"/>
      <c r="L90" s="24"/>
      <c r="M90" s="24"/>
      <c r="N90" s="25"/>
      <c r="O90" s="25"/>
      <c r="P90" s="25"/>
      <c r="Q90" s="25"/>
      <c r="R90" s="25"/>
      <c r="S90" s="25"/>
    </row>
    <row r="91" spans="1:30" ht="13.5" customHeight="1">
      <c r="A91" s="26"/>
      <c r="B91" s="27"/>
      <c r="C91" s="28"/>
      <c r="D91" s="24"/>
      <c r="E91" s="24"/>
      <c r="F91" s="24"/>
      <c r="G91" s="24"/>
      <c r="H91" s="25"/>
      <c r="I91" s="24"/>
      <c r="J91" s="24"/>
      <c r="K91" s="24"/>
      <c r="L91" s="24"/>
      <c r="M91" s="24"/>
      <c r="N91" s="25"/>
      <c r="O91" s="25"/>
      <c r="P91" s="25"/>
      <c r="Q91" s="25"/>
      <c r="R91" s="25"/>
      <c r="S91" s="25"/>
    </row>
    <row r="92" spans="1:30">
      <c r="A92" s="26"/>
      <c r="B92" s="27"/>
      <c r="C92" s="28"/>
      <c r="D92" s="24"/>
      <c r="E92" s="24"/>
      <c r="F92" s="24"/>
      <c r="G92" s="24"/>
      <c r="H92" s="25"/>
      <c r="I92" s="24"/>
      <c r="J92" s="24"/>
      <c r="K92" s="24"/>
      <c r="L92" s="24"/>
      <c r="M92" s="24"/>
      <c r="N92" s="25"/>
      <c r="O92" s="25"/>
      <c r="P92" s="25"/>
      <c r="Q92" s="25"/>
      <c r="R92" s="25"/>
      <c r="S92" s="25"/>
    </row>
    <row r="93" spans="1:30">
      <c r="A93" s="26"/>
      <c r="B93" s="35"/>
      <c r="C93" s="36"/>
      <c r="D93" s="37"/>
      <c r="E93" s="37"/>
      <c r="F93" s="37"/>
      <c r="G93" s="37"/>
      <c r="H93" s="26"/>
      <c r="I93" s="37"/>
      <c r="J93" s="37"/>
      <c r="K93" s="37"/>
      <c r="L93" s="37"/>
      <c r="M93" s="37"/>
      <c r="N93" s="26"/>
      <c r="O93" s="37"/>
      <c r="P93" s="25"/>
      <c r="Q93" s="25"/>
      <c r="R93" s="25"/>
      <c r="S93" s="25"/>
    </row>
    <row r="94" spans="1:30">
      <c r="O94" s="15"/>
      <c r="P94" s="37"/>
      <c r="Q94" s="37"/>
      <c r="R94" s="26"/>
      <c r="S94" s="37"/>
    </row>
    <row r="95" spans="1:30">
      <c r="P95" s="15"/>
      <c r="Q95" s="15"/>
    </row>
    <row r="96" spans="1:30">
      <c r="A96" s="26"/>
      <c r="B96" s="35"/>
      <c r="C96" s="28"/>
      <c r="D96" s="24"/>
      <c r="E96" s="24"/>
      <c r="F96" s="24"/>
      <c r="G96" s="24"/>
      <c r="H96" s="25"/>
      <c r="I96" s="24"/>
      <c r="J96" s="24"/>
      <c r="K96" s="24"/>
      <c r="L96" s="24"/>
      <c r="M96" s="24"/>
      <c r="N96" s="25"/>
      <c r="O96" s="25"/>
    </row>
    <row r="97" spans="1:19">
      <c r="A97" s="26"/>
      <c r="B97" s="27"/>
      <c r="C97" s="28"/>
      <c r="D97" s="24"/>
      <c r="E97" s="24"/>
      <c r="F97" s="24"/>
      <c r="G97" s="24"/>
      <c r="H97" s="25"/>
      <c r="I97" s="24"/>
      <c r="J97" s="24"/>
      <c r="K97" s="24"/>
      <c r="L97" s="24"/>
      <c r="M97" s="24"/>
      <c r="N97" s="25"/>
      <c r="O97" s="25"/>
      <c r="P97" s="25"/>
      <c r="Q97" s="25"/>
      <c r="R97" s="25"/>
      <c r="S97" s="25"/>
    </row>
    <row r="98" spans="1:19">
      <c r="P98" s="25"/>
      <c r="Q98" s="25"/>
      <c r="R98" s="25"/>
      <c r="S98" s="25"/>
    </row>
    <row r="100" spans="1:19" ht="18" customHeight="1"/>
  </sheetData>
  <sheetProtection algorithmName="SHA-512" hashValue="ICk9KgXMTfep4AevR22H2HuycuV04/LRfymWDHiJukEgro1Rc8sIkgK9w8cSobZnap02WChtbEywhnPxzwHeWw==" saltValue="DWPHOaTE9v1dvDq+HVFWRg==" spinCount="100000" sheet="1" objects="1" scenarios="1"/>
  <protectedRanges>
    <protectedRange sqref="C53:C64" name="範囲6"/>
    <protectedRange sqref="C21:C24" name="範囲1"/>
    <protectedRange sqref="C27" name="範囲2"/>
    <protectedRange sqref="C31" name="範囲3"/>
    <protectedRange sqref="C33 C35" name="範囲4"/>
    <protectedRange sqref="C42" name="範囲5"/>
  </protectedRanges>
  <mergeCells count="32">
    <mergeCell ref="F76:K76"/>
    <mergeCell ref="F77:K77"/>
    <mergeCell ref="F78:K78"/>
    <mergeCell ref="F79:K79"/>
    <mergeCell ref="D13:L14"/>
    <mergeCell ref="F70:G70"/>
    <mergeCell ref="H70:I70"/>
    <mergeCell ref="F72:G72"/>
    <mergeCell ref="H72:I72"/>
    <mergeCell ref="J18:K18"/>
    <mergeCell ref="A2:L3"/>
    <mergeCell ref="J69:K69"/>
    <mergeCell ref="J70:K70"/>
    <mergeCell ref="J71:K71"/>
    <mergeCell ref="J72:K72"/>
    <mergeCell ref="F71:G71"/>
    <mergeCell ref="H71:I71"/>
    <mergeCell ref="D18:E18"/>
    <mergeCell ref="D69:E69"/>
    <mergeCell ref="D70:E70"/>
    <mergeCell ref="D71:E71"/>
    <mergeCell ref="D72:E72"/>
    <mergeCell ref="F9:H9"/>
    <mergeCell ref="B13:C14"/>
    <mergeCell ref="A18:A19"/>
    <mergeCell ref="B18:B19"/>
    <mergeCell ref="C18:C19"/>
    <mergeCell ref="F18:G18"/>
    <mergeCell ref="H18:I18"/>
    <mergeCell ref="A65:C65"/>
    <mergeCell ref="F69:G69"/>
    <mergeCell ref="H69:I69"/>
  </mergeCells>
  <phoneticPr fontId="22"/>
  <pageMargins left="0.7" right="0.7" top="0.75" bottom="0.75" header="0.3" footer="0.3"/>
  <pageSetup paperSize="9" scale="42" orientation="portrait" r:id="rId1"/>
  <headerFooter>
    <oddFooter>&amp;P ページ</oddFooter>
  </headerFooter>
  <rowBreaks count="3" manualBreakCount="3">
    <brk id="54" max="16383" man="1"/>
    <brk id="89" max="16383" man="1"/>
    <brk id="101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積算明細書</vt:lpstr>
      <vt:lpstr>積算明細書!Print_Area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2024-04-02T05:57:16Z</dcterms:created>
  <dcterms:modified xsi:type="dcterms:W3CDTF">2025-10-14T09:32:00Z</dcterms:modified>
</cp:coreProperties>
</file>