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6" windowHeight="7536" tabRatio="824"/>
  </bookViews>
  <sheets>
    <sheet name="Ｐ203" sheetId="4" r:id="rId1"/>
    <sheet name="Ｐ204" sheetId="17" r:id="rId2"/>
    <sheet name="Ｐ205" sheetId="18" r:id="rId3"/>
    <sheet name="Ｐ206" sheetId="19" r:id="rId4"/>
    <sheet name="Ｐ207" sheetId="20" r:id="rId5"/>
    <sheet name="P208" sheetId="15" r:id="rId6"/>
    <sheet name="P209" sheetId="6" r:id="rId7"/>
    <sheet name="P210、P211" sheetId="7" r:id="rId8"/>
    <sheet name="Ｐ212" sheetId="13" r:id="rId9"/>
    <sheet name="Ｐ213" sheetId="14" r:id="rId10"/>
    <sheet name="Ｐ214、Ｐ215" sheetId="11" r:id="rId11"/>
    <sheet name="Ｐ216" sheetId="10" r:id="rId12"/>
  </sheets>
  <definedNames>
    <definedName name="_xlnm.Print_Area" localSheetId="1">'Ｐ204'!$A$1:$F$45</definedName>
    <definedName name="_xlnm.Print_Area" localSheetId="2">'Ｐ205'!$A$1:$F$50</definedName>
    <definedName name="_xlnm.Print_Area" localSheetId="3">'Ｐ206'!$A$1:$F$51</definedName>
    <definedName name="_xlnm.Print_Area" localSheetId="4">'Ｐ207'!$A$1:$F$52</definedName>
    <definedName name="_xlnm.Print_Area" localSheetId="7">'P210、P211'!$A$1:$Y$37</definedName>
    <definedName name="_xlnm.Print_Area" localSheetId="10">'Ｐ214、Ｐ215'!$A$1:$O$43</definedName>
    <definedName name="_xlnm.Print_Area" localSheetId="11">'Ｐ216'!$A$1:$H$44</definedName>
  </definedNames>
  <calcPr calcId="162913"/>
</workbook>
</file>

<file path=xl/calcChain.xml><?xml version="1.0" encoding="utf-8"?>
<calcChain xmlns="http://schemas.openxmlformats.org/spreadsheetml/2006/main">
  <c r="D47" i="20" l="1"/>
  <c r="D45" i="20"/>
  <c r="D43" i="20"/>
  <c r="D42" i="20"/>
  <c r="D41" i="20"/>
  <c r="D40" i="20"/>
  <c r="D39" i="20"/>
  <c r="D37" i="20"/>
  <c r="D35" i="20"/>
  <c r="D33" i="20"/>
  <c r="D32" i="20"/>
  <c r="D31" i="20"/>
  <c r="D30" i="20"/>
  <c r="D29" i="20"/>
  <c r="D27" i="20"/>
  <c r="D25" i="20"/>
  <c r="D23" i="20"/>
  <c r="D22" i="20"/>
  <c r="D21" i="20"/>
  <c r="D20" i="20"/>
  <c r="D18" i="20"/>
  <c r="D17" i="20"/>
  <c r="D15" i="20"/>
  <c r="D13" i="20"/>
  <c r="D11" i="20"/>
  <c r="D10" i="20"/>
  <c r="D9" i="20"/>
  <c r="D8" i="20"/>
  <c r="D50" i="19"/>
  <c r="D48" i="19"/>
  <c r="D46" i="19"/>
  <c r="D44" i="19"/>
  <c r="D42" i="19"/>
  <c r="D40" i="19"/>
  <c r="D38" i="19"/>
  <c r="D36" i="19"/>
  <c r="D35" i="19"/>
  <c r="D34" i="19"/>
  <c r="D33" i="19"/>
  <c r="D32" i="19"/>
  <c r="D31" i="19"/>
  <c r="D30" i="19"/>
  <c r="D28" i="19"/>
  <c r="D27" i="19"/>
  <c r="D26" i="19"/>
  <c r="D25" i="19"/>
  <c r="D24" i="19"/>
  <c r="D22" i="19"/>
  <c r="D21" i="19"/>
  <c r="D19" i="19"/>
  <c r="D17" i="19"/>
  <c r="D16" i="19"/>
  <c r="D15" i="19"/>
  <c r="D13" i="19"/>
  <c r="D12" i="19"/>
  <c r="D11" i="19"/>
  <c r="D10" i="19"/>
  <c r="D9" i="19"/>
  <c r="D8" i="19"/>
  <c r="D49" i="18" l="1"/>
  <c r="D47" i="18"/>
  <c r="D46" i="18"/>
  <c r="D44" i="18"/>
  <c r="D42" i="18"/>
  <c r="D41" i="18"/>
  <c r="D40" i="18"/>
  <c r="D39" i="18"/>
  <c r="D38" i="18"/>
  <c r="D36" i="18"/>
  <c r="D35" i="18"/>
  <c r="D33" i="18"/>
  <c r="D31" i="18"/>
  <c r="D30" i="18"/>
  <c r="D29" i="18"/>
  <c r="D28" i="18"/>
  <c r="D27" i="18"/>
  <c r="D26" i="18"/>
  <c r="D24" i="18"/>
  <c r="D22" i="18"/>
  <c r="D21" i="18"/>
  <c r="D20" i="18"/>
  <c r="D19" i="18"/>
  <c r="D18" i="18"/>
  <c r="D17" i="18"/>
  <c r="D16" i="18"/>
  <c r="D14" i="18"/>
  <c r="D13" i="18"/>
  <c r="D11" i="18"/>
  <c r="D10" i="18"/>
  <c r="D8" i="18"/>
  <c r="D45" i="17"/>
  <c r="D43" i="17"/>
  <c r="D41" i="17"/>
  <c r="D39" i="17"/>
  <c r="D37" i="17"/>
  <c r="D35" i="17"/>
  <c r="D33" i="17"/>
  <c r="D31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C10" i="17"/>
  <c r="F9" i="17"/>
  <c r="E9" i="17"/>
  <c r="D9" i="17"/>
</calcChain>
</file>

<file path=xl/sharedStrings.xml><?xml version="1.0" encoding="utf-8"?>
<sst xmlns="http://schemas.openxmlformats.org/spreadsheetml/2006/main" count="1186" uniqueCount="472">
  <si>
    <t>　</t>
    <phoneticPr fontId="4"/>
  </si>
  <si>
    <t>件　数</t>
  </si>
  <si>
    <t>年　　　　度</t>
  </si>
  <si>
    <t>総　　　数</t>
  </si>
  <si>
    <t>総　数</t>
  </si>
  <si>
    <t>－</t>
  </si>
  <si>
    <t>人</t>
  </si>
  <si>
    <t>総数</t>
  </si>
  <si>
    <t>年　　　　　度</t>
  </si>
  <si>
    <t>年　　　度</t>
  </si>
  <si>
    <t>そ の 他</t>
  </si>
  <si>
    <t>総　　　　　数</t>
  </si>
  <si>
    <t>社会保障・労働・賃金</t>
    <rPh sb="0" eb="2">
      <t>シャカイ</t>
    </rPh>
    <rPh sb="2" eb="4">
      <t>ホショウ</t>
    </rPh>
    <rPh sb="5" eb="7">
      <t>ロウドウ</t>
    </rPh>
    <rPh sb="8" eb="10">
      <t>チンギン</t>
    </rPh>
    <phoneticPr fontId="4"/>
  </si>
  <si>
    <t>育　成　室　名</t>
  </si>
  <si>
    <t>校</t>
  </si>
  <si>
    <t>〃</t>
  </si>
  <si>
    <t>世帯</t>
  </si>
  <si>
    <t>保　育　所　数</t>
  </si>
  <si>
    <t>定　　　員</t>
  </si>
  <si>
    <t>設　置　主　体</t>
  </si>
  <si>
    <t>保　育　所　名</t>
    <rPh sb="4" eb="5">
      <t>ショ</t>
    </rPh>
    <phoneticPr fontId="4"/>
  </si>
  <si>
    <t>吹田保育園</t>
  </si>
  <si>
    <t>山田保育園</t>
  </si>
  <si>
    <t>いずみ保育園</t>
  </si>
  <si>
    <t>南千里保育園</t>
  </si>
  <si>
    <t>ことぶき保育園</t>
  </si>
  <si>
    <t>千里山保育園</t>
  </si>
  <si>
    <t>東保育園</t>
  </si>
  <si>
    <t>藤白台保育園</t>
  </si>
  <si>
    <t>垂水保育園</t>
  </si>
  <si>
    <t>吹一保育園</t>
  </si>
  <si>
    <t>吹六保育園</t>
  </si>
  <si>
    <t>片山保育園</t>
  </si>
  <si>
    <t>千三保育園</t>
  </si>
  <si>
    <t>山三保育園</t>
  </si>
  <si>
    <t>岸部敬愛保育園</t>
  </si>
  <si>
    <t>稲荷学園</t>
  </si>
  <si>
    <t>あやめ保育園</t>
  </si>
  <si>
    <t>千里聖愛保育センター</t>
  </si>
  <si>
    <t>こばと保育園</t>
  </si>
  <si>
    <t>あびにょん保育園</t>
  </si>
  <si>
    <t>さくら保育園</t>
  </si>
  <si>
    <t>利　用　者　数</t>
  </si>
  <si>
    <t>使　　用　　証</t>
  </si>
  <si>
    <t>図　書　貸　出　数</t>
  </si>
  <si>
    <t>児 童 会 館 名</t>
  </si>
  <si>
    <t>館数</t>
  </si>
  <si>
    <t>交　付　者　数</t>
  </si>
  <si>
    <t>人</t>
    <rPh sb="0" eb="1">
      <t>ニン</t>
    </rPh>
    <phoneticPr fontId="8"/>
  </si>
  <si>
    <t>冊</t>
  </si>
  <si>
    <t>千里丘児童会館</t>
  </si>
  <si>
    <t>高城児童会館</t>
  </si>
  <si>
    <t>朝日が丘児童センター</t>
  </si>
  <si>
    <t>五月が丘児童センター</t>
  </si>
  <si>
    <t>南吹田児童センター</t>
  </si>
  <si>
    <t>原町児童センター</t>
  </si>
  <si>
    <t>山田西児童センター</t>
  </si>
  <si>
    <t>竹見台児童センター</t>
  </si>
  <si>
    <t>豊一児童センター</t>
  </si>
  <si>
    <t>寿町児童センター</t>
  </si>
  <si>
    <t>千里山竹園児童センター</t>
    <rPh sb="0" eb="11">
      <t>セン</t>
    </rPh>
    <phoneticPr fontId="8"/>
  </si>
  <si>
    <t>金　額</t>
  </si>
  <si>
    <t>定　員</t>
  </si>
  <si>
    <t>（18歳以上）</t>
    <rPh sb="3" eb="4">
      <t>サイ</t>
    </rPh>
    <rPh sb="4" eb="6">
      <t>イジョウ</t>
    </rPh>
    <phoneticPr fontId="8"/>
  </si>
  <si>
    <t>（18歳未満）</t>
    <rPh sb="3" eb="4">
      <t>サイ</t>
    </rPh>
    <rPh sb="4" eb="6">
      <t>ミマン</t>
    </rPh>
    <phoneticPr fontId="8"/>
  </si>
  <si>
    <t>肢体不自由</t>
  </si>
  <si>
    <t>資料：障がい福祉室</t>
    <rPh sb="6" eb="8">
      <t>フクシ</t>
    </rPh>
    <rPh sb="8" eb="9">
      <t>シツ</t>
    </rPh>
    <phoneticPr fontId="8"/>
  </si>
  <si>
    <t>資料：障がい福祉室</t>
    <rPh sb="0" eb="2">
      <t>シリョウ</t>
    </rPh>
    <rPh sb="3" eb="4">
      <t>サワ</t>
    </rPh>
    <rPh sb="6" eb="8">
      <t>フクシ</t>
    </rPh>
    <rPh sb="8" eb="9">
      <t>シツ</t>
    </rPh>
    <phoneticPr fontId="8"/>
  </si>
  <si>
    <t>知的重度</t>
    <rPh sb="0" eb="1">
      <t>チ</t>
    </rPh>
    <rPh sb="1" eb="2">
      <t>マト</t>
    </rPh>
    <phoneticPr fontId="8"/>
  </si>
  <si>
    <t>知的中度</t>
    <rPh sb="0" eb="1">
      <t>チ</t>
    </rPh>
    <rPh sb="1" eb="2">
      <t>マト</t>
    </rPh>
    <phoneticPr fontId="8"/>
  </si>
  <si>
    <t>知的軽度</t>
    <rPh sb="0" eb="1">
      <t>チ</t>
    </rPh>
    <rPh sb="1" eb="2">
      <t>マト</t>
    </rPh>
    <phoneticPr fontId="8"/>
  </si>
  <si>
    <t>介護扶助</t>
    <rPh sb="0" eb="2">
      <t>カイゴ</t>
    </rPh>
    <rPh sb="2" eb="4">
      <t>フジョ</t>
    </rPh>
    <phoneticPr fontId="8"/>
  </si>
  <si>
    <t>千円</t>
  </si>
  <si>
    <t>‰</t>
  </si>
  <si>
    <t>資　　金　　名</t>
  </si>
  <si>
    <t>件　　　数</t>
  </si>
  <si>
    <t>金　　　額</t>
  </si>
  <si>
    <t>教育資金</t>
    <rPh sb="0" eb="2">
      <t>キョウイク</t>
    </rPh>
    <phoneticPr fontId="8"/>
  </si>
  <si>
    <t>福祉資金</t>
  </si>
  <si>
    <t>緊急小口資金</t>
    <rPh sb="0" eb="2">
      <t>キンキュウ</t>
    </rPh>
    <rPh sb="2" eb="4">
      <t>コグチ</t>
    </rPh>
    <rPh sb="4" eb="6">
      <t>シキン</t>
    </rPh>
    <phoneticPr fontId="8"/>
  </si>
  <si>
    <t>総合支援資金</t>
    <rPh sb="0" eb="2">
      <t>ソウゴウ</t>
    </rPh>
    <rPh sb="2" eb="3">
      <t>ササ</t>
    </rPh>
    <rPh sb="3" eb="4">
      <t>エン</t>
    </rPh>
    <rPh sb="4" eb="6">
      <t>シキン</t>
    </rPh>
    <phoneticPr fontId="8"/>
  </si>
  <si>
    <t>件</t>
    <rPh sb="0" eb="1">
      <t>ケン</t>
    </rPh>
    <phoneticPr fontId="4"/>
  </si>
  <si>
    <t>円</t>
  </si>
  <si>
    <t>円</t>
    <rPh sb="0" eb="1">
      <t>エン</t>
    </rPh>
    <phoneticPr fontId="4"/>
  </si>
  <si>
    <t>実              績                額</t>
  </si>
  <si>
    <t>目 標 額</t>
  </si>
  <si>
    <t>総　　額</t>
  </si>
  <si>
    <t>戸　　別</t>
  </si>
  <si>
    <t>法　　人</t>
  </si>
  <si>
    <t>街　　頭</t>
  </si>
  <si>
    <t>％</t>
  </si>
  <si>
    <t>千円</t>
    <rPh sb="0" eb="2">
      <t>センエン</t>
    </rPh>
    <phoneticPr fontId="4"/>
  </si>
  <si>
    <t xml:space="preserve">目標額に対する実績割合  </t>
    <phoneticPr fontId="8"/>
  </si>
  <si>
    <t>年　度</t>
    <phoneticPr fontId="4"/>
  </si>
  <si>
    <t>延人員</t>
    <rPh sb="0" eb="1">
      <t>ノベ</t>
    </rPh>
    <rPh sb="1" eb="3">
      <t>ジンイン</t>
    </rPh>
    <phoneticPr fontId="4"/>
  </si>
  <si>
    <t>保護費</t>
    <rPh sb="0" eb="3">
      <t>ホゴヒ</t>
    </rPh>
    <phoneticPr fontId="4"/>
  </si>
  <si>
    <t>資料：社会福祉法人吹田市社会福祉協議会</t>
    <rPh sb="3" eb="5">
      <t>シャカイ</t>
    </rPh>
    <rPh sb="5" eb="7">
      <t>フクシ</t>
    </rPh>
    <rPh sb="7" eb="9">
      <t>ホウジン</t>
    </rPh>
    <phoneticPr fontId="8"/>
  </si>
  <si>
    <t>各年度3月1日現在</t>
    <phoneticPr fontId="4"/>
  </si>
  <si>
    <t>0　歳</t>
  </si>
  <si>
    <t>0　歳</t>
    <phoneticPr fontId="4"/>
  </si>
  <si>
    <t>1　歳</t>
  </si>
  <si>
    <t>1　歳</t>
    <phoneticPr fontId="4"/>
  </si>
  <si>
    <t>2 歳</t>
  </si>
  <si>
    <t>2 歳</t>
    <phoneticPr fontId="4"/>
  </si>
  <si>
    <t>3　歳</t>
  </si>
  <si>
    <t>3　歳</t>
    <phoneticPr fontId="4"/>
  </si>
  <si>
    <t>4 歳</t>
  </si>
  <si>
    <t>4 歳</t>
    <phoneticPr fontId="4"/>
  </si>
  <si>
    <t>5　歳</t>
  </si>
  <si>
    <t>5　歳</t>
    <phoneticPr fontId="4"/>
  </si>
  <si>
    <t>6　歳</t>
  </si>
  <si>
    <t>6　歳</t>
    <phoneticPr fontId="4"/>
  </si>
  <si>
    <t>7歳以上</t>
    <phoneticPr fontId="4"/>
  </si>
  <si>
    <t xml:space="preserve">20 歳 未 満 </t>
    <rPh sb="5" eb="6">
      <t>ミ</t>
    </rPh>
    <rPh sb="7" eb="8">
      <t>マン</t>
    </rPh>
    <phoneticPr fontId="4"/>
  </si>
  <si>
    <t>資料：こども発達支援センター</t>
    <phoneticPr fontId="8"/>
  </si>
  <si>
    <t>精神1級</t>
    <rPh sb="0" eb="2">
      <t>セイシン</t>
    </rPh>
    <rPh sb="3" eb="4">
      <t>キュウ</t>
    </rPh>
    <phoneticPr fontId="4"/>
  </si>
  <si>
    <t>精神2級</t>
    <rPh sb="0" eb="2">
      <t>セイシン</t>
    </rPh>
    <rPh sb="3" eb="4">
      <t>キュウ</t>
    </rPh>
    <phoneticPr fontId="4"/>
  </si>
  <si>
    <t>精神3級</t>
    <rPh sb="0" eb="2">
      <t>セイシン</t>
    </rPh>
    <rPh sb="3" eb="4">
      <t>キュウ</t>
    </rPh>
    <phoneticPr fontId="4"/>
  </si>
  <si>
    <t>精神1級</t>
    <rPh sb="0" eb="2">
      <t>セイシン</t>
    </rPh>
    <rPh sb="3" eb="4">
      <t>キュウ</t>
    </rPh>
    <phoneticPr fontId="8"/>
  </si>
  <si>
    <t>資　　金　　名</t>
    <phoneticPr fontId="4"/>
  </si>
  <si>
    <t>総         数</t>
    <phoneticPr fontId="4"/>
  </si>
  <si>
    <t>事業開始資金</t>
    <phoneticPr fontId="4"/>
  </si>
  <si>
    <t>事業継続資金</t>
    <phoneticPr fontId="4"/>
  </si>
  <si>
    <t>就職支度資金</t>
    <phoneticPr fontId="4"/>
  </si>
  <si>
    <t>住 宅 資 金</t>
    <phoneticPr fontId="4"/>
  </si>
  <si>
    <t>転 宅 資 金</t>
    <phoneticPr fontId="4"/>
  </si>
  <si>
    <t>就学支度資金</t>
    <phoneticPr fontId="4"/>
  </si>
  <si>
    <t>修 学 資 金</t>
    <phoneticPr fontId="4"/>
  </si>
  <si>
    <t>修 業 資 金</t>
    <phoneticPr fontId="4"/>
  </si>
  <si>
    <t>療 養 資 金</t>
    <phoneticPr fontId="4"/>
  </si>
  <si>
    <t>結 婚 資 金</t>
    <phoneticPr fontId="4"/>
  </si>
  <si>
    <t>技能修得資金</t>
    <phoneticPr fontId="4"/>
  </si>
  <si>
    <t>生 活 資 金</t>
    <phoneticPr fontId="4"/>
  </si>
  <si>
    <t>児童扶養資金</t>
    <phoneticPr fontId="4"/>
  </si>
  <si>
    <t>件</t>
  </si>
  <si>
    <t>千円</t>
    <rPh sb="0" eb="2">
      <t>センエン</t>
    </rPh>
    <phoneticPr fontId="6"/>
  </si>
  <si>
    <t>資料：生活福祉室</t>
    <rPh sb="7" eb="8">
      <t>シツ</t>
    </rPh>
    <phoneticPr fontId="4"/>
  </si>
  <si>
    <t>吹田どんぐり保育園</t>
    <rPh sb="0" eb="2">
      <t>スイタ</t>
    </rPh>
    <rPh sb="6" eb="9">
      <t>ホイクエン</t>
    </rPh>
    <phoneticPr fontId="3"/>
  </si>
  <si>
    <t>佐井寺たんぽぽ保育園</t>
    <rPh sb="0" eb="1">
      <t>サ</t>
    </rPh>
    <rPh sb="1" eb="2">
      <t>イ</t>
    </rPh>
    <rPh sb="2" eb="3">
      <t>テラ</t>
    </rPh>
    <rPh sb="7" eb="10">
      <t>ホイクエン</t>
    </rPh>
    <phoneticPr fontId="3"/>
  </si>
  <si>
    <t>双葉保育園</t>
    <rPh sb="0" eb="2">
      <t>フタバ</t>
    </rPh>
    <rPh sb="2" eb="5">
      <t>ホイクエン</t>
    </rPh>
    <phoneticPr fontId="3"/>
  </si>
  <si>
    <t>マーヤ敬愛保育園</t>
    <rPh sb="3" eb="5">
      <t>ケイアイ</t>
    </rPh>
    <rPh sb="5" eb="8">
      <t>ホイクエン</t>
    </rPh>
    <phoneticPr fontId="3"/>
  </si>
  <si>
    <t>さくらんぼ保育園</t>
    <rPh sb="5" eb="8">
      <t>ホイクエン</t>
    </rPh>
    <phoneticPr fontId="3"/>
  </si>
  <si>
    <t>保育園千里山キッズ</t>
    <rPh sb="0" eb="2">
      <t>ホイク</t>
    </rPh>
    <rPh sb="2" eb="3">
      <t>エン</t>
    </rPh>
    <rPh sb="3" eb="6">
      <t>センリヤマ</t>
    </rPh>
    <phoneticPr fontId="3"/>
  </si>
  <si>
    <t>住宅扶助</t>
    <phoneticPr fontId="4"/>
  </si>
  <si>
    <t>教育扶助</t>
    <phoneticPr fontId="4"/>
  </si>
  <si>
    <t>医療扶助</t>
    <phoneticPr fontId="4"/>
  </si>
  <si>
    <t>出産扶助</t>
    <phoneticPr fontId="4"/>
  </si>
  <si>
    <t>葬祭扶助</t>
    <phoneticPr fontId="4"/>
  </si>
  <si>
    <t>就労自立給付金</t>
    <rPh sb="0" eb="2">
      <t>シュウロウ</t>
    </rPh>
    <rPh sb="2" eb="4">
      <t>ジリツ</t>
    </rPh>
    <rPh sb="4" eb="7">
      <t>キュウフキン</t>
    </rPh>
    <phoneticPr fontId="4"/>
  </si>
  <si>
    <t>年度末</t>
    <phoneticPr fontId="4"/>
  </si>
  <si>
    <t>保護費</t>
    <phoneticPr fontId="4"/>
  </si>
  <si>
    <t>保護率</t>
    <phoneticPr fontId="4"/>
  </si>
  <si>
    <t>延人員</t>
    <phoneticPr fontId="4"/>
  </si>
  <si>
    <t>延人員</t>
    <rPh sb="0" eb="1">
      <t>ノ</t>
    </rPh>
    <rPh sb="1" eb="3">
      <t>ジンイン</t>
    </rPh>
    <phoneticPr fontId="4"/>
  </si>
  <si>
    <t>保護費</t>
    <rPh sb="0" eb="2">
      <t>ホゴ</t>
    </rPh>
    <rPh sb="2" eb="3">
      <t>ヒ</t>
    </rPh>
    <phoneticPr fontId="4"/>
  </si>
  <si>
    <t>法外</t>
    <phoneticPr fontId="4"/>
  </si>
  <si>
    <t>世帯</t>
    <phoneticPr fontId="4"/>
  </si>
  <si>
    <t>人員</t>
    <phoneticPr fontId="4"/>
  </si>
  <si>
    <t>設 置 校 数</t>
    <phoneticPr fontId="4"/>
  </si>
  <si>
    <t>在籍児童数</t>
    <phoneticPr fontId="4"/>
  </si>
  <si>
    <t>開　設　年　月</t>
    <phoneticPr fontId="4"/>
  </si>
  <si>
    <t>設 置 校 名</t>
    <phoneticPr fontId="4"/>
  </si>
  <si>
    <t>資料：子育て給付課</t>
    <rPh sb="6" eb="8">
      <t>キュウフ</t>
    </rPh>
    <rPh sb="8" eb="9">
      <t>カ</t>
    </rPh>
    <phoneticPr fontId="8"/>
  </si>
  <si>
    <t>知的障がい者</t>
    <phoneticPr fontId="8"/>
  </si>
  <si>
    <t>知的障がい児</t>
    <phoneticPr fontId="8"/>
  </si>
  <si>
    <t>視覚障がい</t>
    <phoneticPr fontId="8"/>
  </si>
  <si>
    <t>内部障がい</t>
    <phoneticPr fontId="8"/>
  </si>
  <si>
    <t>区　　分</t>
    <phoneticPr fontId="4"/>
  </si>
  <si>
    <t xml:space="preserve">20 歳 以 上 </t>
    <phoneticPr fontId="4"/>
  </si>
  <si>
    <t>3 歳 以 上</t>
    <phoneticPr fontId="4"/>
  </si>
  <si>
    <t>3 歳 未 満</t>
    <phoneticPr fontId="4"/>
  </si>
  <si>
    <t>所</t>
    <phoneticPr fontId="4"/>
  </si>
  <si>
    <t>人</t>
    <phoneticPr fontId="4"/>
  </si>
  <si>
    <t>資料：保育幼稚園室</t>
    <rPh sb="5" eb="8">
      <t>ヨウチエン</t>
    </rPh>
    <rPh sb="8" eb="9">
      <t>シツ</t>
    </rPh>
    <phoneticPr fontId="4"/>
  </si>
  <si>
    <t>ライフライト</t>
  </si>
  <si>
    <t>各年度3月末現在</t>
    <rPh sb="5" eb="6">
      <t>マツ</t>
    </rPh>
    <rPh sb="6" eb="8">
      <t>ゲンザイ</t>
    </rPh>
    <phoneticPr fontId="4"/>
  </si>
  <si>
    <t>各年度末現在</t>
    <phoneticPr fontId="4"/>
  </si>
  <si>
    <t>南山田みどり保育園</t>
    <rPh sb="0" eb="3">
      <t>ミナミヤマダ</t>
    </rPh>
    <rPh sb="6" eb="9">
      <t>ホイクエン</t>
    </rPh>
    <phoneticPr fontId="9"/>
  </si>
  <si>
    <t>玉川学園保育園</t>
    <rPh sb="0" eb="2">
      <t>タマガワ</t>
    </rPh>
    <rPh sb="2" eb="4">
      <t>ガクエン</t>
    </rPh>
    <rPh sb="4" eb="7">
      <t>ホイクエン</t>
    </rPh>
    <phoneticPr fontId="9"/>
  </si>
  <si>
    <t>吹田ポッポひかり保育園</t>
    <rPh sb="0" eb="2">
      <t>スイタ</t>
    </rPh>
    <rPh sb="8" eb="11">
      <t>ホイクエン</t>
    </rPh>
    <phoneticPr fontId="2"/>
  </si>
  <si>
    <t>あすなろ共同保育所</t>
    <rPh sb="4" eb="6">
      <t>キョウドウ</t>
    </rPh>
    <rPh sb="6" eb="8">
      <t>ホイク</t>
    </rPh>
    <rPh sb="8" eb="9">
      <t>ショ</t>
    </rPh>
    <phoneticPr fontId="4"/>
  </si>
  <si>
    <t>保育所なかよしキッズ</t>
    <rPh sb="0" eb="2">
      <t>ホイク</t>
    </rPh>
    <rPh sb="2" eb="3">
      <t>ショ</t>
    </rPh>
    <phoneticPr fontId="4"/>
  </si>
  <si>
    <t>吹田ポッポ保育園江坂校</t>
    <rPh sb="0" eb="2">
      <t>スイタ</t>
    </rPh>
    <rPh sb="5" eb="8">
      <t>ホイクエン</t>
    </rPh>
    <rPh sb="8" eb="10">
      <t>エサカ</t>
    </rPh>
    <rPh sb="10" eb="11">
      <t>コウ</t>
    </rPh>
    <phoneticPr fontId="4"/>
  </si>
  <si>
    <t>ふじしろ幼稚園保育部</t>
    <rPh sb="4" eb="7">
      <t>ヨウチエン</t>
    </rPh>
    <rPh sb="7" eb="9">
      <t>ホイク</t>
    </rPh>
    <rPh sb="9" eb="10">
      <t>ブ</t>
    </rPh>
    <phoneticPr fontId="4"/>
  </si>
  <si>
    <t>フェアリーキッズ保育園</t>
    <rPh sb="8" eb="11">
      <t>ホイクエン</t>
    </rPh>
    <phoneticPr fontId="4"/>
  </si>
  <si>
    <t>保育所なかよしフレンズ</t>
    <rPh sb="0" eb="2">
      <t>ホイク</t>
    </rPh>
    <rPh sb="2" eb="3">
      <t>ショ</t>
    </rPh>
    <phoneticPr fontId="7"/>
  </si>
  <si>
    <t>こばとっこ保育園</t>
    <rPh sb="5" eb="8">
      <t>ホイクエン</t>
    </rPh>
    <phoneticPr fontId="7"/>
  </si>
  <si>
    <t>くじら保育園豊津東園</t>
    <rPh sb="3" eb="6">
      <t>ホイクエン</t>
    </rPh>
    <rPh sb="6" eb="8">
      <t>トヨツ</t>
    </rPh>
    <rPh sb="8" eb="9">
      <t>ヒガシ</t>
    </rPh>
    <rPh sb="9" eb="10">
      <t>エン</t>
    </rPh>
    <phoneticPr fontId="4"/>
  </si>
  <si>
    <t>千里山アゼリア保育園</t>
    <rPh sb="0" eb="3">
      <t>センリヤマ</t>
    </rPh>
    <rPh sb="7" eb="10">
      <t>ホイクエン</t>
    </rPh>
    <phoneticPr fontId="7"/>
  </si>
  <si>
    <t>駅前アゼリア保育園</t>
    <rPh sb="0" eb="2">
      <t>エキマエ</t>
    </rPh>
    <rPh sb="6" eb="9">
      <t>ホイクエン</t>
    </rPh>
    <phoneticPr fontId="7"/>
  </si>
  <si>
    <t>こどもなーと山田保育園</t>
    <rPh sb="6" eb="8">
      <t>ヤマダ</t>
    </rPh>
    <rPh sb="8" eb="11">
      <t>ホイクエン</t>
    </rPh>
    <phoneticPr fontId="7"/>
  </si>
  <si>
    <t>マリーピクシー保育園</t>
    <rPh sb="7" eb="10">
      <t>ホイクエン</t>
    </rPh>
    <phoneticPr fontId="2"/>
  </si>
  <si>
    <t>保育園ハイタッチキッズ</t>
    <rPh sb="0" eb="3">
      <t>ホイクエン</t>
    </rPh>
    <phoneticPr fontId="2"/>
  </si>
  <si>
    <t>風の保育園</t>
    <rPh sb="0" eb="1">
      <t>カゼ</t>
    </rPh>
    <rPh sb="2" eb="5">
      <t>ホイクエン</t>
    </rPh>
    <phoneticPr fontId="2"/>
  </si>
  <si>
    <t>光の保育園</t>
    <rPh sb="0" eb="1">
      <t>ヒカリ</t>
    </rPh>
    <rPh sb="2" eb="5">
      <t>ホイクエン</t>
    </rPh>
    <phoneticPr fontId="2"/>
  </si>
  <si>
    <t>市外委託</t>
    <rPh sb="0" eb="2">
      <t>シガイ</t>
    </rPh>
    <rPh sb="2" eb="4">
      <t>イタク</t>
    </rPh>
    <phoneticPr fontId="10"/>
  </si>
  <si>
    <t>ハッピータイム</t>
    <phoneticPr fontId="4"/>
  </si>
  <si>
    <t>チャイルドケアPuppy</t>
    <phoneticPr fontId="4"/>
  </si>
  <si>
    <t>吹田くすのきこども園</t>
    <rPh sb="0" eb="2">
      <t>スイタ</t>
    </rPh>
    <rPh sb="9" eb="10">
      <t>エン</t>
    </rPh>
    <phoneticPr fontId="3"/>
  </si>
  <si>
    <t>千里ﾆｭ-ﾀｳﾝこども園</t>
    <rPh sb="11" eb="12">
      <t>エン</t>
    </rPh>
    <phoneticPr fontId="7"/>
  </si>
  <si>
    <t>昭和50(1975)．5</t>
    <rPh sb="0" eb="2">
      <t>ショウワ</t>
    </rPh>
    <phoneticPr fontId="4"/>
  </si>
  <si>
    <t>昭和46(1971)．7</t>
    <rPh sb="0" eb="2">
      <t>ショウワ</t>
    </rPh>
    <phoneticPr fontId="4"/>
  </si>
  <si>
    <t>昭和47(1972)．4</t>
    <rPh sb="0" eb="2">
      <t>ショウワ</t>
    </rPh>
    <phoneticPr fontId="4"/>
  </si>
  <si>
    <t>昭和50(1975)．4</t>
    <rPh sb="0" eb="2">
      <t>ショウワ</t>
    </rPh>
    <phoneticPr fontId="4"/>
  </si>
  <si>
    <t>昭和53(1978)．4</t>
    <rPh sb="0" eb="2">
      <t>ショウワ</t>
    </rPh>
    <phoneticPr fontId="4"/>
  </si>
  <si>
    <t>昭和52(1977)．4</t>
    <rPh sb="0" eb="2">
      <t>ショウワ</t>
    </rPh>
    <phoneticPr fontId="4"/>
  </si>
  <si>
    <t>昭和54(1979)．8</t>
    <rPh sb="0" eb="2">
      <t>ショウワ</t>
    </rPh>
    <phoneticPr fontId="4"/>
  </si>
  <si>
    <t>昭和58(1983)．4</t>
    <rPh sb="0" eb="2">
      <t>ショウワ</t>
    </rPh>
    <phoneticPr fontId="4"/>
  </si>
  <si>
    <t>昭和57(1982)．4</t>
    <rPh sb="0" eb="2">
      <t>ショウワ</t>
    </rPh>
    <phoneticPr fontId="4"/>
  </si>
  <si>
    <t>昭和54(1979)．4</t>
    <rPh sb="0" eb="2">
      <t>ショウワ</t>
    </rPh>
    <phoneticPr fontId="4"/>
  </si>
  <si>
    <t>昭和51(1976)．4</t>
    <rPh sb="0" eb="2">
      <t>ショウワ</t>
    </rPh>
    <phoneticPr fontId="4"/>
  </si>
  <si>
    <t>昭和55(1980)．10</t>
    <rPh sb="0" eb="2">
      <t>ショウワ</t>
    </rPh>
    <phoneticPr fontId="4"/>
  </si>
  <si>
    <t>昭和48(1973)．5</t>
    <rPh sb="0" eb="2">
      <t>ショウワ</t>
    </rPh>
    <phoneticPr fontId="4"/>
  </si>
  <si>
    <t>昭和55(1980)．4</t>
    <rPh sb="0" eb="2">
      <t>ショウワ</t>
    </rPh>
    <phoneticPr fontId="4"/>
  </si>
  <si>
    <t>昭和61(1986)．4</t>
    <rPh sb="0" eb="2">
      <t>ショウワ</t>
    </rPh>
    <phoneticPr fontId="4"/>
  </si>
  <si>
    <t>昭和56(1981)．4</t>
    <rPh sb="0" eb="2">
      <t>ショウワ</t>
    </rPh>
    <phoneticPr fontId="4"/>
  </si>
  <si>
    <t>昭和52(1977)．5</t>
    <rPh sb="0" eb="2">
      <t>ショウワ</t>
    </rPh>
    <phoneticPr fontId="4"/>
  </si>
  <si>
    <t>昭和54(1979)．11</t>
    <rPh sb="0" eb="2">
      <t>ショウワ</t>
    </rPh>
    <phoneticPr fontId="4"/>
  </si>
  <si>
    <t>昭和43(1968)．9</t>
    <rPh sb="0" eb="2">
      <t>ショウワ</t>
    </rPh>
    <phoneticPr fontId="4"/>
  </si>
  <si>
    <t>昭和41(1966)．9</t>
    <rPh sb="0" eb="2">
      <t>ショウワ</t>
    </rPh>
    <phoneticPr fontId="4"/>
  </si>
  <si>
    <t>昭和45(1970)．4</t>
    <rPh sb="0" eb="2">
      <t>ショウワ</t>
    </rPh>
    <phoneticPr fontId="4"/>
  </si>
  <si>
    <t>昭和46(1971)．4</t>
    <rPh sb="0" eb="2">
      <t>ショウワ</t>
    </rPh>
    <phoneticPr fontId="4"/>
  </si>
  <si>
    <t>昭和42(1967)．7</t>
    <rPh sb="0" eb="2">
      <t>ショウワ</t>
    </rPh>
    <phoneticPr fontId="4"/>
  </si>
  <si>
    <t>平成15(2003)．4</t>
    <rPh sb="0" eb="2">
      <t>ヘイセイ</t>
    </rPh>
    <phoneticPr fontId="5"/>
  </si>
  <si>
    <t>平成27(2015)．4</t>
    <rPh sb="0" eb="2">
      <t>ヘイセイ</t>
    </rPh>
    <phoneticPr fontId="5"/>
  </si>
  <si>
    <t>母子・父子</t>
    <rPh sb="0" eb="2">
      <t>ボシ</t>
    </rPh>
    <rPh sb="3" eb="5">
      <t>フシ</t>
    </rPh>
    <phoneticPr fontId="4"/>
  </si>
  <si>
    <t>吹田市</t>
    <phoneticPr fontId="4"/>
  </si>
  <si>
    <t>入　所　児　童　数</t>
    <rPh sb="0" eb="1">
      <t>イ</t>
    </rPh>
    <rPh sb="2" eb="3">
      <t>トコロ</t>
    </rPh>
    <phoneticPr fontId="8"/>
  </si>
  <si>
    <t>認定こども園</t>
    <rPh sb="0" eb="2">
      <t>ニンテイ</t>
    </rPh>
    <rPh sb="5" eb="6">
      <t>エン</t>
    </rPh>
    <phoneticPr fontId="7"/>
  </si>
  <si>
    <t>吹田第一幼稚園</t>
    <phoneticPr fontId="4"/>
  </si>
  <si>
    <t>吹田南幼稚園</t>
    <phoneticPr fontId="4"/>
  </si>
  <si>
    <t>旭ヶ丘学園</t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</si>
  <si>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7"/>
  </si>
  <si>
    <t>千里山やまて学園</t>
    <phoneticPr fontId="4"/>
  </si>
  <si>
    <t>もみの木保育園</t>
    <phoneticPr fontId="4"/>
  </si>
  <si>
    <t>南ケ丘こども園</t>
    <phoneticPr fontId="4"/>
  </si>
  <si>
    <t>かんらんこども園</t>
    <phoneticPr fontId="4"/>
  </si>
  <si>
    <t>千里の丘</t>
    <rPh sb="0" eb="2">
      <t>センリ</t>
    </rPh>
    <rPh sb="3" eb="4">
      <t>オカ</t>
    </rPh>
    <phoneticPr fontId="3"/>
  </si>
  <si>
    <t>けいあい保育園</t>
    <phoneticPr fontId="4"/>
  </si>
  <si>
    <t>認定こども園</t>
    <rPh sb="0" eb="2">
      <t>ニンテイ</t>
    </rPh>
    <rPh sb="5" eb="6">
      <t>エン</t>
    </rPh>
    <phoneticPr fontId="3"/>
  </si>
  <si>
    <t>もみの木千里保育園</t>
    <phoneticPr fontId="4"/>
  </si>
  <si>
    <t>ぬくもりのおうち保育</t>
    <rPh sb="8" eb="10">
      <t>ホイク</t>
    </rPh>
    <phoneticPr fontId="7"/>
  </si>
  <si>
    <t>五月が丘園</t>
    <phoneticPr fontId="4"/>
  </si>
  <si>
    <t>ちゃいれっく</t>
    <phoneticPr fontId="2"/>
  </si>
  <si>
    <t>関大前保育園</t>
    <phoneticPr fontId="4"/>
  </si>
  <si>
    <t>江坂保育園</t>
    <phoneticPr fontId="4"/>
  </si>
  <si>
    <t>蓮美幼児学園</t>
    <phoneticPr fontId="2"/>
  </si>
  <si>
    <t>千里丘プリメール</t>
    <phoneticPr fontId="4"/>
  </si>
  <si>
    <t>小規模園</t>
    <rPh sb="0" eb="3">
      <t>ショウキボ</t>
    </rPh>
    <rPh sb="3" eb="4">
      <t>エン</t>
    </rPh>
    <phoneticPr fontId="2"/>
  </si>
  <si>
    <t>第２ニューリーブス</t>
    <phoneticPr fontId="4"/>
  </si>
  <si>
    <t>第１ニューリーブス</t>
    <phoneticPr fontId="4"/>
  </si>
  <si>
    <t>フェアリーキッズ保育園</t>
    <rPh sb="8" eb="11">
      <t>ホイクエン</t>
    </rPh>
    <phoneticPr fontId="7"/>
  </si>
  <si>
    <t>北千里</t>
    <phoneticPr fontId="4"/>
  </si>
  <si>
    <t>北千里プラス</t>
    <phoneticPr fontId="4"/>
  </si>
  <si>
    <t>トレジャーキッズ</t>
    <phoneticPr fontId="7"/>
  </si>
  <si>
    <t>えのき保育園</t>
    <phoneticPr fontId="4"/>
  </si>
  <si>
    <t>トレジャーキッズ</t>
    <phoneticPr fontId="2"/>
  </si>
  <si>
    <t>あおばおか保育園</t>
    <phoneticPr fontId="4"/>
  </si>
  <si>
    <t>玉川学園</t>
    <rPh sb="0" eb="4">
      <t>タマガワガクエン</t>
    </rPh>
    <phoneticPr fontId="2"/>
  </si>
  <si>
    <t>高野公園保育園</t>
    <phoneticPr fontId="4"/>
  </si>
  <si>
    <t>蓮美幼児学園</t>
    <rPh sb="0" eb="1">
      <t>レン</t>
    </rPh>
    <rPh sb="1" eb="2">
      <t>ビ</t>
    </rPh>
    <rPh sb="2" eb="4">
      <t>ヨウジ</t>
    </rPh>
    <rPh sb="4" eb="6">
      <t>ガクエン</t>
    </rPh>
    <phoneticPr fontId="3"/>
  </si>
  <si>
    <t>吹田ポッポ保育園</t>
    <rPh sb="0" eb="2">
      <t>スイタ</t>
    </rPh>
    <rPh sb="5" eb="8">
      <t>ホイクエン</t>
    </rPh>
    <phoneticPr fontId="4"/>
  </si>
  <si>
    <t>五月が丘校</t>
    <phoneticPr fontId="4"/>
  </si>
  <si>
    <t>けいあいルンビニ</t>
    <phoneticPr fontId="4"/>
  </si>
  <si>
    <t>五月が丘</t>
    <phoneticPr fontId="4"/>
  </si>
  <si>
    <t>エルエルキッズ！</t>
    <phoneticPr fontId="4"/>
  </si>
  <si>
    <t>ナチュラル</t>
    <phoneticPr fontId="4"/>
  </si>
  <si>
    <t>第２江坂校</t>
    <phoneticPr fontId="4"/>
  </si>
  <si>
    <t>第３江坂校</t>
    <phoneticPr fontId="4"/>
  </si>
  <si>
    <t>くじら保育園</t>
    <rPh sb="3" eb="6">
      <t>ホイクエン</t>
    </rPh>
    <phoneticPr fontId="4"/>
  </si>
  <si>
    <t>吹田豊津園</t>
    <phoneticPr fontId="4"/>
  </si>
  <si>
    <t>五月が丘北</t>
    <phoneticPr fontId="4"/>
  </si>
  <si>
    <t>吹二留守家庭児童育成室</t>
    <phoneticPr fontId="4"/>
  </si>
  <si>
    <t>吹一留守家庭児童育成室</t>
    <phoneticPr fontId="4"/>
  </si>
  <si>
    <t>吹三留守家庭児童育成室</t>
    <phoneticPr fontId="4"/>
  </si>
  <si>
    <t>東留守家庭児童育成室</t>
    <phoneticPr fontId="4"/>
  </si>
  <si>
    <t>南留守家庭児童育成室</t>
    <phoneticPr fontId="4"/>
  </si>
  <si>
    <t>吹六留守家庭児童育成室</t>
    <phoneticPr fontId="4"/>
  </si>
  <si>
    <t>千一留守家庭児童育成室</t>
    <phoneticPr fontId="4"/>
  </si>
  <si>
    <t>千二留守家庭児童育成室</t>
    <phoneticPr fontId="4"/>
  </si>
  <si>
    <t>千三留守家庭児童育成室</t>
    <phoneticPr fontId="4"/>
  </si>
  <si>
    <t>千里新田留守家庭児童育成室</t>
    <phoneticPr fontId="4"/>
  </si>
  <si>
    <t>佐井寺留守家庭児童育成室</t>
    <phoneticPr fontId="4"/>
  </si>
  <si>
    <t>東佐井寺留守家庭児童育成室</t>
    <phoneticPr fontId="4"/>
  </si>
  <si>
    <t>岸一留守家庭児童育成室</t>
    <phoneticPr fontId="4"/>
  </si>
  <si>
    <t>岸二留守家庭児童育成室</t>
    <phoneticPr fontId="4"/>
  </si>
  <si>
    <t>豊一留守家庭児童育成室</t>
    <phoneticPr fontId="4"/>
  </si>
  <si>
    <t>豊二留守家庭児童育成室</t>
    <phoneticPr fontId="4"/>
  </si>
  <si>
    <t>江坂大池留守家庭児童育成室</t>
    <phoneticPr fontId="4"/>
  </si>
  <si>
    <t>山手留守家庭児童育成室</t>
    <phoneticPr fontId="4"/>
  </si>
  <si>
    <t>片山留守家庭児童育成室</t>
    <phoneticPr fontId="4"/>
  </si>
  <si>
    <t>山一留守家庭児童育成室</t>
    <phoneticPr fontId="4"/>
  </si>
  <si>
    <t>山二留守家庭児童育成室</t>
    <phoneticPr fontId="4"/>
  </si>
  <si>
    <t>山三留守家庭児童育成室</t>
    <phoneticPr fontId="4"/>
  </si>
  <si>
    <t>山五留守家庭児童育成室</t>
    <phoneticPr fontId="4"/>
  </si>
  <si>
    <t>東山田留守家庭児童育成室</t>
    <phoneticPr fontId="4"/>
  </si>
  <si>
    <t>南山田留守家庭児童育成室</t>
    <phoneticPr fontId="4"/>
  </si>
  <si>
    <t>西山田留守家庭児童育成室</t>
    <phoneticPr fontId="4"/>
  </si>
  <si>
    <t>北山田留守家庭児童育成室</t>
    <phoneticPr fontId="4"/>
  </si>
  <si>
    <t>千里丘北留守家庭児童育成室</t>
    <rPh sb="0" eb="3">
      <t>センリオカ</t>
    </rPh>
    <rPh sb="3" eb="4">
      <t>キタ</t>
    </rPh>
    <phoneticPr fontId="4"/>
  </si>
  <si>
    <t>佐竹台留守家庭児童育成室</t>
    <phoneticPr fontId="4"/>
  </si>
  <si>
    <t>高野台留守家庭児童育成室</t>
    <phoneticPr fontId="4"/>
  </si>
  <si>
    <t>津雲台留守家庭児童育成室</t>
    <phoneticPr fontId="4"/>
  </si>
  <si>
    <t>古江台留守家庭児童育成室</t>
    <phoneticPr fontId="4"/>
  </si>
  <si>
    <t>藤白台留守家庭児童育成室</t>
    <phoneticPr fontId="4"/>
  </si>
  <si>
    <t>青山台留守家庭児童育成室</t>
    <phoneticPr fontId="4"/>
  </si>
  <si>
    <t>桃山台留守家庭児童育成室</t>
    <phoneticPr fontId="4"/>
  </si>
  <si>
    <t>千里たけみ留守家庭児童育成室</t>
    <rPh sb="0" eb="2">
      <t>センリ</t>
    </rPh>
    <phoneticPr fontId="8"/>
  </si>
  <si>
    <t>吹田第一小学校</t>
    <phoneticPr fontId="4"/>
  </si>
  <si>
    <t>吹田第二小学校</t>
    <phoneticPr fontId="4"/>
  </si>
  <si>
    <t>吹田第三小学校</t>
    <phoneticPr fontId="4"/>
  </si>
  <si>
    <t>吹田東小学校</t>
    <phoneticPr fontId="4"/>
  </si>
  <si>
    <t>吹田南小学校</t>
    <phoneticPr fontId="4"/>
  </si>
  <si>
    <t>吹田第六小学校</t>
    <phoneticPr fontId="4"/>
  </si>
  <si>
    <t>千里第一小学校</t>
    <phoneticPr fontId="4"/>
  </si>
  <si>
    <t>千里第二小学校</t>
    <phoneticPr fontId="4"/>
  </si>
  <si>
    <t>千里第三小学校</t>
    <phoneticPr fontId="4"/>
  </si>
  <si>
    <t>千里新田小学校</t>
    <phoneticPr fontId="4"/>
  </si>
  <si>
    <t>佐井寺小学校</t>
    <phoneticPr fontId="4"/>
  </si>
  <si>
    <t>東佐井寺小学校</t>
    <phoneticPr fontId="4"/>
  </si>
  <si>
    <t>岸部第一小学校</t>
    <phoneticPr fontId="4"/>
  </si>
  <si>
    <t>岸部第二小学校</t>
    <phoneticPr fontId="4"/>
  </si>
  <si>
    <t>豊津第一小学校</t>
    <phoneticPr fontId="4"/>
  </si>
  <si>
    <t>豊津第二小学校</t>
    <phoneticPr fontId="4"/>
  </si>
  <si>
    <t>江坂大池小学校</t>
    <phoneticPr fontId="4"/>
  </si>
  <si>
    <t>山手小学校</t>
    <phoneticPr fontId="4"/>
  </si>
  <si>
    <t>片山小学校</t>
    <phoneticPr fontId="4"/>
  </si>
  <si>
    <t>山田第一小学校</t>
    <phoneticPr fontId="4"/>
  </si>
  <si>
    <t>山田第二小学校</t>
    <phoneticPr fontId="4"/>
  </si>
  <si>
    <t>山田第三小学校</t>
    <phoneticPr fontId="4"/>
  </si>
  <si>
    <t>山田第五小学校</t>
    <phoneticPr fontId="4"/>
  </si>
  <si>
    <t>東山田小学校</t>
    <phoneticPr fontId="4"/>
  </si>
  <si>
    <t>南山田小学校</t>
    <phoneticPr fontId="4"/>
  </si>
  <si>
    <t>西山田小学校</t>
    <rPh sb="0" eb="1">
      <t>ニシ</t>
    </rPh>
    <phoneticPr fontId="4"/>
  </si>
  <si>
    <t>北山田小学校</t>
    <phoneticPr fontId="4"/>
  </si>
  <si>
    <t>千里丘北小学校</t>
    <rPh sb="0" eb="3">
      <t>センリオカ</t>
    </rPh>
    <rPh sb="3" eb="4">
      <t>キタ</t>
    </rPh>
    <phoneticPr fontId="4"/>
  </si>
  <si>
    <t>佐竹台小学校</t>
  </si>
  <si>
    <t>高野台小学校</t>
  </si>
  <si>
    <t>津雲台小学校</t>
  </si>
  <si>
    <t>古江台小学校</t>
  </si>
  <si>
    <t>藤白台小学校</t>
  </si>
  <si>
    <t>青山台小学校</t>
  </si>
  <si>
    <t>桃山台小学校</t>
  </si>
  <si>
    <t>千里たけみ小学校</t>
    <rPh sb="0" eb="2">
      <t>センリ</t>
    </rPh>
    <phoneticPr fontId="8"/>
  </si>
  <si>
    <t>年　　　　度</t>
    <phoneticPr fontId="4"/>
  </si>
  <si>
    <t>寡　　婦</t>
    <rPh sb="0" eb="1">
      <t>ヤモメ</t>
    </rPh>
    <rPh sb="3" eb="4">
      <t>フ</t>
    </rPh>
    <phoneticPr fontId="4"/>
  </si>
  <si>
    <t>聴覚平衡
機能障がい</t>
    <phoneticPr fontId="8"/>
  </si>
  <si>
    <t>音声言語
機能障がい</t>
    <phoneticPr fontId="8"/>
  </si>
  <si>
    <t>総 　数</t>
    <phoneticPr fontId="8"/>
  </si>
  <si>
    <t>総　　　　数</t>
    <phoneticPr fontId="4"/>
  </si>
  <si>
    <t>総　　　　　　数</t>
    <phoneticPr fontId="4"/>
  </si>
  <si>
    <t>会員数</t>
    <rPh sb="0" eb="3">
      <t>カイインスウ</t>
    </rPh>
    <phoneticPr fontId="4"/>
  </si>
  <si>
    <t>就業延</t>
    <phoneticPr fontId="8"/>
  </si>
  <si>
    <t>契約額</t>
    <phoneticPr fontId="8"/>
  </si>
  <si>
    <t>人員</t>
    <phoneticPr fontId="8"/>
  </si>
  <si>
    <t>契約件数</t>
    <phoneticPr fontId="8"/>
  </si>
  <si>
    <t>令和元年(2019)</t>
    <rPh sb="0" eb="2">
      <t>レイワ</t>
    </rPh>
    <rPh sb="2" eb="4">
      <t>ガンネン</t>
    </rPh>
    <rPh sb="4" eb="5">
      <t>ヘイネン</t>
    </rPh>
    <phoneticPr fontId="4"/>
  </si>
  <si>
    <t>はぎのきこども園</t>
    <rPh sb="7" eb="8">
      <t>エン</t>
    </rPh>
    <phoneticPr fontId="11"/>
  </si>
  <si>
    <t>千里第二幼稚園</t>
    <rPh sb="2" eb="4">
      <t>ダイニ</t>
    </rPh>
    <rPh sb="4" eb="7">
      <t>ヨウチエン</t>
    </rPh>
    <phoneticPr fontId="4"/>
  </si>
  <si>
    <t>岸部第一幼稚園</t>
    <rPh sb="2" eb="4">
      <t>ダイイチ</t>
    </rPh>
    <rPh sb="4" eb="7">
      <t>ヨウチエン</t>
    </rPh>
    <phoneticPr fontId="4"/>
  </si>
  <si>
    <t>豊津第一幼稚園</t>
    <rPh sb="0" eb="2">
      <t>トヨツ</t>
    </rPh>
    <rPh sb="2" eb="4">
      <t>ダイイチ</t>
    </rPh>
    <rPh sb="4" eb="7">
      <t>ヨウチエン</t>
    </rPh>
    <phoneticPr fontId="4"/>
  </si>
  <si>
    <t>認定こども園</t>
    <rPh sb="0" eb="2">
      <t>ニンテイ</t>
    </rPh>
    <rPh sb="5" eb="6">
      <t>エン</t>
    </rPh>
    <phoneticPr fontId="4"/>
  </si>
  <si>
    <t>山田第一幼稚園</t>
    <rPh sb="0" eb="2">
      <t>ヤマダ</t>
    </rPh>
    <rPh sb="2" eb="4">
      <t>ダイイチ</t>
    </rPh>
    <rPh sb="4" eb="7">
      <t>ヨウチエン</t>
    </rPh>
    <phoneticPr fontId="4"/>
  </si>
  <si>
    <t>佐竹台幼稚園</t>
    <rPh sb="0" eb="2">
      <t>サタケ</t>
    </rPh>
    <rPh sb="2" eb="3">
      <t>ダイ</t>
    </rPh>
    <rPh sb="3" eb="6">
      <t>ヨウチエン</t>
    </rPh>
    <phoneticPr fontId="4"/>
  </si>
  <si>
    <t>山田第三幼稚園</t>
    <rPh sb="0" eb="2">
      <t>ヤマダ</t>
    </rPh>
    <rPh sb="2" eb="4">
      <t>ダイサン</t>
    </rPh>
    <rPh sb="4" eb="7">
      <t>ヨウチエン</t>
    </rPh>
    <phoneticPr fontId="4"/>
  </si>
  <si>
    <t>あいの南千里駅前保育園</t>
    <rPh sb="3" eb="7">
      <t>ミナミセンリエキ</t>
    </rPh>
    <rPh sb="7" eb="8">
      <t>マエ</t>
    </rPh>
    <rPh sb="8" eb="11">
      <t>ホイクエン</t>
    </rPh>
    <phoneticPr fontId="3"/>
  </si>
  <si>
    <t>千里山くじら保育園</t>
    <rPh sb="0" eb="3">
      <t>センリヤマ</t>
    </rPh>
    <rPh sb="6" eb="9">
      <t>ホイクエン</t>
    </rPh>
    <phoneticPr fontId="3"/>
  </si>
  <si>
    <t>吹田ポッポたけぞの保育園</t>
    <rPh sb="0" eb="2">
      <t>スイタ</t>
    </rPh>
    <rPh sb="9" eb="12">
      <t>ホイクエン</t>
    </rPh>
    <phoneticPr fontId="3"/>
  </si>
  <si>
    <t>南保育園</t>
    <rPh sb="0" eb="1">
      <t>ミナミ</t>
    </rPh>
    <rPh sb="1" eb="4">
      <t>ホイクエン</t>
    </rPh>
    <phoneticPr fontId="3"/>
  </si>
  <si>
    <t>のんの敬愛保育園</t>
    <rPh sb="3" eb="5">
      <t>ケイアイ</t>
    </rPh>
    <rPh sb="5" eb="8">
      <t>ホイクエン</t>
    </rPh>
    <phoneticPr fontId="3"/>
  </si>
  <si>
    <t>山田西</t>
    <rPh sb="0" eb="2">
      <t>ヤマダ</t>
    </rPh>
    <rPh sb="2" eb="3">
      <t>ニシ</t>
    </rPh>
    <phoneticPr fontId="4"/>
  </si>
  <si>
    <t>古江台園</t>
    <rPh sb="0" eb="3">
      <t>フルエダイ</t>
    </rPh>
    <rPh sb="3" eb="4">
      <t>エン</t>
    </rPh>
    <phoneticPr fontId="4"/>
  </si>
  <si>
    <t>千里丘いぶき保育園</t>
    <rPh sb="6" eb="9">
      <t>ホイクエン</t>
    </rPh>
    <phoneticPr fontId="4"/>
  </si>
  <si>
    <t>保育ルーム G-days</t>
    <rPh sb="0" eb="2">
      <t>ホイク</t>
    </rPh>
    <phoneticPr fontId="4"/>
  </si>
  <si>
    <t>岸辺サンフレンズ保育園</t>
    <rPh sb="0" eb="2">
      <t>キシベ</t>
    </rPh>
    <rPh sb="8" eb="11">
      <t>ホイクエン</t>
    </rPh>
    <phoneticPr fontId="4"/>
  </si>
  <si>
    <t>注：保育所数は、市外委託分を含みません。</t>
  </si>
  <si>
    <t>令和元年度(2019)</t>
    <rPh sb="0" eb="2">
      <t>レイワ</t>
    </rPh>
    <rPh sb="2" eb="3">
      <t>ガン</t>
    </rPh>
    <phoneticPr fontId="8"/>
  </si>
  <si>
    <t>令和2年(2020)</t>
    <rPh sb="0" eb="2">
      <t>レイワ</t>
    </rPh>
    <rPh sb="3" eb="4">
      <t>ネン</t>
    </rPh>
    <rPh sb="4" eb="5">
      <t>ヘイネン</t>
    </rPh>
    <phoneticPr fontId="4"/>
  </si>
  <si>
    <t>保育所・認定こども園・小規模保育事業の状況（つづき）</t>
    <rPh sb="4" eb="6">
      <t>ニンテイ</t>
    </rPh>
    <rPh sb="9" eb="10">
      <t>エン</t>
    </rPh>
    <rPh sb="11" eb="14">
      <t>ショウキボ</t>
    </rPh>
    <rPh sb="14" eb="16">
      <t>ホイク</t>
    </rPh>
    <rPh sb="16" eb="18">
      <t>ジギョウ</t>
    </rPh>
    <phoneticPr fontId="8"/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</si>
  <si>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</si>
  <si>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生活扶助</t>
    <rPh sb="0" eb="2">
      <t>セイカツ</t>
    </rPh>
    <phoneticPr fontId="4"/>
  </si>
  <si>
    <t>生業扶助</t>
    <rPh sb="0" eb="2">
      <t>ナリワイ</t>
    </rPh>
    <phoneticPr fontId="4"/>
  </si>
  <si>
    <t>資料：子育て政策室</t>
    <rPh sb="6" eb="9">
      <t>セイサクシツ</t>
    </rPh>
    <phoneticPr fontId="8"/>
  </si>
  <si>
    <t>法人</t>
    <rPh sb="0" eb="2">
      <t>ホウジン</t>
    </rPh>
    <phoneticPr fontId="4"/>
  </si>
  <si>
    <t>幼保連携型認定こども園</t>
    <rPh sb="0" eb="7">
      <t>ヨウホレンケイガタニンテイ</t>
    </rPh>
    <rPh sb="10" eb="11">
      <t>エン</t>
    </rPh>
    <phoneticPr fontId="7"/>
  </si>
  <si>
    <t>彩つばさこども園</t>
    <rPh sb="0" eb="1">
      <t>イロドリ</t>
    </rPh>
    <rPh sb="7" eb="8">
      <t>エン</t>
    </rPh>
    <phoneticPr fontId="4"/>
  </si>
  <si>
    <t>千里山グレース幼稚園</t>
    <rPh sb="0" eb="2">
      <t>センリ</t>
    </rPh>
    <rPh sb="2" eb="3">
      <t>ヤマ</t>
    </rPh>
    <rPh sb="7" eb="10">
      <t>ヨウチエン</t>
    </rPh>
    <phoneticPr fontId="4"/>
  </si>
  <si>
    <t>蓮美幼児学園</t>
    <rPh sb="0" eb="1">
      <t>レン</t>
    </rPh>
    <rPh sb="1" eb="2">
      <t>ビ</t>
    </rPh>
    <rPh sb="2" eb="4">
      <t>ヨウジ</t>
    </rPh>
    <rPh sb="4" eb="6">
      <t>ガクエン</t>
    </rPh>
    <phoneticPr fontId="2"/>
  </si>
  <si>
    <t>かすが保育園</t>
    <phoneticPr fontId="4"/>
  </si>
  <si>
    <t>身障3級</t>
    <phoneticPr fontId="4"/>
  </si>
  <si>
    <t>令和2年度(2020)</t>
    <rPh sb="0" eb="2">
      <t>レイワ</t>
    </rPh>
    <phoneticPr fontId="8"/>
  </si>
  <si>
    <t>注：金額は、千円未満切り捨てです。よって、表中の個々の数値の総数とは 一致しません。</t>
    <phoneticPr fontId="4"/>
  </si>
  <si>
    <t>令和3年(2021)</t>
    <rPh sb="0" eb="2">
      <t>レイワ</t>
    </rPh>
    <rPh sb="3" eb="4">
      <t>ネン</t>
    </rPh>
    <rPh sb="4" eb="5">
      <t>ヘイネン</t>
    </rPh>
    <phoneticPr fontId="4"/>
  </si>
  <si>
    <t>新規件数</t>
    <rPh sb="0" eb="2">
      <t>シンキ</t>
    </rPh>
    <phoneticPr fontId="4"/>
  </si>
  <si>
    <t>新規件数</t>
    <rPh sb="0" eb="2">
      <t>シンキ</t>
    </rPh>
    <rPh sb="2" eb="3">
      <t>ケン</t>
    </rPh>
    <phoneticPr fontId="4"/>
  </si>
  <si>
    <t>西山田保育園</t>
    <rPh sb="0" eb="1">
      <t>ニシ</t>
    </rPh>
    <rPh sb="1" eb="3">
      <t>ヤマダ</t>
    </rPh>
    <rPh sb="3" eb="6">
      <t>ホイクエン</t>
    </rPh>
    <phoneticPr fontId="4"/>
  </si>
  <si>
    <t>アートチャイルドケア</t>
    <phoneticPr fontId="7"/>
  </si>
  <si>
    <t>吹田けんと保育園</t>
    <rPh sb="0" eb="2">
      <t>スイタ</t>
    </rPh>
    <rPh sb="5" eb="8">
      <t>ホイクエン</t>
    </rPh>
    <phoneticPr fontId="4"/>
  </si>
  <si>
    <t>資料：放課後子ども育成室</t>
    <rPh sb="3" eb="6">
      <t>ホウカゴ</t>
    </rPh>
    <rPh sb="6" eb="7">
      <t>コ</t>
    </rPh>
    <rPh sb="11" eb="12">
      <t>シツ</t>
    </rPh>
    <phoneticPr fontId="4"/>
  </si>
  <si>
    <t>注：1）保護率＝年度末保護人員/年度末推計人口×1,000</t>
    <phoneticPr fontId="4"/>
  </si>
  <si>
    <t>委託事務費</t>
    <phoneticPr fontId="4"/>
  </si>
  <si>
    <t>資料：社会福祉法人吹田市社会福祉協議会</t>
    <phoneticPr fontId="4"/>
  </si>
  <si>
    <t>不動産担保型
生活資金</t>
    <rPh sb="0" eb="6">
      <t>フドウサンタンポガタ</t>
    </rPh>
    <rPh sb="7" eb="9">
      <t>セイカツ</t>
    </rPh>
    <rPh sb="9" eb="11">
      <t>シキン</t>
    </rPh>
    <phoneticPr fontId="8"/>
  </si>
  <si>
    <t>　　2）法改正により令和2年度から生活保護給者の日常生活事業の支援を「日常生活支援</t>
    <rPh sb="4" eb="7">
      <t>ホウカイセイ</t>
    </rPh>
    <rPh sb="10" eb="12">
      <t>レイワ</t>
    </rPh>
    <rPh sb="13" eb="15">
      <t>ネンド</t>
    </rPh>
    <rPh sb="17" eb="19">
      <t>セイカツ</t>
    </rPh>
    <rPh sb="19" eb="21">
      <t>ホゴ</t>
    </rPh>
    <rPh sb="21" eb="22">
      <t>キュウ</t>
    </rPh>
    <rPh sb="22" eb="23">
      <t>シャ</t>
    </rPh>
    <rPh sb="24" eb="26">
      <t>ニチジョウ</t>
    </rPh>
    <rPh sb="26" eb="28">
      <t>セイカツ</t>
    </rPh>
    <rPh sb="28" eb="30">
      <t>ジギョウ</t>
    </rPh>
    <rPh sb="31" eb="33">
      <t>シエン</t>
    </rPh>
    <rPh sb="35" eb="37">
      <t>ニチジョウ</t>
    </rPh>
    <rPh sb="37" eb="39">
      <t>セイカツ</t>
    </rPh>
    <rPh sb="39" eb="41">
      <t>シエン</t>
    </rPh>
    <phoneticPr fontId="4"/>
  </si>
  <si>
    <t>保護施設
事務費</t>
    <rPh sb="0" eb="2">
      <t>ホゴ</t>
    </rPh>
    <phoneticPr fontId="4"/>
  </si>
  <si>
    <t>令和3年度(2021)</t>
    <rPh sb="0" eb="2">
      <t>レイワ</t>
    </rPh>
    <phoneticPr fontId="8"/>
  </si>
  <si>
    <t>令和4年(2022)</t>
    <rPh sb="0" eb="2">
      <t>レイワ</t>
    </rPh>
    <rPh sb="3" eb="4">
      <t>ネン</t>
    </rPh>
    <rPh sb="4" eb="5">
      <t>ヘイネン</t>
    </rPh>
    <phoneticPr fontId="4"/>
  </si>
  <si>
    <t>注：令和3年度以降は､死亡･転出後に届出のない分を職権削除した数値です｡</t>
    <phoneticPr fontId="4"/>
  </si>
  <si>
    <t>じぶんみらい保育園</t>
    <rPh sb="6" eb="9">
      <t>ホイクエン</t>
    </rPh>
    <phoneticPr fontId="7"/>
  </si>
  <si>
    <t>吹田垂水</t>
    <rPh sb="0" eb="4">
      <t>スイタタルミ</t>
    </rPh>
    <phoneticPr fontId="4"/>
  </si>
  <si>
    <t>令和元年度
(2019)</t>
    <rPh sb="0" eb="2">
      <t>レイワ</t>
    </rPh>
    <rPh sb="2" eb="3">
      <t>ガン</t>
    </rPh>
    <phoneticPr fontId="4"/>
  </si>
  <si>
    <t>令和2年度
(2020)</t>
    <rPh sb="0" eb="2">
      <t>レイワ</t>
    </rPh>
    <phoneticPr fontId="4"/>
  </si>
  <si>
    <t>令和3年度
(2021)</t>
    <rPh sb="0" eb="2">
      <t>レイワ</t>
    </rPh>
    <phoneticPr fontId="4"/>
  </si>
  <si>
    <t>　　　 住居施設」に委託する委託事務費が創設されました。</t>
    <phoneticPr fontId="4"/>
  </si>
  <si>
    <t>令和4年度(2022)</t>
    <rPh sb="0" eb="2">
      <t>レイワ</t>
    </rPh>
    <phoneticPr fontId="8"/>
  </si>
  <si>
    <t>令和4年度
(2022)</t>
    <rPh sb="0" eb="2">
      <t>レイワ</t>
    </rPh>
    <phoneticPr fontId="4"/>
  </si>
  <si>
    <t>令和5年(2023)</t>
    <rPh sb="0" eb="2">
      <t>レイワ</t>
    </rPh>
    <rPh sb="3" eb="4">
      <t>ネン</t>
    </rPh>
    <rPh sb="4" eb="5">
      <t>ヘイネン</t>
    </rPh>
    <phoneticPr fontId="4"/>
  </si>
  <si>
    <t>(特例)緊急小口資金</t>
    <rPh sb="1" eb="3">
      <t>トクレイ</t>
    </rPh>
    <rPh sb="4" eb="6">
      <t>キンキュウ</t>
    </rPh>
    <rPh sb="6" eb="8">
      <t>ショウグチ</t>
    </rPh>
    <rPh sb="8" eb="10">
      <t>シキン</t>
    </rPh>
    <phoneticPr fontId="4"/>
  </si>
  <si>
    <t>(特例)総合支援資金</t>
    <rPh sb="1" eb="3">
      <t>トクレイ</t>
    </rPh>
    <rPh sb="4" eb="10">
      <t>ソウゴウシエンシキン</t>
    </rPh>
    <phoneticPr fontId="4"/>
  </si>
  <si>
    <t>(特例)総合支援
資金再貸付</t>
    <rPh sb="1" eb="3">
      <t>トクレイ</t>
    </rPh>
    <rPh sb="4" eb="6">
      <t>ソウゴウ</t>
    </rPh>
    <rPh sb="6" eb="8">
      <t>シエン</t>
    </rPh>
    <rPh sb="9" eb="11">
      <t>シキン</t>
    </rPh>
    <rPh sb="11" eb="14">
      <t>サイカシツケ</t>
    </rPh>
    <phoneticPr fontId="4"/>
  </si>
  <si>
    <t>千里新田こども園</t>
    <rPh sb="0" eb="4">
      <t>センリシンデン</t>
    </rPh>
    <rPh sb="7" eb="8">
      <t>エン</t>
    </rPh>
    <phoneticPr fontId="4"/>
  </si>
  <si>
    <t>江坂大池こども園</t>
    <rPh sb="0" eb="4">
      <t>エサカオオイケ</t>
    </rPh>
    <rPh sb="7" eb="8">
      <t>エン</t>
    </rPh>
    <phoneticPr fontId="4"/>
  </si>
  <si>
    <t>認定こども園きりん愛育園</t>
    <rPh sb="0" eb="2">
      <t>ニンテイ</t>
    </rPh>
    <rPh sb="5" eb="6">
      <t>エン</t>
    </rPh>
    <rPh sb="9" eb="12">
      <t>アイイクエン</t>
    </rPh>
    <phoneticPr fontId="7"/>
  </si>
  <si>
    <t>きたせんり愛育保育園</t>
    <rPh sb="5" eb="7">
      <t>アイイク</t>
    </rPh>
    <rPh sb="7" eb="10">
      <t>ホイクエン</t>
    </rPh>
    <phoneticPr fontId="4"/>
  </si>
  <si>
    <t>うれしい保育園五月が丘</t>
    <rPh sb="4" eb="7">
      <t>ホイクエン</t>
    </rPh>
    <rPh sb="7" eb="9">
      <t>サツキ</t>
    </rPh>
    <rPh sb="10" eb="11">
      <t>オカ</t>
    </rPh>
    <phoneticPr fontId="4"/>
  </si>
  <si>
    <t>ちびっこ保育園春日</t>
    <rPh sb="4" eb="7">
      <t>ホイクエン</t>
    </rPh>
    <rPh sb="7" eb="9">
      <t>カスガ</t>
    </rPh>
    <phoneticPr fontId="4"/>
  </si>
  <si>
    <t>Gakkenほいくえん吹田SST</t>
    <rPh sb="11" eb="13">
      <t>スイタ</t>
    </rPh>
    <phoneticPr fontId="4"/>
  </si>
  <si>
    <t>のびっこ江坂北園</t>
    <rPh sb="4" eb="6">
      <t>エサカ</t>
    </rPh>
    <rPh sb="6" eb="7">
      <t>キタ</t>
    </rPh>
    <rPh sb="7" eb="8">
      <t>エン</t>
    </rPh>
    <phoneticPr fontId="4"/>
  </si>
  <si>
    <t>北千里児童センター</t>
    <rPh sb="0" eb="3">
      <t>キタセンリ</t>
    </rPh>
    <rPh sb="3" eb="5">
      <t>ジドウ</t>
    </rPh>
    <phoneticPr fontId="8"/>
  </si>
  <si>
    <t>　令和3年度(2021)</t>
    <rPh sb="1" eb="3">
      <t>レイワ</t>
    </rPh>
    <phoneticPr fontId="8"/>
  </si>
  <si>
    <t>－</t>
    <phoneticPr fontId="4"/>
  </si>
  <si>
    <t>千里丘キンダースクール</t>
    <rPh sb="0" eb="3">
      <t>センリオカ</t>
    </rPh>
    <phoneticPr fontId="4"/>
  </si>
  <si>
    <t>千里丘北キンダースクール</t>
    <rPh sb="0" eb="2">
      <t>センリ</t>
    </rPh>
    <rPh sb="2" eb="3">
      <t>オカ</t>
    </rPh>
    <rPh sb="3" eb="4">
      <t>キタ</t>
    </rPh>
    <phoneticPr fontId="4"/>
  </si>
  <si>
    <t>五月が丘プリメール</t>
    <phoneticPr fontId="4"/>
  </si>
  <si>
    <t>千円</t>
    <rPh sb="0" eb="1">
      <t>セン</t>
    </rPh>
    <rPh sb="1" eb="2">
      <t>エン</t>
    </rPh>
    <phoneticPr fontId="4"/>
  </si>
  <si>
    <t>身障1･2級</t>
    <phoneticPr fontId="4"/>
  </si>
  <si>
    <t>身障3･4級</t>
    <phoneticPr fontId="4"/>
  </si>
  <si>
    <t>身障5･6級</t>
    <phoneticPr fontId="4"/>
  </si>
  <si>
    <t>令和5年度(2023)</t>
    <rPh sb="0" eb="2">
      <t>レイワ</t>
    </rPh>
    <phoneticPr fontId="8"/>
  </si>
  <si>
    <t>新規金額</t>
    <rPh sb="0" eb="4">
      <t>シンキキンガク</t>
    </rPh>
    <phoneticPr fontId="4"/>
  </si>
  <si>
    <t>継続件数</t>
    <rPh sb="0" eb="2">
      <t>ケイゾク</t>
    </rPh>
    <rPh sb="2" eb="4">
      <t>ケンスウ</t>
    </rPh>
    <phoneticPr fontId="4"/>
  </si>
  <si>
    <t>継続金額</t>
    <rPh sb="0" eb="4">
      <t>ケイゾクキンガク</t>
    </rPh>
    <phoneticPr fontId="4"/>
  </si>
  <si>
    <t>新規金額</t>
    <rPh sb="0" eb="2">
      <t>シンキ</t>
    </rPh>
    <rPh sb="2" eb="4">
      <t>キンガク</t>
    </rPh>
    <phoneticPr fontId="4"/>
  </si>
  <si>
    <t>※複合施設のため、児童センターでは集計していません。</t>
    <phoneticPr fontId="4"/>
  </si>
  <si>
    <t>資料：公益社団法人吹田市シルバー人材センター</t>
    <rPh sb="3" eb="5">
      <t>コウエキ</t>
    </rPh>
    <rPh sb="5" eb="7">
      <t>シャダン</t>
    </rPh>
    <rPh sb="7" eb="9">
      <t>ホウジン</t>
    </rPh>
    <phoneticPr fontId="4"/>
  </si>
  <si>
    <t>-</t>
    <phoneticPr fontId="4"/>
  </si>
  <si>
    <t>いずみ小規模園</t>
    <rPh sb="3" eb="6">
      <t>ショウキボ</t>
    </rPh>
    <rPh sb="6" eb="7">
      <t>エン</t>
    </rPh>
    <phoneticPr fontId="4"/>
  </si>
  <si>
    <t>人</t>
    <rPh sb="0" eb="1">
      <t>ヒト</t>
    </rPh>
    <phoneticPr fontId="4"/>
  </si>
  <si>
    <t>令和5年度
(2023)</t>
    <rPh sb="0" eb="2">
      <t>レイワ</t>
    </rPh>
    <phoneticPr fontId="4"/>
  </si>
  <si>
    <t>そめのい保育園</t>
    <phoneticPr fontId="4"/>
  </si>
  <si>
    <t>万博れんげ保育園</t>
    <rPh sb="0" eb="2">
      <t>バンパク</t>
    </rPh>
    <rPh sb="5" eb="8">
      <t>ホイクエン</t>
    </rPh>
    <phoneticPr fontId="4"/>
  </si>
  <si>
    <t>千里山くじら</t>
    <rPh sb="0" eb="3">
      <t>センリヤマ</t>
    </rPh>
    <phoneticPr fontId="4"/>
  </si>
  <si>
    <t>小規模保育園</t>
    <phoneticPr fontId="4"/>
  </si>
  <si>
    <t>164　保育所・認定こども園・小規模保育事業の状況</t>
    <rPh sb="8" eb="10">
      <t>ニンテイ</t>
    </rPh>
    <rPh sb="13" eb="14">
      <t>エン</t>
    </rPh>
    <rPh sb="15" eb="18">
      <t>ショウキボ</t>
    </rPh>
    <rPh sb="18" eb="20">
      <t>ホイク</t>
    </rPh>
    <rPh sb="20" eb="22">
      <t>ジギョウ</t>
    </rPh>
    <phoneticPr fontId="8"/>
  </si>
  <si>
    <t>165　留守家庭児童育成室開設状況</t>
    <phoneticPr fontId="8"/>
  </si>
  <si>
    <t>166　児童会館利用状況</t>
    <phoneticPr fontId="8"/>
  </si>
  <si>
    <t>168　わかたけ園在園者数</t>
    <phoneticPr fontId="8"/>
  </si>
  <si>
    <t>169　杉の子学園在園者数</t>
    <phoneticPr fontId="8"/>
  </si>
  <si>
    <t>170　療育手帳所持者数</t>
    <rPh sb="8" eb="10">
      <t>ショジ</t>
    </rPh>
    <rPh sb="10" eb="11">
      <t>シャ</t>
    </rPh>
    <rPh sb="11" eb="12">
      <t>スウ</t>
    </rPh>
    <phoneticPr fontId="6"/>
  </si>
  <si>
    <t>171　身体障がい者手帳所持者数</t>
    <rPh sb="12" eb="15">
      <t>ショジシャ</t>
    </rPh>
    <rPh sb="15" eb="16">
      <t>スウ</t>
    </rPh>
    <phoneticPr fontId="6"/>
  </si>
  <si>
    <t>172　精神障がい者保健福祉手帳所持者数</t>
    <rPh sb="4" eb="6">
      <t>セイシン</t>
    </rPh>
    <rPh sb="10" eb="12">
      <t>ホケン</t>
    </rPh>
    <rPh sb="12" eb="14">
      <t>フクシ</t>
    </rPh>
    <rPh sb="16" eb="19">
      <t>ショジシャ</t>
    </rPh>
    <rPh sb="19" eb="20">
      <t>スウ</t>
    </rPh>
    <phoneticPr fontId="8"/>
  </si>
  <si>
    <t>173　障がい者福祉年金支給状況</t>
    <phoneticPr fontId="8"/>
  </si>
  <si>
    <t>174　生活保護法による保護状況</t>
    <phoneticPr fontId="8"/>
  </si>
  <si>
    <t>175　大阪府生活福祉資金貸付状況</t>
    <phoneticPr fontId="8"/>
  </si>
  <si>
    <t>176　共同募金の状況</t>
    <phoneticPr fontId="8"/>
  </si>
  <si>
    <t>177　シルバー人材センター就労状況</t>
    <phoneticPr fontId="8"/>
  </si>
  <si>
    <t>167　母子・父子・寡婦福祉資金貸付状況</t>
    <phoneticPr fontId="8"/>
  </si>
  <si>
    <t>〃</t>
    <phoneticPr fontId="4"/>
  </si>
  <si>
    <t>岸部保育園</t>
    <rPh sb="0" eb="2">
      <t>キシベ</t>
    </rPh>
    <rPh sb="2" eb="5">
      <t>ホイクエン</t>
    </rPh>
    <phoneticPr fontId="4"/>
  </si>
  <si>
    <t>※  …</t>
    <phoneticPr fontId="4"/>
  </si>
  <si>
    <t xml:space="preserve">  令和4年度(2022)</t>
    <rPh sb="2" eb="4">
      <t>レイワ</t>
    </rPh>
    <phoneticPr fontId="8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</si>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</sst>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_);[Red]\(#,##0\)"/>
    <numFmt numFmtId="178" formatCode="#,##0;&quot;△ &quot;#,##0"/>
    <numFmt numFmtId="179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游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7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6">
    <xf numFmtId="0" fontId="0" fillId="0" borderId="0" xfId="0">
      <alignment vertical="center"/>
    </xf>
    <xf numFmtId="0" fontId="15" fillId="0" borderId="4" xfId="0" applyFont="1" applyFill="1" applyBorder="1" applyAlignment="1" applyProtection="1">
      <alignment horizontal="distributed"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Continuous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vertical="center"/>
    </xf>
    <xf numFmtId="37" fontId="14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Alignment="1">
      <alignment vertical="center"/>
    </xf>
    <xf numFmtId="37" fontId="14" fillId="0" borderId="0" xfId="0" applyNumberFormat="1" applyFont="1" applyFill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horizontal="centerContinuous"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Continuous" vertical="center"/>
    </xf>
    <xf numFmtId="0" fontId="14" fillId="0" borderId="10" xfId="0" applyFont="1" applyFill="1" applyBorder="1" applyAlignment="1">
      <alignment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vertical="center"/>
    </xf>
    <xf numFmtId="37" fontId="14" fillId="0" borderId="0" xfId="0" applyNumberFormat="1" applyFont="1" applyFill="1" applyBorder="1" applyAlignment="1" applyProtection="1">
      <alignment horizontal="right" vertical="center"/>
    </xf>
    <xf numFmtId="37" fontId="14" fillId="0" borderId="0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Continuous" vertical="center"/>
    </xf>
    <xf numFmtId="0" fontId="19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37" fontId="14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4" fillId="0" borderId="0" xfId="0" applyFont="1" applyFill="1" applyAlignment="1" applyProtection="1">
      <alignment horizontal="centerContinuous" vertical="center"/>
    </xf>
    <xf numFmtId="37" fontId="15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2" applyFont="1" applyFill="1" applyAlignment="1">
      <alignment horizontal="left" vertical="center"/>
    </xf>
    <xf numFmtId="0" fontId="14" fillId="0" borderId="0" xfId="2" applyFont="1" applyFill="1" applyAlignment="1" applyProtection="1">
      <alignment horizontal="centerContinuous" vertical="center"/>
    </xf>
    <xf numFmtId="0" fontId="14" fillId="0" borderId="0" xfId="2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0" fontId="14" fillId="0" borderId="7" xfId="2" applyFont="1" applyFill="1" applyBorder="1" applyAlignment="1">
      <alignment vertical="center"/>
    </xf>
    <xf numFmtId="0" fontId="14" fillId="0" borderId="7" xfId="2" applyFont="1" applyFill="1" applyBorder="1" applyAlignment="1" applyProtection="1">
      <alignment vertical="center"/>
    </xf>
    <xf numFmtId="0" fontId="14" fillId="0" borderId="7" xfId="2" applyFont="1" applyFill="1" applyBorder="1" applyAlignment="1" applyProtection="1">
      <alignment horizontal="right" vertical="center"/>
    </xf>
    <xf numFmtId="0" fontId="14" fillId="0" borderId="23" xfId="0" applyFont="1" applyFill="1" applyBorder="1" applyAlignment="1">
      <alignment horizontal="distributed" vertical="center"/>
    </xf>
    <xf numFmtId="0" fontId="15" fillId="0" borderId="1" xfId="0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>
      <alignment horizontal="distributed" vertical="center" shrinkToFit="1"/>
    </xf>
    <xf numFmtId="0" fontId="14" fillId="0" borderId="4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distributed" vertical="center" shrinkToFit="1"/>
    </xf>
    <xf numFmtId="37" fontId="14" fillId="0" borderId="0" xfId="0" applyNumberFormat="1" applyFont="1" applyFill="1" applyAlignment="1" applyProtection="1">
      <alignment horizontal="right" vertical="center"/>
    </xf>
    <xf numFmtId="0" fontId="14" fillId="0" borderId="4" xfId="0" applyFont="1" applyFill="1" applyBorder="1" applyAlignment="1">
      <alignment horizontal="distributed" vertical="center" shrinkToFit="1"/>
    </xf>
    <xf numFmtId="0" fontId="14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0" xfId="0" applyFont="1" applyFill="1" applyAlignment="1">
      <alignment horizontal="left" vertical="center" shrinkToFit="1"/>
    </xf>
    <xf numFmtId="40" fontId="14" fillId="0" borderId="0" xfId="1" applyNumberFormat="1" applyFont="1" applyFill="1" applyAlignment="1">
      <alignment vertical="center"/>
    </xf>
    <xf numFmtId="38" fontId="14" fillId="0" borderId="0" xfId="1" applyFont="1" applyFill="1" applyAlignment="1">
      <alignment vertical="center"/>
    </xf>
    <xf numFmtId="40" fontId="22" fillId="0" borderId="0" xfId="1" applyNumberFormat="1" applyFont="1" applyFill="1" applyBorder="1" applyAlignment="1">
      <alignment horizontal="right"/>
    </xf>
    <xf numFmtId="38" fontId="22" fillId="0" borderId="0" xfId="1" applyFont="1" applyFill="1" applyBorder="1" applyAlignment="1">
      <alignment horizontal="right"/>
    </xf>
    <xf numFmtId="38" fontId="22" fillId="0" borderId="0" xfId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distributed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37" fontId="14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distributed" vertical="center"/>
    </xf>
    <xf numFmtId="0" fontId="13" fillId="0" borderId="7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22" fillId="0" borderId="2" xfId="0" applyFont="1" applyFill="1" applyBorder="1" applyAlignment="1" applyProtection="1">
      <alignment horizontal="right" shrinkToFit="1"/>
    </xf>
    <xf numFmtId="0" fontId="22" fillId="0" borderId="1" xfId="0" applyFont="1" applyFill="1" applyBorder="1" applyAlignment="1" applyProtection="1">
      <alignment horizontal="right" shrinkToFit="1"/>
    </xf>
    <xf numFmtId="0" fontId="22" fillId="0" borderId="0" xfId="0" applyFont="1" applyFill="1" applyBorder="1" applyAlignment="1" applyProtection="1">
      <alignment horizontal="right" shrinkToFit="1"/>
    </xf>
    <xf numFmtId="0" fontId="14" fillId="0" borderId="0" xfId="0" applyFont="1" applyFill="1" applyBorder="1" applyAlignment="1" applyProtection="1">
      <alignment horizontal="left" vertical="center" shrinkToFit="1"/>
    </xf>
    <xf numFmtId="0" fontId="14" fillId="0" borderId="1" xfId="0" applyFont="1" applyFill="1" applyBorder="1" applyAlignment="1" applyProtection="1">
      <alignment horizontal="left" vertical="center" shrinkToFit="1"/>
    </xf>
    <xf numFmtId="37" fontId="14" fillId="0" borderId="1" xfId="0" applyNumberFormat="1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2" fontId="14" fillId="0" borderId="0" xfId="0" applyNumberFormat="1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3" fillId="0" borderId="24" xfId="0" applyFont="1" applyFill="1" applyBorder="1" applyAlignment="1">
      <alignment vertical="center"/>
    </xf>
    <xf numFmtId="0" fontId="14" fillId="0" borderId="25" xfId="0" applyFont="1" applyFill="1" applyBorder="1" applyAlignment="1" applyProtection="1">
      <alignment horizontal="distributed" vertical="center" shrinkToFit="1"/>
    </xf>
    <xf numFmtId="0" fontId="14" fillId="0" borderId="33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left" vertical="center" shrinkToFit="1"/>
    </xf>
    <xf numFmtId="0" fontId="13" fillId="0" borderId="26" xfId="0" applyFont="1" applyFill="1" applyBorder="1" applyAlignment="1">
      <alignment vertical="center"/>
    </xf>
    <xf numFmtId="0" fontId="14" fillId="0" borderId="27" xfId="0" applyFont="1" applyFill="1" applyBorder="1" applyAlignment="1" applyProtection="1">
      <alignment horizontal="distributed" vertical="center" shrinkToFit="1"/>
    </xf>
    <xf numFmtId="0" fontId="14" fillId="0" borderId="21" xfId="0" applyFont="1" applyFill="1" applyBorder="1" applyAlignment="1">
      <alignment horizontal="left" vertical="center" shrinkToFit="1"/>
    </xf>
    <xf numFmtId="37" fontId="14" fillId="0" borderId="0" xfId="0" applyNumberFormat="1" applyFont="1" applyFill="1" applyBorder="1" applyAlignment="1" applyProtection="1">
      <alignment horizontal="left" vertical="center" shrinkToFit="1"/>
    </xf>
    <xf numFmtId="37" fontId="22" fillId="0" borderId="1" xfId="0" applyNumberFormat="1" applyFont="1" applyFill="1" applyBorder="1" applyAlignment="1" applyProtection="1">
      <alignment horizontal="right" shrinkToFit="1"/>
    </xf>
    <xf numFmtId="0" fontId="14" fillId="0" borderId="7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37" fontId="16" fillId="0" borderId="0" xfId="0" applyNumberFormat="1" applyFont="1" applyFill="1" applyAlignment="1">
      <alignment vertical="center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vertical="center"/>
    </xf>
    <xf numFmtId="0" fontId="14" fillId="0" borderId="0" xfId="2" applyFont="1" applyFill="1" applyBorder="1" applyAlignment="1" applyProtection="1">
      <alignment horizontal="distributed" vertical="center" shrinkToFit="1"/>
    </xf>
    <xf numFmtId="0" fontId="22" fillId="0" borderId="0" xfId="2" applyFont="1" applyFill="1" applyBorder="1" applyAlignment="1" applyProtection="1">
      <alignment horizontal="distributed" vertical="center" wrapText="1" shrinkToFit="1"/>
    </xf>
    <xf numFmtId="0" fontId="14" fillId="0" borderId="0" xfId="2" applyFont="1" applyFill="1" applyAlignment="1">
      <alignment horizontal="distributed" vertical="center"/>
    </xf>
    <xf numFmtId="0" fontId="14" fillId="0" borderId="0" xfId="2" applyFont="1" applyFill="1" applyAlignment="1">
      <alignment vertical="center"/>
    </xf>
    <xf numFmtId="0" fontId="22" fillId="0" borderId="0" xfId="2" applyFont="1" applyFill="1" applyAlignment="1">
      <alignment horizontal="distributed" vertical="center" wrapText="1"/>
    </xf>
    <xf numFmtId="0" fontId="14" fillId="0" borderId="0" xfId="2" applyFont="1" applyFill="1" applyAlignment="1">
      <alignment horizontal="distributed" vertical="center" wrapText="1"/>
    </xf>
    <xf numFmtId="0" fontId="14" fillId="0" borderId="4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horizontal="left" vertical="center"/>
    </xf>
    <xf numFmtId="0" fontId="16" fillId="0" borderId="0" xfId="2" applyFont="1" applyFill="1" applyAlignment="1">
      <alignment vertical="center"/>
    </xf>
    <xf numFmtId="0" fontId="14" fillId="0" borderId="0" xfId="2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37" fontId="15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0" xfId="2" applyFont="1" applyFill="1" applyAlignment="1" applyProtection="1">
      <alignment horizontal="center" vertical="center"/>
    </xf>
    <xf numFmtId="0" fontId="22" fillId="0" borderId="0" xfId="2" applyFont="1" applyFill="1" applyBorder="1" applyAlignment="1" applyProtection="1">
      <alignment horizontal="distributed" vertical="center" shrinkToFit="1"/>
    </xf>
    <xf numFmtId="0" fontId="14" fillId="0" borderId="0" xfId="0" applyFont="1" applyFill="1" applyBorder="1" applyAlignment="1" applyProtection="1">
      <alignment horizontal="distributed" vertical="center" shrinkToFit="1"/>
    </xf>
    <xf numFmtId="0" fontId="14" fillId="0" borderId="0" xfId="2" applyFont="1" applyFill="1" applyBorder="1" applyAlignment="1" applyProtection="1">
      <alignment horizontal="distributed" vertical="center" wrapText="1" shrinkToFit="1"/>
    </xf>
    <xf numFmtId="0" fontId="22" fillId="0" borderId="59" xfId="2" applyFont="1" applyFill="1" applyBorder="1" applyAlignment="1" applyProtection="1">
      <alignment horizontal="distributed" vertical="center" wrapText="1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 applyProtection="1">
      <alignment horizontal="distributed" vertical="center" shrinkToFit="1"/>
    </xf>
    <xf numFmtId="0" fontId="22" fillId="0" borderId="0" xfId="2" applyFont="1" applyFill="1" applyBorder="1" applyAlignment="1">
      <alignment horizontal="distributed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6" xfId="2" applyFont="1" applyFill="1" applyBorder="1" applyAlignment="1" applyProtection="1">
      <alignment horizontal="distributed" vertical="center" shrinkToFit="1"/>
    </xf>
    <xf numFmtId="0" fontId="14" fillId="0" borderId="0" xfId="0" applyFont="1" applyFill="1" applyAlignment="1">
      <alignment horizontal="distributed" vertical="center" wrapText="1"/>
    </xf>
    <xf numFmtId="37" fontId="14" fillId="0" borderId="1" xfId="0" applyNumberFormat="1" applyFont="1" applyFill="1" applyBorder="1" applyAlignment="1" applyProtection="1">
      <alignment horizontal="right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3" xfId="0" applyFont="1" applyFill="1" applyBorder="1" applyAlignment="1" applyProtection="1">
      <alignment horizontal="distributed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61" xfId="0" applyFont="1" applyFill="1" applyBorder="1" applyAlignment="1">
      <alignment vertical="center"/>
    </xf>
    <xf numFmtId="0" fontId="14" fillId="0" borderId="61" xfId="0" applyFont="1" applyFill="1" applyBorder="1" applyAlignment="1" applyProtection="1">
      <alignment vertical="center"/>
    </xf>
    <xf numFmtId="0" fontId="14" fillId="0" borderId="62" xfId="0" applyFont="1" applyFill="1" applyBorder="1" applyAlignment="1" applyProtection="1">
      <alignment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</xf>
    <xf numFmtId="0" fontId="14" fillId="0" borderId="58" xfId="0" applyFont="1" applyFill="1" applyBorder="1" applyAlignment="1">
      <alignment horizontal="distributed" vertical="center"/>
    </xf>
    <xf numFmtId="37" fontId="14" fillId="0" borderId="62" xfId="0" applyNumberFormat="1" applyFont="1" applyFill="1" applyBorder="1" applyAlignment="1">
      <alignment horizontal="right" vertical="center"/>
    </xf>
    <xf numFmtId="0" fontId="14" fillId="0" borderId="61" xfId="0" applyFont="1" applyFill="1" applyBorder="1" applyAlignment="1" applyProtection="1">
      <alignment horizontal="centerContinuous" vertical="center"/>
    </xf>
    <xf numFmtId="0" fontId="14" fillId="0" borderId="61" xfId="0" applyFont="1" applyFill="1" applyBorder="1" applyAlignment="1" applyProtection="1">
      <alignment horizontal="right" vertical="center"/>
    </xf>
    <xf numFmtId="0" fontId="14" fillId="0" borderId="61" xfId="0" applyFont="1" applyFill="1" applyBorder="1" applyAlignment="1" applyProtection="1">
      <alignment horizontal="center" vertical="center"/>
    </xf>
    <xf numFmtId="0" fontId="14" fillId="0" borderId="63" xfId="0" applyFont="1" applyFill="1" applyBorder="1" applyAlignment="1" applyProtection="1">
      <alignment horizontal="center" vertical="center"/>
    </xf>
    <xf numFmtId="0" fontId="14" fillId="0" borderId="64" xfId="0" applyFont="1" applyFill="1" applyBorder="1" applyAlignment="1" applyProtection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 shrinkToFit="1"/>
    </xf>
    <xf numFmtId="0" fontId="14" fillId="0" borderId="64" xfId="0" applyFont="1" applyFill="1" applyBorder="1" applyAlignment="1">
      <alignment horizontal="center" vertical="center" shrinkToFit="1"/>
    </xf>
    <xf numFmtId="37" fontId="14" fillId="0" borderId="63" xfId="0" applyNumberFormat="1" applyFont="1" applyFill="1" applyBorder="1" applyAlignment="1" applyProtection="1">
      <alignment vertical="center"/>
    </xf>
    <xf numFmtId="0" fontId="14" fillId="0" borderId="66" xfId="0" applyFont="1" applyFill="1" applyBorder="1" applyAlignment="1">
      <alignment vertical="center"/>
    </xf>
    <xf numFmtId="0" fontId="14" fillId="0" borderId="66" xfId="0" applyFont="1" applyFill="1" applyBorder="1" applyAlignment="1" applyProtection="1">
      <alignment vertical="center"/>
    </xf>
    <xf numFmtId="0" fontId="14" fillId="0" borderId="64" xfId="0" applyFont="1" applyFill="1" applyBorder="1" applyAlignment="1" applyProtection="1">
      <alignment horizontal="distributed" vertical="center" shrinkToFit="1"/>
    </xf>
    <xf numFmtId="37" fontId="14" fillId="0" borderId="63" xfId="0" applyNumberFormat="1" applyFont="1" applyFill="1" applyBorder="1" applyAlignment="1" applyProtection="1">
      <alignment horizontal="right" vertical="center"/>
    </xf>
    <xf numFmtId="37" fontId="14" fillId="0" borderId="65" xfId="0" applyNumberFormat="1" applyFont="1" applyFill="1" applyBorder="1" applyAlignment="1" applyProtection="1">
      <alignment horizontal="right" vertical="center"/>
      <protection locked="0"/>
    </xf>
    <xf numFmtId="0" fontId="23" fillId="0" borderId="65" xfId="0" applyFont="1" applyFill="1" applyBorder="1" applyAlignment="1" applyProtection="1">
      <alignment horizontal="distributed" vertical="center" shrinkToFit="1"/>
    </xf>
    <xf numFmtId="0" fontId="14" fillId="0" borderId="65" xfId="0" applyFont="1" applyFill="1" applyBorder="1" applyAlignment="1" applyProtection="1">
      <alignment horizontal="distributed" vertical="center" shrinkToFit="1"/>
    </xf>
    <xf numFmtId="0" fontId="14" fillId="0" borderId="0" xfId="0" applyFont="1" applyFill="1" applyAlignment="1">
      <alignment horizontal="distributed" vertical="center"/>
    </xf>
    <xf numFmtId="0" fontId="14" fillId="0" borderId="3" xfId="0" applyFont="1" applyFill="1" applyBorder="1" applyAlignment="1" applyProtection="1">
      <alignment horizontal="distributed" vertical="center"/>
    </xf>
    <xf numFmtId="0" fontId="14" fillId="0" borderId="58" xfId="0" applyFont="1" applyFill="1" applyBorder="1" applyAlignment="1" applyProtection="1">
      <alignment horizontal="distributed" vertical="center"/>
    </xf>
    <xf numFmtId="0" fontId="14" fillId="0" borderId="4" xfId="0" applyFont="1" applyFill="1" applyBorder="1" applyAlignment="1" applyProtection="1">
      <alignment horizontal="distributed" vertical="center"/>
    </xf>
    <xf numFmtId="0" fontId="14" fillId="0" borderId="2" xfId="0" applyFont="1" applyFill="1" applyBorder="1" applyAlignment="1" applyProtection="1">
      <alignment horizontal="right" vertical="center"/>
    </xf>
    <xf numFmtId="37" fontId="14" fillId="0" borderId="63" xfId="0" applyNumberFormat="1" applyFont="1" applyFill="1" applyBorder="1" applyAlignment="1" applyProtection="1">
      <alignment vertical="center"/>
      <protection locked="0"/>
    </xf>
    <xf numFmtId="40" fontId="14" fillId="0" borderId="24" xfId="1" applyNumberFormat="1" applyFont="1" applyFill="1" applyBorder="1" applyAlignment="1">
      <alignment horizontal="distributed" vertical="center"/>
    </xf>
    <xf numFmtId="40" fontId="14" fillId="0" borderId="26" xfId="1" applyNumberFormat="1" applyFont="1" applyFill="1" applyBorder="1" applyAlignment="1">
      <alignment horizontal="distributed" vertical="center"/>
    </xf>
    <xf numFmtId="0" fontId="14" fillId="0" borderId="66" xfId="0" applyFont="1" applyFill="1" applyBorder="1" applyAlignment="1" applyProtection="1">
      <alignment horizontal="right" vertical="center"/>
    </xf>
    <xf numFmtId="0" fontId="14" fillId="0" borderId="63" xfId="0" applyFont="1" applyFill="1" applyBorder="1" applyAlignment="1" applyProtection="1">
      <alignment vertical="center"/>
    </xf>
    <xf numFmtId="0" fontId="14" fillId="0" borderId="63" xfId="0" applyFont="1" applyFill="1" applyBorder="1" applyAlignment="1" applyProtection="1">
      <alignment horizontal="distributed" vertical="center"/>
    </xf>
    <xf numFmtId="0" fontId="14" fillId="0" borderId="63" xfId="0" applyFont="1" applyFill="1" applyBorder="1" applyAlignment="1">
      <alignment horizontal="distributed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5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 applyProtection="1">
      <alignment horizontal="distributed" vertical="center"/>
    </xf>
    <xf numFmtId="0" fontId="14" fillId="0" borderId="4" xfId="0" applyFont="1" applyFill="1" applyBorder="1" applyAlignment="1" applyProtection="1">
      <alignment horizontal="distributed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>
      <alignment vertical="center"/>
    </xf>
    <xf numFmtId="0" fontId="14" fillId="0" borderId="66" xfId="0" applyFont="1" applyBorder="1">
      <alignment vertical="center"/>
    </xf>
    <xf numFmtId="0" fontId="14" fillId="0" borderId="63" xfId="0" applyFont="1" applyBorder="1">
      <alignment vertical="center"/>
    </xf>
    <xf numFmtId="0" fontId="14" fillId="0" borderId="22" xfId="0" applyFont="1" applyBorder="1" applyAlignment="1">
      <alignment horizontal="centerContinuous" vertical="center"/>
    </xf>
    <xf numFmtId="0" fontId="13" fillId="0" borderId="29" xfId="0" applyFont="1" applyBorder="1" applyAlignment="1">
      <alignment horizontal="centerContinuous" vertical="center"/>
    </xf>
    <xf numFmtId="0" fontId="13" fillId="0" borderId="30" xfId="0" applyFont="1" applyBorder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/>
    <xf numFmtId="176" fontId="22" fillId="0" borderId="1" xfId="0" applyNumberFormat="1" applyFont="1" applyBorder="1" applyAlignment="1">
      <alignment horizontal="right"/>
    </xf>
    <xf numFmtId="0" fontId="14" fillId="0" borderId="4" xfId="0" applyFont="1" applyBorder="1" applyAlignment="1">
      <alignment horizontal="distributed" vertical="center"/>
    </xf>
    <xf numFmtId="37" fontId="22" fillId="0" borderId="0" xfId="0" applyNumberFormat="1" applyFont="1" applyAlignment="1">
      <alignment horizontal="right" vertical="center" shrinkToFit="1"/>
    </xf>
    <xf numFmtId="176" fontId="22" fillId="0" borderId="0" xfId="0" applyNumberFormat="1" applyFont="1" applyAlignment="1">
      <alignment horizontal="right" vertical="center" shrinkToFit="1"/>
    </xf>
    <xf numFmtId="37" fontId="22" fillId="0" borderId="0" xfId="0" applyNumberFormat="1" applyFont="1" applyAlignment="1" applyProtection="1">
      <alignment horizontal="right" vertical="center" shrinkToFit="1"/>
      <protection locked="0"/>
    </xf>
    <xf numFmtId="0" fontId="15" fillId="0" borderId="68" xfId="0" applyFont="1" applyBorder="1" applyAlignment="1">
      <alignment horizontal="distributed"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4" fillId="0" borderId="31" xfId="0" applyFont="1" applyBorder="1">
      <alignment vertical="center"/>
    </xf>
    <xf numFmtId="0" fontId="22" fillId="0" borderId="0" xfId="0" applyFont="1" applyAlignment="1">
      <alignment horizontal="right"/>
    </xf>
    <xf numFmtId="0" fontId="14" fillId="0" borderId="58" xfId="0" applyFont="1" applyBorder="1" applyAlignment="1">
      <alignment horizontal="distributed" vertical="center"/>
    </xf>
    <xf numFmtId="0" fontId="15" fillId="0" borderId="60" xfId="0" applyFont="1" applyBorder="1" applyAlignment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2" xfId="0" applyFont="1" applyFill="1" applyBorder="1" applyAlignment="1" applyProtection="1">
      <alignment horizontal="right" vertical="center"/>
    </xf>
    <xf numFmtId="0" fontId="13" fillId="0" borderId="7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 applyProtection="1">
      <alignment vertical="center"/>
    </xf>
    <xf numFmtId="0" fontId="16" fillId="0" borderId="66" xfId="0" applyFont="1" applyFill="1" applyBorder="1" applyAlignment="1" applyProtection="1">
      <alignment horizontal="centerContinuous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63" xfId="0" applyFont="1" applyFill="1" applyBorder="1" applyAlignment="1" applyProtection="1">
      <alignment vertical="center"/>
      <protection locked="0"/>
    </xf>
    <xf numFmtId="0" fontId="14" fillId="0" borderId="63" xfId="0" applyFont="1" applyFill="1" applyBorder="1" applyAlignment="1" applyProtection="1">
      <alignment horizontal="distributed" vertical="center" shrinkToFit="1"/>
    </xf>
    <xf numFmtId="0" fontId="22" fillId="0" borderId="63" xfId="0" applyFont="1" applyFill="1" applyBorder="1" applyAlignment="1" applyProtection="1">
      <alignment horizontal="distributed" vertical="center" wrapText="1" shrinkToFit="1"/>
    </xf>
    <xf numFmtId="0" fontId="22" fillId="0" borderId="65" xfId="0" applyFont="1" applyFill="1" applyBorder="1" applyAlignment="1" applyProtection="1">
      <alignment horizontal="distributed" vertical="center" wrapText="1" shrinkToFit="1"/>
    </xf>
    <xf numFmtId="0" fontId="22" fillId="0" borderId="63" xfId="2" applyFont="1" applyFill="1" applyBorder="1" applyAlignment="1" applyProtection="1">
      <alignment horizontal="distributed" vertical="center" wrapText="1" shrinkToFit="1"/>
    </xf>
    <xf numFmtId="0" fontId="22" fillId="0" borderId="63" xfId="2" applyFont="1" applyFill="1" applyBorder="1" applyAlignment="1">
      <alignment horizontal="distributed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6" xfId="0" applyFont="1" applyFill="1" applyBorder="1" applyAlignment="1" applyProtection="1">
      <alignment horizontal="centerContinuous" vertical="center"/>
    </xf>
    <xf numFmtId="0" fontId="14" fillId="0" borderId="63" xfId="2" applyFont="1" applyFill="1" applyBorder="1" applyAlignment="1" applyProtection="1">
      <alignment horizontal="distributed" vertical="center" shrinkToFit="1"/>
    </xf>
    <xf numFmtId="0" fontId="22" fillId="0" borderId="11" xfId="2" applyFont="1" applyFill="1" applyBorder="1" applyAlignment="1" applyProtection="1">
      <alignment horizontal="distributed" vertical="center" wrapText="1" shrinkToFit="1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58" xfId="0" applyFont="1" applyFill="1" applyBorder="1" applyAlignment="1" applyProtection="1">
      <alignment horizontal="distributed" vertical="center"/>
    </xf>
    <xf numFmtId="0" fontId="14" fillId="0" borderId="66" xfId="2" applyFont="1" applyFill="1" applyBorder="1" applyAlignment="1">
      <alignment vertical="center"/>
    </xf>
    <xf numFmtId="0" fontId="14" fillId="0" borderId="66" xfId="2" applyFont="1" applyFill="1" applyBorder="1" applyAlignment="1" applyProtection="1">
      <alignment vertical="center"/>
    </xf>
    <xf numFmtId="0" fontId="14" fillId="0" borderId="66" xfId="2" applyFont="1" applyFill="1" applyBorder="1" applyAlignment="1" applyProtection="1">
      <alignment horizontal="right" vertical="center"/>
    </xf>
    <xf numFmtId="0" fontId="15" fillId="0" borderId="63" xfId="0" applyFont="1" applyFill="1" applyBorder="1" applyAlignment="1" applyProtection="1">
      <alignment horizontal="center" vertical="center"/>
    </xf>
    <xf numFmtId="0" fontId="14" fillId="0" borderId="63" xfId="2" applyFont="1" applyFill="1" applyBorder="1" applyAlignment="1" applyProtection="1">
      <alignment horizontal="distributed" vertical="center" wrapText="1" shrinkToFit="1"/>
    </xf>
    <xf numFmtId="0" fontId="22" fillId="0" borderId="63" xfId="2" applyFont="1" applyFill="1" applyBorder="1" applyAlignment="1" applyProtection="1">
      <alignment horizontal="distributed" vertical="center" shrinkToFit="1"/>
    </xf>
    <xf numFmtId="0" fontId="22" fillId="0" borderId="67" xfId="2" applyFont="1" applyFill="1" applyBorder="1" applyAlignment="1" applyProtection="1">
      <alignment horizontal="distributed" vertical="center" shrinkToFit="1"/>
    </xf>
    <xf numFmtId="0" fontId="14" fillId="0" borderId="68" xfId="0" applyFont="1" applyFill="1" applyBorder="1" applyAlignment="1" applyProtection="1">
      <alignment vertical="center"/>
    </xf>
    <xf numFmtId="0" fontId="14" fillId="0" borderId="67" xfId="2" applyFont="1" applyFill="1" applyBorder="1" applyAlignment="1">
      <alignment horizontal="distributed" vertical="center"/>
    </xf>
    <xf numFmtId="0" fontId="14" fillId="0" borderId="67" xfId="2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178" fontId="14" fillId="0" borderId="63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/>
    </xf>
    <xf numFmtId="178" fontId="14" fillId="0" borderId="65" xfId="0" applyNumberFormat="1" applyFont="1" applyBorder="1" applyAlignment="1">
      <alignment horizontal="right" vertical="center"/>
    </xf>
    <xf numFmtId="0" fontId="22" fillId="0" borderId="58" xfId="0" applyFont="1" applyBorder="1" applyAlignment="1">
      <alignment horizontal="distributed" vertical="center"/>
    </xf>
    <xf numFmtId="0" fontId="22" fillId="0" borderId="5" xfId="0" applyFont="1" applyBorder="1" applyAlignment="1">
      <alignment horizontal="distributed" vertical="center" wrapText="1"/>
    </xf>
    <xf numFmtId="178" fontId="14" fillId="0" borderId="6" xfId="0" applyNumberFormat="1" applyFont="1" applyBorder="1" applyAlignment="1">
      <alignment horizontal="right" vertical="center"/>
    </xf>
    <xf numFmtId="178" fontId="14" fillId="0" borderId="67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7" xfId="0" applyFont="1" applyFill="1" applyBorder="1" applyAlignment="1">
      <alignment vertical="center"/>
    </xf>
    <xf numFmtId="37" fontId="26" fillId="0" borderId="0" xfId="2" applyNumberFormat="1" applyFont="1" applyFill="1" applyBorder="1" applyAlignment="1" applyProtection="1">
      <alignment vertical="center"/>
      <protection locked="0"/>
    </xf>
    <xf numFmtId="37" fontId="15" fillId="0" borderId="0" xfId="2" applyNumberFormat="1" applyFont="1" applyFill="1" applyAlignment="1" applyProtection="1">
      <alignment vertical="center"/>
      <protection locked="0"/>
    </xf>
    <xf numFmtId="37" fontId="14" fillId="0" borderId="0" xfId="2" applyNumberFormat="1" applyFont="1" applyFill="1" applyBorder="1" applyAlignment="1" applyProtection="1">
      <alignment vertical="center"/>
      <protection locked="0"/>
    </xf>
    <xf numFmtId="37" fontId="14" fillId="0" borderId="0" xfId="2" applyNumberFormat="1" applyFont="1" applyFill="1" applyBorder="1" applyAlignment="1" applyProtection="1">
      <alignment horizontal="center" vertical="center"/>
      <protection locked="0"/>
    </xf>
    <xf numFmtId="37" fontId="26" fillId="0" borderId="14" xfId="2" applyNumberFormat="1" applyFont="1" applyFill="1" applyBorder="1" applyAlignment="1" applyProtection="1">
      <alignment vertical="center"/>
      <protection locked="0"/>
    </xf>
    <xf numFmtId="37" fontId="15" fillId="0" borderId="14" xfId="2" applyNumberFormat="1" applyFont="1" applyFill="1" applyBorder="1" applyAlignment="1" applyProtection="1">
      <alignment vertical="center"/>
      <protection locked="0"/>
    </xf>
    <xf numFmtId="37" fontId="14" fillId="0" borderId="14" xfId="2" applyNumberFormat="1" applyFont="1" applyFill="1" applyBorder="1" applyAlignment="1" applyProtection="1">
      <alignment horizontal="center" vertical="center"/>
      <protection locked="0"/>
    </xf>
    <xf numFmtId="37" fontId="14" fillId="0" borderId="14" xfId="2" applyNumberFormat="1" applyFont="1" applyFill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horizontal="right" vertical="center"/>
      <protection locked="0"/>
    </xf>
    <xf numFmtId="37" fontId="14" fillId="0" borderId="0" xfId="2" applyNumberFormat="1" applyFont="1" applyFill="1" applyBorder="1" applyAlignment="1" applyProtection="1">
      <alignment horizontal="right" vertical="center"/>
      <protection locked="0"/>
    </xf>
    <xf numFmtId="37" fontId="15" fillId="0" borderId="0" xfId="2" applyNumberFormat="1" applyFont="1" applyFill="1" applyBorder="1" applyAlignment="1" applyProtection="1">
      <alignment vertical="center"/>
      <protection locked="0"/>
    </xf>
    <xf numFmtId="37" fontId="15" fillId="0" borderId="0" xfId="2" applyNumberFormat="1" applyFont="1" applyFill="1" applyAlignment="1" applyProtection="1">
      <alignment horizontal="right" vertical="center"/>
      <protection locked="0"/>
    </xf>
    <xf numFmtId="0" fontId="26" fillId="0" borderId="0" xfId="2" applyFont="1" applyFill="1" applyBorder="1" applyAlignment="1" applyProtection="1">
      <alignment vertical="center"/>
      <protection locked="0"/>
    </xf>
    <xf numFmtId="0" fontId="26" fillId="0" borderId="0" xfId="2" applyFont="1" applyFill="1" applyAlignment="1">
      <alignment vertical="center"/>
    </xf>
    <xf numFmtId="37" fontId="14" fillId="0" borderId="0" xfId="2" quotePrefix="1" applyNumberFormat="1" applyFont="1" applyFill="1" applyBorder="1" applyAlignment="1" applyProtection="1">
      <alignment horizontal="center" vertical="center"/>
      <protection locked="0"/>
    </xf>
    <xf numFmtId="37" fontId="15" fillId="0" borderId="67" xfId="2" applyNumberFormat="1" applyFont="1" applyFill="1" applyBorder="1" applyAlignment="1" applyProtection="1">
      <alignment vertical="center"/>
      <protection locked="0"/>
    </xf>
    <xf numFmtId="37" fontId="15" fillId="0" borderId="0" xfId="0" applyNumberFormat="1" applyFont="1" applyFill="1" applyBorder="1" applyAlignment="1" applyProtection="1">
      <alignment vertical="center"/>
    </xf>
    <xf numFmtId="37" fontId="15" fillId="0" borderId="58" xfId="0" applyNumberFormat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vertical="center"/>
      <protection locked="0"/>
    </xf>
    <xf numFmtId="37" fontId="15" fillId="0" borderId="0" xfId="0" applyNumberFormat="1" applyFont="1" applyFill="1" applyBorder="1" applyAlignment="1" applyProtection="1">
      <alignment horizontal="right" vertical="center"/>
    </xf>
    <xf numFmtId="37" fontId="15" fillId="0" borderId="0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Border="1" applyAlignment="1" applyProtection="1">
      <alignment horizontal="right" vertical="center"/>
      <protection locked="0"/>
    </xf>
    <xf numFmtId="37" fontId="15" fillId="0" borderId="62" xfId="0" applyNumberFormat="1" applyFont="1" applyFill="1" applyBorder="1" applyAlignment="1">
      <alignment horizontal="right" vertical="center"/>
    </xf>
    <xf numFmtId="37" fontId="15" fillId="0" borderId="65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37" fontId="15" fillId="0" borderId="57" xfId="0" applyNumberFormat="1" applyFont="1" applyFill="1" applyBorder="1" applyAlignment="1" applyProtection="1">
      <alignment horizontal="right" vertical="center"/>
      <protection locked="0"/>
    </xf>
    <xf numFmtId="37" fontId="15" fillId="0" borderId="63" xfId="0" applyNumberFormat="1" applyFont="1" applyFill="1" applyBorder="1" applyAlignment="1" applyProtection="1">
      <alignment vertical="center"/>
    </xf>
    <xf numFmtId="37" fontId="15" fillId="0" borderId="67" xfId="0" applyNumberFormat="1" applyFont="1" applyFill="1" applyBorder="1" applyAlignment="1" applyProtection="1">
      <alignment vertical="center"/>
      <protection locked="0"/>
    </xf>
    <xf numFmtId="37" fontId="15" fillId="0" borderId="67" xfId="0" applyNumberFormat="1" applyFont="1" applyFill="1" applyBorder="1" applyAlignment="1" applyProtection="1">
      <alignment horizontal="right" vertical="center"/>
      <protection locked="0"/>
    </xf>
    <xf numFmtId="2" fontId="15" fillId="0" borderId="67" xfId="0" applyNumberFormat="1" applyFont="1" applyFill="1" applyBorder="1" applyAlignment="1" applyProtection="1">
      <alignment horizontal="right" vertical="center"/>
      <protection locked="0"/>
    </xf>
    <xf numFmtId="37" fontId="15" fillId="0" borderId="67" xfId="0" applyNumberFormat="1" applyFont="1" applyFill="1" applyBorder="1" applyAlignment="1" applyProtection="1">
      <alignment horizontal="right" vertical="center"/>
    </xf>
    <xf numFmtId="38" fontId="15" fillId="0" borderId="67" xfId="1" applyFont="1" applyFill="1" applyBorder="1" applyAlignment="1">
      <alignment vertical="center"/>
    </xf>
    <xf numFmtId="0" fontId="14" fillId="0" borderId="0" xfId="0" applyFont="1" applyFill="1">
      <alignment vertical="center"/>
    </xf>
    <xf numFmtId="3" fontId="14" fillId="0" borderId="0" xfId="0" applyNumberFormat="1" applyFont="1" applyFill="1">
      <alignment vertical="center"/>
    </xf>
    <xf numFmtId="178" fontId="15" fillId="0" borderId="0" xfId="0" applyNumberFormat="1" applyFont="1" applyFill="1" applyAlignment="1">
      <alignment horizontal="right" vertical="center"/>
    </xf>
    <xf numFmtId="178" fontId="14" fillId="0" borderId="0" xfId="0" applyNumberFormat="1" applyFont="1" applyFill="1" applyAlignment="1">
      <alignment horizontal="right" vertical="center"/>
    </xf>
    <xf numFmtId="179" fontId="14" fillId="0" borderId="0" xfId="0" applyNumberFormat="1" applyFont="1" applyFill="1">
      <alignment vertical="center"/>
    </xf>
    <xf numFmtId="178" fontId="14" fillId="0" borderId="67" xfId="0" applyNumberFormat="1" applyFont="1" applyFill="1" applyBorder="1" applyAlignment="1">
      <alignment horizontal="right" vertical="center"/>
    </xf>
    <xf numFmtId="178" fontId="15" fillId="0" borderId="67" xfId="0" applyNumberFormat="1" applyFont="1" applyFill="1" applyBorder="1" applyAlignment="1">
      <alignment horizontal="right" vertical="center"/>
    </xf>
    <xf numFmtId="37" fontId="24" fillId="0" borderId="67" xfId="0" applyNumberFormat="1" applyFont="1" applyFill="1" applyBorder="1" applyAlignment="1" applyProtection="1">
      <alignment horizontal="right" vertical="center"/>
      <protection locked="0"/>
    </xf>
    <xf numFmtId="37" fontId="24" fillId="0" borderId="67" xfId="0" applyNumberFormat="1" applyFont="1" applyFill="1" applyBorder="1" applyAlignment="1">
      <alignment horizontal="right" vertical="center"/>
    </xf>
    <xf numFmtId="37" fontId="24" fillId="0" borderId="67" xfId="0" applyNumberFormat="1" applyFont="1" applyFill="1" applyBorder="1" applyAlignment="1" applyProtection="1">
      <alignment horizontal="right" vertical="center" shrinkToFit="1"/>
      <protection locked="0"/>
    </xf>
    <xf numFmtId="176" fontId="24" fillId="0" borderId="67" xfId="0" applyNumberFormat="1" applyFont="1" applyFill="1" applyBorder="1" applyAlignment="1">
      <alignment horizontal="right" vertical="center"/>
    </xf>
    <xf numFmtId="38" fontId="24" fillId="0" borderId="57" xfId="1" applyFont="1" applyFill="1" applyBorder="1" applyAlignment="1">
      <alignment vertical="center"/>
    </xf>
    <xf numFmtId="37" fontId="15" fillId="0" borderId="0" xfId="2" applyNumberFormat="1" applyFont="1" applyFill="1" applyAlignment="1" applyProtection="1">
      <alignment vertical="center"/>
      <protection locked="0"/>
    </xf>
    <xf numFmtId="37" fontId="14" fillId="0" borderId="0" xfId="2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37" fontId="26" fillId="0" borderId="0" xfId="2" applyNumberFormat="1" applyFont="1" applyFill="1" applyBorder="1" applyAlignment="1" applyProtection="1">
      <alignment horizontal="right" vertical="center"/>
      <protection locked="0"/>
    </xf>
    <xf numFmtId="37" fontId="15" fillId="0" borderId="0" xfId="2" applyNumberFormat="1" applyFont="1" applyFill="1" applyAlignment="1" applyProtection="1">
      <alignment horizontal="right" vertical="center"/>
      <protection locked="0"/>
    </xf>
    <xf numFmtId="0" fontId="14" fillId="0" borderId="3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37" fontId="14" fillId="0" borderId="0" xfId="2" applyNumberFormat="1" applyFont="1" applyFill="1" applyAlignment="1" applyProtection="1">
      <alignment horizontal="right" vertical="center"/>
      <protection locked="0"/>
    </xf>
    <xf numFmtId="37" fontId="14" fillId="0" borderId="0" xfId="2" applyNumberFormat="1" applyFont="1" applyFill="1" applyBorder="1" applyAlignment="1" applyProtection="1">
      <alignment horizontal="center" vertical="center"/>
      <protection locked="0"/>
    </xf>
    <xf numFmtId="37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>
      <alignment horizontal="right" vertical="center"/>
    </xf>
    <xf numFmtId="0" fontId="26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right" vertical="center"/>
    </xf>
    <xf numFmtId="0" fontId="26" fillId="0" borderId="0" xfId="2" applyFont="1" applyFill="1" applyBorder="1" applyAlignment="1">
      <alignment horizontal="right" vertical="center"/>
    </xf>
    <xf numFmtId="0" fontId="14" fillId="0" borderId="3" xfId="0" applyFont="1" applyFill="1" applyBorder="1" applyAlignment="1" applyProtection="1">
      <alignment horizontal="center" vertical="center"/>
    </xf>
    <xf numFmtId="37" fontId="15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 applyProtection="1">
      <alignment horizontal="distributed" vertical="center" shrinkToFit="1"/>
    </xf>
    <xf numFmtId="37" fontId="14" fillId="0" borderId="14" xfId="2" applyNumberFormat="1" applyFont="1" applyFill="1" applyBorder="1" applyAlignment="1" applyProtection="1">
      <alignment horizontal="right" vertical="center"/>
      <protection locked="0"/>
    </xf>
    <xf numFmtId="37" fontId="15" fillId="0" borderId="57" xfId="2" applyNumberFormat="1" applyFont="1" applyFill="1" applyBorder="1" applyAlignment="1" applyProtection="1">
      <alignment horizontal="right" vertical="center"/>
      <protection locked="0"/>
    </xf>
    <xf numFmtId="0" fontId="14" fillId="0" borderId="38" xfId="0" applyFont="1" applyFill="1" applyBorder="1" applyAlignment="1" applyProtection="1">
      <alignment horizontal="center" vertical="center"/>
    </xf>
    <xf numFmtId="37" fontId="14" fillId="0" borderId="67" xfId="2" applyNumberFormat="1" applyFont="1" applyFill="1" applyBorder="1" applyAlignment="1" applyProtection="1">
      <alignment horizontal="right" vertical="center"/>
      <protection locked="0"/>
    </xf>
    <xf numFmtId="37" fontId="15" fillId="0" borderId="67" xfId="2" applyNumberFormat="1" applyFont="1" applyFill="1" applyBorder="1" applyAlignment="1" applyProtection="1">
      <alignment horizontal="right" vertical="center"/>
      <protection locked="0"/>
    </xf>
    <xf numFmtId="37" fontId="14" fillId="0" borderId="67" xfId="2" applyNumberFormat="1" applyFont="1" applyFill="1" applyBorder="1" applyAlignment="1" applyProtection="1">
      <alignment horizontal="center" vertical="center"/>
      <protection locked="0"/>
    </xf>
    <xf numFmtId="37" fontId="15" fillId="0" borderId="0" xfId="2" applyNumberFormat="1" applyFont="1" applyFill="1" applyAlignment="1" applyProtection="1">
      <alignment vertical="center"/>
      <protection locked="0"/>
    </xf>
    <xf numFmtId="37" fontId="26" fillId="0" borderId="0" xfId="2" applyNumberFormat="1" applyFont="1" applyFill="1" applyBorder="1" applyAlignment="1" applyProtection="1">
      <alignment vertical="center"/>
      <protection locked="0"/>
    </xf>
    <xf numFmtId="37" fontId="14" fillId="0" borderId="0" xfId="2" applyNumberFormat="1" applyFont="1" applyFill="1" applyBorder="1" applyAlignment="1" applyProtection="1">
      <alignment vertical="center"/>
      <protection locked="0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 shrinkToFit="1"/>
    </xf>
    <xf numFmtId="0" fontId="13" fillId="0" borderId="9" xfId="0" applyFont="1" applyFill="1" applyBorder="1" applyAlignment="1">
      <alignment horizontal="center" vertical="center"/>
    </xf>
    <xf numFmtId="0" fontId="14" fillId="0" borderId="39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>
      <alignment vertical="center"/>
    </xf>
    <xf numFmtId="0" fontId="14" fillId="0" borderId="39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13" fillId="0" borderId="58" xfId="0" applyFont="1" applyFill="1" applyBorder="1" applyAlignment="1">
      <alignment vertical="center"/>
    </xf>
    <xf numFmtId="0" fontId="14" fillId="0" borderId="40" xfId="0" applyFont="1" applyFill="1" applyBorder="1" applyAlignment="1" applyProtection="1">
      <alignment horizontal="center" vertical="center"/>
    </xf>
    <xf numFmtId="0" fontId="14" fillId="0" borderId="41" xfId="0" applyFont="1" applyFill="1" applyBorder="1" applyAlignment="1" applyProtection="1">
      <alignment horizontal="center" vertical="center"/>
    </xf>
    <xf numFmtId="0" fontId="14" fillId="0" borderId="45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3" xfId="0" applyFont="1" applyFill="1" applyBorder="1" applyAlignment="1" applyProtection="1">
      <alignment horizontal="distributed" vertical="center"/>
    </xf>
    <xf numFmtId="0" fontId="15" fillId="0" borderId="57" xfId="0" applyFont="1" applyFill="1" applyBorder="1" applyAlignment="1" applyProtection="1">
      <alignment horizontal="distributed" vertical="center"/>
    </xf>
    <xf numFmtId="0" fontId="15" fillId="0" borderId="60" xfId="0" applyFont="1" applyFill="1" applyBorder="1" applyAlignment="1" applyProtection="1">
      <alignment horizontal="distributed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58" xfId="0" applyFont="1" applyFill="1" applyBorder="1" applyAlignment="1" applyProtection="1">
      <alignment horizontal="distributed" vertical="center"/>
    </xf>
    <xf numFmtId="0" fontId="15" fillId="0" borderId="40" xfId="0" applyFont="1" applyFill="1" applyBorder="1" applyAlignment="1" applyProtection="1">
      <alignment horizontal="center" vertical="center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15" fillId="0" borderId="43" xfId="0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distributed" vertical="center"/>
    </xf>
    <xf numFmtId="0" fontId="14" fillId="0" borderId="43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46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>
      <alignment vertical="center"/>
    </xf>
    <xf numFmtId="0" fontId="14" fillId="0" borderId="47" xfId="0" applyFont="1" applyFill="1" applyBorder="1" applyAlignment="1" applyProtection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vertical="center"/>
    </xf>
    <xf numFmtId="0" fontId="14" fillId="0" borderId="8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178" fontId="14" fillId="0" borderId="63" xfId="0" applyNumberFormat="1" applyFont="1" applyFill="1" applyBorder="1" applyAlignment="1" applyProtection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Alignment="1" applyProtection="1">
      <alignment vertical="center"/>
    </xf>
    <xf numFmtId="0" fontId="14" fillId="0" borderId="2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178" fontId="15" fillId="0" borderId="63" xfId="0" applyNumberFormat="1" applyFont="1" applyFill="1" applyBorder="1" applyAlignment="1" applyProtection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 applyProtection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37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79" fontId="14" fillId="0" borderId="63" xfId="2" applyNumberFormat="1" applyFont="1" applyFill="1" applyBorder="1" applyAlignment="1" applyProtection="1">
      <alignment horizontal="right" vertical="center"/>
    </xf>
    <xf numFmtId="179" fontId="14" fillId="0" borderId="0" xfId="2" applyNumberFormat="1" applyFont="1" applyFill="1" applyBorder="1" applyAlignment="1" applyProtection="1">
      <alignment horizontal="right" vertical="center"/>
    </xf>
    <xf numFmtId="179" fontId="15" fillId="0" borderId="11" xfId="2" applyNumberFormat="1" applyFont="1" applyFill="1" applyBorder="1" applyAlignment="1" applyProtection="1">
      <alignment horizontal="right" vertical="center"/>
    </xf>
    <xf numFmtId="179" fontId="15" fillId="0" borderId="67" xfId="2" applyNumberFormat="1" applyFont="1" applyFill="1" applyBorder="1" applyAlignment="1" applyProtection="1">
      <alignment horizontal="right" vertical="center"/>
    </xf>
    <xf numFmtId="0" fontId="14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4" fillId="0" borderId="39" xfId="2" applyFont="1" applyFill="1" applyBorder="1" applyAlignment="1" applyProtection="1">
      <alignment horizontal="center" vertical="center"/>
    </xf>
    <xf numFmtId="0" fontId="14" fillId="0" borderId="15" xfId="2" applyFont="1" applyFill="1" applyBorder="1" applyAlignment="1" applyProtection="1">
      <alignment horizontal="center" vertical="center"/>
    </xf>
    <xf numFmtId="0" fontId="13" fillId="0" borderId="8" xfId="2" applyFont="1" applyFill="1" applyBorder="1" applyAlignment="1">
      <alignment vertical="center"/>
    </xf>
    <xf numFmtId="0" fontId="13" fillId="0" borderId="10" xfId="2" applyFont="1" applyFill="1" applyBorder="1" applyAlignment="1">
      <alignment vertical="center"/>
    </xf>
    <xf numFmtId="0" fontId="14" fillId="0" borderId="2" xfId="2" applyFont="1" applyFill="1" applyBorder="1" applyAlignment="1" applyProtection="1">
      <alignment horizontal="right" vertical="center"/>
    </xf>
    <xf numFmtId="0" fontId="13" fillId="0" borderId="1" xfId="2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 wrapText="1"/>
    </xf>
    <xf numFmtId="0" fontId="14" fillId="0" borderId="47" xfId="0" applyFont="1" applyFill="1" applyBorder="1" applyAlignment="1" applyProtection="1">
      <alignment horizontal="distributed" vertical="center" wrapText="1"/>
    </xf>
    <xf numFmtId="0" fontId="14" fillId="0" borderId="63" xfId="0" applyFont="1" applyFill="1" applyBorder="1" applyAlignment="1">
      <alignment horizontal="distributed" vertical="center" wrapText="1"/>
    </xf>
    <xf numFmtId="0" fontId="14" fillId="0" borderId="8" xfId="0" applyFont="1" applyFill="1" applyBorder="1" applyAlignment="1">
      <alignment horizontal="distributed" vertical="center" wrapText="1"/>
    </xf>
    <xf numFmtId="0" fontId="14" fillId="0" borderId="51" xfId="0" applyFont="1" applyFill="1" applyBorder="1" applyAlignment="1" applyProtection="1">
      <alignment horizontal="distributed" vertical="center" shrinkToFit="1"/>
    </xf>
    <xf numFmtId="0" fontId="13" fillId="0" borderId="13" xfId="0" applyFont="1" applyFill="1" applyBorder="1" applyAlignment="1">
      <alignment horizontal="distributed" vertical="center" shrinkToFit="1"/>
    </xf>
    <xf numFmtId="0" fontId="13" fillId="0" borderId="9" xfId="0" applyFont="1" applyFill="1" applyBorder="1" applyAlignment="1">
      <alignment horizontal="distributed" vertical="center" shrinkToFit="1"/>
    </xf>
    <xf numFmtId="0" fontId="14" fillId="0" borderId="2" xfId="0" applyFont="1" applyFill="1" applyBorder="1" applyAlignment="1" applyProtection="1">
      <alignment horizontal="distributed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0" fontId="14" fillId="0" borderId="52" xfId="0" applyFont="1" applyFill="1" applyBorder="1" applyAlignment="1" applyProtection="1">
      <alignment horizontal="distributed" vertical="center" shrinkToFit="1"/>
    </xf>
    <xf numFmtId="0" fontId="13" fillId="0" borderId="26" xfId="0" applyFont="1" applyFill="1" applyBorder="1" applyAlignment="1">
      <alignment horizontal="distributed" vertical="center" shrinkToFit="1"/>
    </xf>
    <xf numFmtId="0" fontId="14" fillId="0" borderId="23" xfId="0" applyFont="1" applyFill="1" applyBorder="1" applyAlignment="1" applyProtection="1">
      <alignment horizontal="distributed" vertical="center" shrinkToFit="1"/>
    </xf>
    <xf numFmtId="0" fontId="14" fillId="0" borderId="35" xfId="0" applyFont="1" applyFill="1" applyBorder="1" applyAlignment="1">
      <alignment horizontal="distributed" vertical="center" shrinkToFit="1"/>
    </xf>
    <xf numFmtId="0" fontId="15" fillId="0" borderId="50" xfId="0" applyFont="1" applyBorder="1" applyAlignment="1">
      <alignment horizontal="distributed" vertical="center"/>
    </xf>
    <xf numFmtId="0" fontId="14" fillId="0" borderId="49" xfId="0" applyFont="1" applyFill="1" applyBorder="1" applyAlignment="1" applyProtection="1">
      <alignment horizontal="distributed" vertical="center" shrinkToFit="1"/>
    </xf>
    <xf numFmtId="0" fontId="14" fillId="0" borderId="48" xfId="0" applyFont="1" applyFill="1" applyBorder="1" applyAlignment="1">
      <alignment horizontal="distributed" vertical="center" shrinkToFit="1"/>
    </xf>
    <xf numFmtId="0" fontId="14" fillId="0" borderId="47" xfId="0" applyFont="1" applyFill="1" applyBorder="1" applyAlignment="1" applyProtection="1">
      <alignment horizontal="distributed" vertical="center" shrinkToFit="1"/>
    </xf>
    <xf numFmtId="0" fontId="14" fillId="0" borderId="46" xfId="0" applyFont="1" applyFill="1" applyBorder="1" applyAlignment="1" applyProtection="1">
      <alignment horizontal="distributed" vertical="center" shrinkToFit="1"/>
    </xf>
    <xf numFmtId="0" fontId="14" fillId="0" borderId="53" xfId="0" applyFont="1" applyBorder="1" applyAlignment="1">
      <alignment horizontal="distributed" vertical="center"/>
    </xf>
    <xf numFmtId="0" fontId="14" fillId="0" borderId="46" xfId="0" applyFont="1" applyFill="1" applyBorder="1" applyAlignment="1">
      <alignment horizontal="distributed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4" fillId="0" borderId="29" xfId="0" applyFont="1" applyBorder="1" applyAlignment="1">
      <alignment horizontal="distributed" vertical="center"/>
    </xf>
    <xf numFmtId="0" fontId="14" fillId="0" borderId="29" xfId="0" applyFont="1" applyFill="1" applyBorder="1" applyAlignment="1" applyProtection="1">
      <alignment horizontal="distributed" vertical="center" shrinkToFit="1"/>
    </xf>
    <xf numFmtId="0" fontId="14" fillId="0" borderId="29" xfId="0" applyFont="1" applyFill="1" applyBorder="1" applyAlignment="1">
      <alignment horizontal="distributed" vertical="center" shrinkToFit="1"/>
    </xf>
    <xf numFmtId="0" fontId="14" fillId="0" borderId="22" xfId="0" applyFont="1" applyFill="1" applyBorder="1" applyAlignment="1" applyProtection="1">
      <alignment horizontal="distributed" vertical="center" shrinkToFit="1"/>
    </xf>
    <xf numFmtId="0" fontId="14" fillId="0" borderId="30" xfId="0" applyFont="1" applyFill="1" applyBorder="1" applyAlignment="1">
      <alignment horizontal="distributed" vertical="center" shrinkToFit="1"/>
    </xf>
    <xf numFmtId="0" fontId="14" fillId="0" borderId="49" xfId="0" applyFont="1" applyFill="1" applyBorder="1" applyAlignment="1" applyProtection="1">
      <alignment horizontal="center" vertical="center" shrinkToFit="1"/>
    </xf>
    <xf numFmtId="0" fontId="14" fillId="0" borderId="50" xfId="0" applyFont="1" applyFill="1" applyBorder="1" applyAlignment="1">
      <alignment horizontal="center" vertical="center" shrinkToFit="1"/>
    </xf>
    <xf numFmtId="0" fontId="14" fillId="0" borderId="48" xfId="0" applyFont="1" applyFill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39" xfId="0" applyFont="1" applyBorder="1" applyAlignment="1">
      <alignment horizontal="distributed" vertical="center"/>
    </xf>
    <xf numFmtId="0" fontId="14" fillId="0" borderId="63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>
      <alignment horizontal="right"/>
    </xf>
    <xf numFmtId="0" fontId="14" fillId="0" borderId="51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14" fillId="0" borderId="54" xfId="0" applyFont="1" applyBorder="1" applyAlignment="1">
      <alignment horizontal="distributed" vertical="center"/>
    </xf>
    <xf numFmtId="0" fontId="14" fillId="0" borderId="55" xfId="0" applyFont="1" applyBorder="1" applyAlignment="1">
      <alignment horizontal="distributed" vertical="center"/>
    </xf>
    <xf numFmtId="40" fontId="14" fillId="0" borderId="24" xfId="1" applyNumberFormat="1" applyFont="1" applyFill="1" applyBorder="1" applyAlignment="1">
      <alignment horizontal="distributed" vertical="center"/>
    </xf>
    <xf numFmtId="40" fontId="14" fillId="0" borderId="26" xfId="1" applyNumberFormat="1" applyFont="1" applyFill="1" applyBorder="1" applyAlignment="1">
      <alignment horizontal="distributed" vertical="center"/>
    </xf>
    <xf numFmtId="38" fontId="14" fillId="0" borderId="25" xfId="1" applyFont="1" applyFill="1" applyBorder="1" applyAlignment="1">
      <alignment horizontal="distributed" vertical="center"/>
    </xf>
    <xf numFmtId="38" fontId="14" fillId="0" borderId="56" xfId="1" applyFont="1" applyFill="1" applyBorder="1" applyAlignment="1">
      <alignment horizontal="distributed" vertical="center"/>
    </xf>
    <xf numFmtId="178" fontId="15" fillId="0" borderId="0" xfId="0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8"/>
  <sheetViews>
    <sheetView tabSelected="1" view="pageBreakPreview" zoomScaleNormal="100" zoomScaleSheetLayoutView="100" workbookViewId="0"/>
  </sheetViews>
  <sheetFormatPr defaultColWidth="9" defaultRowHeight="12.6" x14ac:dyDescent="0.2"/>
  <cols>
    <col min="1" max="1" width="12.77734375" style="7" customWidth="1"/>
    <col min="2" max="6" width="12.44140625" style="7" customWidth="1"/>
    <col min="7" max="16384" width="9" style="7"/>
  </cols>
  <sheetData>
    <row r="8" spans="2:5" ht="62.25" customHeight="1" x14ac:dyDescent="0.2">
      <c r="B8" s="331" t="s">
        <v>12</v>
      </c>
      <c r="C8" s="331"/>
      <c r="D8" s="331"/>
      <c r="E8" s="331"/>
    </row>
  </sheetData>
  <mergeCells count="1">
    <mergeCell ref="B8:E8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8.77734375" style="7" customWidth="1"/>
    <col min="2" max="2" width="6.77734375" style="7" customWidth="1"/>
    <col min="3" max="3" width="7.6640625" style="7" customWidth="1"/>
    <col min="4" max="4" width="6.77734375" style="7" customWidth="1"/>
    <col min="5" max="5" width="7.6640625" style="7" customWidth="1"/>
    <col min="6" max="6" width="6.77734375" style="7" customWidth="1"/>
    <col min="7" max="7" width="7.6640625" style="7" customWidth="1"/>
    <col min="8" max="8" width="6.77734375" style="7" customWidth="1"/>
    <col min="9" max="9" width="7.6640625" style="7" customWidth="1"/>
    <col min="10" max="10" width="7.109375" style="7" customWidth="1"/>
    <col min="11" max="11" width="8.21875" style="7" customWidth="1"/>
    <col min="12" max="12" width="16.21875" style="7" customWidth="1"/>
    <col min="13" max="13" width="25" style="7" customWidth="1"/>
    <col min="14" max="17" width="10" style="7" customWidth="1"/>
    <col min="18" max="18" width="16.21875" style="7" customWidth="1"/>
    <col min="19" max="19" width="25" style="7" customWidth="1"/>
    <col min="20" max="23" width="10" style="7" customWidth="1"/>
    <col min="24" max="69" width="9.109375" style="7" customWidth="1"/>
    <col min="70" max="16384" width="9" style="7"/>
  </cols>
  <sheetData>
    <row r="1" spans="1:11" s="2" customFormat="1" ht="15" customHeight="1" x14ac:dyDescent="0.2">
      <c r="K1" s="21" t="s">
        <v>12</v>
      </c>
    </row>
    <row r="3" spans="1:11" ht="15" customHeight="1" x14ac:dyDescent="0.2">
      <c r="A3" s="3" t="s">
        <v>461</v>
      </c>
      <c r="B3" s="59"/>
      <c r="C3" s="59"/>
      <c r="D3" s="59"/>
      <c r="E3" s="13"/>
      <c r="F3" s="13"/>
      <c r="G3" s="13"/>
      <c r="H3" s="13"/>
      <c r="I3" s="13"/>
      <c r="J3" s="13"/>
      <c r="K3" s="36"/>
    </row>
    <row r="4" spans="1:11" ht="15" customHeight="1" thickBot="1" x14ac:dyDescent="0.25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39.9" customHeight="1" x14ac:dyDescent="0.2">
      <c r="A5" s="415" t="s">
        <v>167</v>
      </c>
      <c r="B5" s="433" t="s">
        <v>410</v>
      </c>
      <c r="C5" s="434"/>
      <c r="D5" s="433" t="s">
        <v>411</v>
      </c>
      <c r="E5" s="434"/>
      <c r="F5" s="433" t="s">
        <v>412</v>
      </c>
      <c r="G5" s="434"/>
      <c r="H5" s="433" t="s">
        <v>415</v>
      </c>
      <c r="I5" s="434"/>
      <c r="J5" s="435" t="s">
        <v>448</v>
      </c>
      <c r="K5" s="436"/>
    </row>
    <row r="6" spans="1:11" ht="30" customHeight="1" x14ac:dyDescent="0.2">
      <c r="A6" s="432"/>
      <c r="B6" s="176" t="s">
        <v>1</v>
      </c>
      <c r="C6" s="176" t="s">
        <v>61</v>
      </c>
      <c r="D6" s="176" t="s">
        <v>1</v>
      </c>
      <c r="E6" s="176" t="s">
        <v>61</v>
      </c>
      <c r="F6" s="176" t="s">
        <v>1</v>
      </c>
      <c r="G6" s="176" t="s">
        <v>61</v>
      </c>
      <c r="H6" s="176" t="s">
        <v>1</v>
      </c>
      <c r="I6" s="176" t="s">
        <v>61</v>
      </c>
      <c r="J6" s="256" t="s">
        <v>1</v>
      </c>
      <c r="K6" s="256" t="s">
        <v>61</v>
      </c>
    </row>
    <row r="7" spans="1:11" ht="21" customHeight="1" x14ac:dyDescent="0.2">
      <c r="A7" s="68"/>
      <c r="B7" s="10" t="s">
        <v>134</v>
      </c>
      <c r="C7" s="10" t="s">
        <v>135</v>
      </c>
      <c r="D7" s="10"/>
      <c r="E7" s="10"/>
      <c r="F7" s="10"/>
      <c r="G7" s="10"/>
      <c r="H7" s="10"/>
      <c r="I7" s="10"/>
      <c r="J7" s="69"/>
      <c r="K7" s="69"/>
    </row>
    <row r="8" spans="1:11" ht="21" customHeight="1" x14ac:dyDescent="0.2">
      <c r="A8" s="70" t="s">
        <v>7</v>
      </c>
      <c r="B8" s="12">
        <v>14698</v>
      </c>
      <c r="C8" s="12">
        <v>224162</v>
      </c>
      <c r="D8" s="12">
        <v>14711</v>
      </c>
      <c r="E8" s="12">
        <v>224122</v>
      </c>
      <c r="F8" s="12">
        <v>14715</v>
      </c>
      <c r="G8" s="12">
        <v>224500</v>
      </c>
      <c r="H8" s="12">
        <v>14580</v>
      </c>
      <c r="I8" s="12">
        <v>223770</v>
      </c>
      <c r="J8" s="301">
        <v>14659</v>
      </c>
      <c r="K8" s="301">
        <v>224867</v>
      </c>
    </row>
    <row r="9" spans="1:11" ht="18" customHeight="1" x14ac:dyDescent="0.2">
      <c r="A9" s="71"/>
      <c r="B9" s="12"/>
      <c r="C9" s="12"/>
      <c r="D9" s="12"/>
      <c r="E9" s="12"/>
      <c r="F9" s="12"/>
      <c r="G9" s="12"/>
      <c r="H9" s="12"/>
      <c r="I9" s="12"/>
      <c r="J9" s="60"/>
      <c r="K9" s="60"/>
    </row>
    <row r="10" spans="1:11" ht="21" customHeight="1" x14ac:dyDescent="0.2">
      <c r="A10" s="72" t="s">
        <v>168</v>
      </c>
      <c r="B10" s="12"/>
      <c r="C10" s="12"/>
      <c r="D10" s="12"/>
      <c r="E10" s="12"/>
      <c r="F10" s="12"/>
      <c r="G10" s="12"/>
      <c r="H10" s="12"/>
      <c r="I10" s="12"/>
      <c r="J10" s="60"/>
      <c r="K10" s="60"/>
    </row>
    <row r="11" spans="1:11" ht="21" customHeight="1" x14ac:dyDescent="0.2">
      <c r="A11" s="73" t="s">
        <v>435</v>
      </c>
      <c r="B11" s="12">
        <v>6962</v>
      </c>
      <c r="C11" s="12">
        <v>111294</v>
      </c>
      <c r="D11" s="12">
        <v>6950</v>
      </c>
      <c r="E11" s="12">
        <v>110954</v>
      </c>
      <c r="F11" s="12">
        <v>6935</v>
      </c>
      <c r="G11" s="12">
        <v>110157</v>
      </c>
      <c r="H11" s="12">
        <v>6805</v>
      </c>
      <c r="I11" s="12">
        <v>108731</v>
      </c>
      <c r="J11" s="60">
        <v>6795</v>
      </c>
      <c r="K11" s="60">
        <v>108625</v>
      </c>
    </row>
    <row r="12" spans="1:11" ht="21" customHeight="1" x14ac:dyDescent="0.2">
      <c r="A12" s="73" t="s">
        <v>389</v>
      </c>
      <c r="B12" s="12">
        <v>2618</v>
      </c>
      <c r="C12" s="12">
        <v>32635</v>
      </c>
      <c r="D12" s="12">
        <v>2542</v>
      </c>
      <c r="E12" s="12">
        <v>31701</v>
      </c>
      <c r="F12" s="12">
        <v>2476</v>
      </c>
      <c r="G12" s="12">
        <v>30966</v>
      </c>
      <c r="H12" s="12">
        <v>2392</v>
      </c>
      <c r="I12" s="12">
        <v>29961</v>
      </c>
      <c r="J12" s="60">
        <v>2350</v>
      </c>
      <c r="K12" s="60">
        <v>29473</v>
      </c>
    </row>
    <row r="13" spans="1:11" ht="21" customHeight="1" x14ac:dyDescent="0.2">
      <c r="A13" s="73" t="s">
        <v>68</v>
      </c>
      <c r="B13" s="12">
        <v>1395</v>
      </c>
      <c r="C13" s="12">
        <v>22590</v>
      </c>
      <c r="D13" s="12">
        <v>1437</v>
      </c>
      <c r="E13" s="12">
        <v>23283</v>
      </c>
      <c r="F13" s="12">
        <v>1452</v>
      </c>
      <c r="G13" s="12">
        <v>23499</v>
      </c>
      <c r="H13" s="12">
        <v>1490</v>
      </c>
      <c r="I13" s="12">
        <v>24188</v>
      </c>
      <c r="J13" s="60">
        <v>1498</v>
      </c>
      <c r="K13" s="60">
        <v>24279</v>
      </c>
    </row>
    <row r="14" spans="1:11" ht="21" customHeight="1" x14ac:dyDescent="0.2">
      <c r="A14" s="73" t="s">
        <v>69</v>
      </c>
      <c r="B14" s="12">
        <v>642</v>
      </c>
      <c r="C14" s="12">
        <v>8129</v>
      </c>
      <c r="D14" s="12">
        <v>643</v>
      </c>
      <c r="E14" s="12">
        <v>7992</v>
      </c>
      <c r="F14" s="12">
        <v>656</v>
      </c>
      <c r="G14" s="12">
        <v>8305</v>
      </c>
      <c r="H14" s="12">
        <v>663</v>
      </c>
      <c r="I14" s="12">
        <v>8354</v>
      </c>
      <c r="J14" s="60">
        <v>684</v>
      </c>
      <c r="K14" s="60">
        <v>8634</v>
      </c>
    </row>
    <row r="15" spans="1:11" ht="21" customHeight="1" x14ac:dyDescent="0.2">
      <c r="A15" s="73" t="s">
        <v>118</v>
      </c>
      <c r="B15" s="74">
        <v>374</v>
      </c>
      <c r="C15" s="74">
        <v>6037</v>
      </c>
      <c r="D15" s="74">
        <v>376</v>
      </c>
      <c r="E15" s="74">
        <v>6021</v>
      </c>
      <c r="F15" s="74">
        <v>415</v>
      </c>
      <c r="G15" s="74">
        <v>6764</v>
      </c>
      <c r="H15" s="74">
        <v>432</v>
      </c>
      <c r="I15" s="74">
        <v>7021</v>
      </c>
      <c r="J15" s="60">
        <v>420</v>
      </c>
      <c r="K15" s="60">
        <v>6825</v>
      </c>
    </row>
    <row r="16" spans="1:11" ht="21" customHeight="1" x14ac:dyDescent="0.2">
      <c r="A16" s="72" t="s">
        <v>113</v>
      </c>
      <c r="B16" s="12"/>
      <c r="C16" s="12"/>
      <c r="D16" s="12"/>
      <c r="E16" s="12"/>
      <c r="F16" s="12"/>
      <c r="G16" s="12"/>
      <c r="H16" s="12"/>
      <c r="I16" s="12"/>
      <c r="J16" s="60"/>
      <c r="K16" s="60"/>
    </row>
    <row r="17" spans="1:11" ht="21" customHeight="1" x14ac:dyDescent="0.2">
      <c r="A17" s="73" t="s">
        <v>435</v>
      </c>
      <c r="B17" s="12">
        <v>442</v>
      </c>
      <c r="C17" s="12">
        <v>9316</v>
      </c>
      <c r="D17" s="12">
        <v>437</v>
      </c>
      <c r="E17" s="12">
        <v>9118</v>
      </c>
      <c r="F17" s="12">
        <v>409</v>
      </c>
      <c r="G17" s="12">
        <v>8820</v>
      </c>
      <c r="H17" s="12">
        <v>400</v>
      </c>
      <c r="I17" s="12">
        <v>8748</v>
      </c>
      <c r="J17" s="60">
        <v>396</v>
      </c>
      <c r="K17" s="60">
        <v>8652</v>
      </c>
    </row>
    <row r="18" spans="1:11" ht="21" customHeight="1" x14ac:dyDescent="0.2">
      <c r="A18" s="73" t="s">
        <v>436</v>
      </c>
      <c r="B18" s="12">
        <v>125</v>
      </c>
      <c r="C18" s="12">
        <v>1975</v>
      </c>
      <c r="D18" s="12">
        <v>131</v>
      </c>
      <c r="E18" s="12">
        <v>2067</v>
      </c>
      <c r="F18" s="12">
        <v>122</v>
      </c>
      <c r="G18" s="12">
        <v>1907</v>
      </c>
      <c r="H18" s="12">
        <v>123</v>
      </c>
      <c r="I18" s="12">
        <v>1979</v>
      </c>
      <c r="J18" s="60">
        <v>110</v>
      </c>
      <c r="K18" s="60">
        <v>1740</v>
      </c>
    </row>
    <row r="19" spans="1:11" ht="21" customHeight="1" x14ac:dyDescent="0.2">
      <c r="A19" s="73" t="s">
        <v>437</v>
      </c>
      <c r="B19" s="12">
        <v>44</v>
      </c>
      <c r="C19" s="12">
        <v>550</v>
      </c>
      <c r="D19" s="12">
        <v>43</v>
      </c>
      <c r="E19" s="12">
        <v>519</v>
      </c>
      <c r="F19" s="12">
        <v>44</v>
      </c>
      <c r="G19" s="12">
        <v>533</v>
      </c>
      <c r="H19" s="12">
        <v>40</v>
      </c>
      <c r="I19" s="12">
        <v>495</v>
      </c>
      <c r="J19" s="60">
        <v>36</v>
      </c>
      <c r="K19" s="60">
        <v>452</v>
      </c>
    </row>
    <row r="20" spans="1:11" ht="21" customHeight="1" x14ac:dyDescent="0.2">
      <c r="A20" s="75" t="s">
        <v>68</v>
      </c>
      <c r="B20" s="12">
        <v>527</v>
      </c>
      <c r="C20" s="12">
        <v>11160</v>
      </c>
      <c r="D20" s="12">
        <v>538</v>
      </c>
      <c r="E20" s="12">
        <v>11354</v>
      </c>
      <c r="F20" s="12">
        <v>545</v>
      </c>
      <c r="G20" s="12">
        <v>11664</v>
      </c>
      <c r="H20" s="12">
        <v>518</v>
      </c>
      <c r="I20" s="12">
        <v>11425</v>
      </c>
      <c r="J20" s="60">
        <v>530</v>
      </c>
      <c r="K20" s="60">
        <v>11729</v>
      </c>
    </row>
    <row r="21" spans="1:11" ht="21" customHeight="1" x14ac:dyDescent="0.2">
      <c r="A21" s="75" t="s">
        <v>69</v>
      </c>
      <c r="B21" s="12">
        <v>302</v>
      </c>
      <c r="C21" s="12">
        <v>4389</v>
      </c>
      <c r="D21" s="12">
        <v>280</v>
      </c>
      <c r="E21" s="12">
        <v>4215</v>
      </c>
      <c r="F21" s="12">
        <v>273</v>
      </c>
      <c r="G21" s="12">
        <v>4203</v>
      </c>
      <c r="H21" s="12">
        <v>275</v>
      </c>
      <c r="I21" s="12">
        <v>4420</v>
      </c>
      <c r="J21" s="60">
        <v>287</v>
      </c>
      <c r="K21" s="60">
        <v>4600</v>
      </c>
    </row>
    <row r="22" spans="1:11" ht="21" customHeight="1" x14ac:dyDescent="0.2">
      <c r="A22" s="75" t="s">
        <v>70</v>
      </c>
      <c r="B22" s="12">
        <v>945</v>
      </c>
      <c r="C22" s="12">
        <v>11475</v>
      </c>
      <c r="D22" s="12">
        <v>982</v>
      </c>
      <c r="E22" s="12">
        <v>12140</v>
      </c>
      <c r="F22" s="12">
        <v>1043</v>
      </c>
      <c r="G22" s="12">
        <v>12936</v>
      </c>
      <c r="H22" s="12">
        <v>1055</v>
      </c>
      <c r="I22" s="12">
        <v>13212</v>
      </c>
      <c r="J22" s="60">
        <v>1105</v>
      </c>
      <c r="K22" s="60">
        <v>13667</v>
      </c>
    </row>
    <row r="23" spans="1:11" ht="21" customHeight="1" x14ac:dyDescent="0.2">
      <c r="A23" s="73" t="s">
        <v>115</v>
      </c>
      <c r="B23" s="74">
        <v>5</v>
      </c>
      <c r="C23" s="74">
        <v>110</v>
      </c>
      <c r="D23" s="74">
        <v>10</v>
      </c>
      <c r="E23" s="74">
        <v>155</v>
      </c>
      <c r="F23" s="74">
        <v>5</v>
      </c>
      <c r="G23" s="74">
        <v>107</v>
      </c>
      <c r="H23" s="74">
        <v>10</v>
      </c>
      <c r="I23" s="74">
        <v>210</v>
      </c>
      <c r="J23" s="60">
        <v>8</v>
      </c>
      <c r="K23" s="60">
        <v>189</v>
      </c>
    </row>
    <row r="24" spans="1:11" ht="21" customHeight="1" x14ac:dyDescent="0.2">
      <c r="A24" s="73" t="s">
        <v>116</v>
      </c>
      <c r="B24" s="74">
        <v>122</v>
      </c>
      <c r="C24" s="74">
        <v>2021</v>
      </c>
      <c r="D24" s="74">
        <v>121</v>
      </c>
      <c r="E24" s="74">
        <v>1918</v>
      </c>
      <c r="F24" s="74">
        <v>111</v>
      </c>
      <c r="G24" s="74">
        <v>1767</v>
      </c>
      <c r="H24" s="74">
        <v>96</v>
      </c>
      <c r="I24" s="74">
        <v>1451</v>
      </c>
      <c r="J24" s="60">
        <v>95</v>
      </c>
      <c r="K24" s="60">
        <v>1507</v>
      </c>
    </row>
    <row r="25" spans="1:11" ht="21" customHeight="1" thickBot="1" x14ac:dyDescent="0.25">
      <c r="A25" s="73" t="s">
        <v>117</v>
      </c>
      <c r="B25" s="74">
        <v>195</v>
      </c>
      <c r="C25" s="74">
        <v>2476</v>
      </c>
      <c r="D25" s="74">
        <v>221</v>
      </c>
      <c r="E25" s="74">
        <v>2686</v>
      </c>
      <c r="F25" s="74">
        <v>229</v>
      </c>
      <c r="G25" s="74">
        <v>2867</v>
      </c>
      <c r="H25" s="74">
        <v>281</v>
      </c>
      <c r="I25" s="74">
        <v>3574</v>
      </c>
      <c r="J25" s="312">
        <v>345</v>
      </c>
      <c r="K25" s="312">
        <v>4494</v>
      </c>
    </row>
    <row r="26" spans="1:11" ht="15" customHeight="1" x14ac:dyDescent="0.2">
      <c r="A26" s="18"/>
      <c r="B26" s="233"/>
      <c r="C26" s="29"/>
      <c r="D26" s="19"/>
      <c r="E26" s="19"/>
      <c r="F26" s="19"/>
      <c r="G26" s="19"/>
      <c r="H26" s="19"/>
      <c r="I26" s="48"/>
      <c r="J26" s="49"/>
      <c r="K26" s="76" t="s">
        <v>66</v>
      </c>
    </row>
    <row r="27" spans="1:11" ht="15" customHeight="1" x14ac:dyDescent="0.2">
      <c r="A27" s="15" t="s">
        <v>391</v>
      </c>
      <c r="B27" s="35"/>
      <c r="C27" s="49"/>
      <c r="D27" s="16"/>
      <c r="E27" s="16"/>
      <c r="F27" s="16"/>
      <c r="G27" s="16"/>
      <c r="H27" s="16"/>
      <c r="I27" s="50"/>
      <c r="J27" s="49"/>
      <c r="K27" s="35"/>
    </row>
  </sheetData>
  <mergeCells count="6">
    <mergeCell ref="A5:A6"/>
    <mergeCell ref="H5:I5"/>
    <mergeCell ref="J5:K5"/>
    <mergeCell ref="B5:C5"/>
    <mergeCell ref="D5:E5"/>
    <mergeCell ref="F5:G5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Demibold,標準"&amp;P+10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view="pageBreakPreview" zoomScaleNormal="90" zoomScaleSheetLayoutView="100" workbookViewId="0"/>
  </sheetViews>
  <sheetFormatPr defaultColWidth="8.88671875" defaultRowHeight="15" customHeight="1" x14ac:dyDescent="0.2"/>
  <cols>
    <col min="1" max="1" width="16.21875" style="7" customWidth="1"/>
    <col min="2" max="2" width="9.88671875" style="7" customWidth="1"/>
    <col min="3" max="3" width="10.6640625" style="7" customWidth="1"/>
    <col min="4" max="4" width="11.77734375" style="7" customWidth="1"/>
    <col min="5" max="5" width="13" style="7" customWidth="1"/>
    <col min="6" max="6" width="9.88671875" style="7" customWidth="1"/>
    <col min="7" max="7" width="13" style="7" customWidth="1"/>
    <col min="8" max="8" width="9.88671875" style="7" customWidth="1"/>
    <col min="9" max="9" width="13" style="7" customWidth="1"/>
    <col min="10" max="10" width="9.6640625" style="7" customWidth="1"/>
    <col min="11" max="11" width="13.77734375" style="7" customWidth="1"/>
    <col min="12" max="12" width="9.88671875" style="7" customWidth="1"/>
    <col min="13" max="13" width="10.6640625" style="7" customWidth="1"/>
    <col min="14" max="14" width="9.44140625" style="7" customWidth="1"/>
    <col min="15" max="15" width="5.77734375" style="7" customWidth="1"/>
    <col min="16" max="24" width="6.109375" style="7" customWidth="1"/>
    <col min="25" max="25" width="6.109375" style="35" customWidth="1"/>
    <col min="26" max="71" width="9.109375" style="7" customWidth="1"/>
    <col min="72" max="256" width="8.88671875" style="7"/>
    <col min="257" max="257" width="16.21875" style="7" customWidth="1"/>
    <col min="258" max="264" width="9.88671875" style="7" customWidth="1"/>
    <col min="265" max="265" width="12.77734375" style="7" customWidth="1"/>
    <col min="266" max="266" width="9.6640625" style="7" customWidth="1"/>
    <col min="267" max="267" width="13.109375" style="7" customWidth="1"/>
    <col min="268" max="268" width="9.88671875" style="7" customWidth="1"/>
    <col min="269" max="269" width="10.6640625" style="7" customWidth="1"/>
    <col min="270" max="270" width="9.44140625" style="7" customWidth="1"/>
    <col min="271" max="271" width="5.77734375" style="7" customWidth="1"/>
    <col min="272" max="281" width="6.109375" style="7" customWidth="1"/>
    <col min="282" max="327" width="9.109375" style="7" customWidth="1"/>
    <col min="328" max="512" width="8.88671875" style="7"/>
    <col min="513" max="513" width="16.21875" style="7" customWidth="1"/>
    <col min="514" max="520" width="9.88671875" style="7" customWidth="1"/>
    <col min="521" max="521" width="12.77734375" style="7" customWidth="1"/>
    <col min="522" max="522" width="9.6640625" style="7" customWidth="1"/>
    <col min="523" max="523" width="13.109375" style="7" customWidth="1"/>
    <col min="524" max="524" width="9.88671875" style="7" customWidth="1"/>
    <col min="525" max="525" width="10.6640625" style="7" customWidth="1"/>
    <col min="526" max="526" width="9.44140625" style="7" customWidth="1"/>
    <col min="527" max="527" width="5.77734375" style="7" customWidth="1"/>
    <col min="528" max="537" width="6.109375" style="7" customWidth="1"/>
    <col min="538" max="583" width="9.109375" style="7" customWidth="1"/>
    <col min="584" max="768" width="8.88671875" style="7"/>
    <col min="769" max="769" width="16.21875" style="7" customWidth="1"/>
    <col min="770" max="776" width="9.88671875" style="7" customWidth="1"/>
    <col min="777" max="777" width="12.77734375" style="7" customWidth="1"/>
    <col min="778" max="778" width="9.6640625" style="7" customWidth="1"/>
    <col min="779" max="779" width="13.109375" style="7" customWidth="1"/>
    <col min="780" max="780" width="9.88671875" style="7" customWidth="1"/>
    <col min="781" max="781" width="10.6640625" style="7" customWidth="1"/>
    <col min="782" max="782" width="9.44140625" style="7" customWidth="1"/>
    <col min="783" max="783" width="5.77734375" style="7" customWidth="1"/>
    <col min="784" max="793" width="6.109375" style="7" customWidth="1"/>
    <col min="794" max="839" width="9.109375" style="7" customWidth="1"/>
    <col min="840" max="1024" width="8.88671875" style="7"/>
    <col min="1025" max="1025" width="16.21875" style="7" customWidth="1"/>
    <col min="1026" max="1032" width="9.88671875" style="7" customWidth="1"/>
    <col min="1033" max="1033" width="12.77734375" style="7" customWidth="1"/>
    <col min="1034" max="1034" width="9.6640625" style="7" customWidth="1"/>
    <col min="1035" max="1035" width="13.109375" style="7" customWidth="1"/>
    <col min="1036" max="1036" width="9.88671875" style="7" customWidth="1"/>
    <col min="1037" max="1037" width="10.6640625" style="7" customWidth="1"/>
    <col min="1038" max="1038" width="9.44140625" style="7" customWidth="1"/>
    <col min="1039" max="1039" width="5.77734375" style="7" customWidth="1"/>
    <col min="1040" max="1049" width="6.109375" style="7" customWidth="1"/>
    <col min="1050" max="1095" width="9.109375" style="7" customWidth="1"/>
    <col min="1096" max="1280" width="8.88671875" style="7"/>
    <col min="1281" max="1281" width="16.21875" style="7" customWidth="1"/>
    <col min="1282" max="1288" width="9.88671875" style="7" customWidth="1"/>
    <col min="1289" max="1289" width="12.77734375" style="7" customWidth="1"/>
    <col min="1290" max="1290" width="9.6640625" style="7" customWidth="1"/>
    <col min="1291" max="1291" width="13.109375" style="7" customWidth="1"/>
    <col min="1292" max="1292" width="9.88671875" style="7" customWidth="1"/>
    <col min="1293" max="1293" width="10.6640625" style="7" customWidth="1"/>
    <col min="1294" max="1294" width="9.44140625" style="7" customWidth="1"/>
    <col min="1295" max="1295" width="5.77734375" style="7" customWidth="1"/>
    <col min="1296" max="1305" width="6.109375" style="7" customWidth="1"/>
    <col min="1306" max="1351" width="9.109375" style="7" customWidth="1"/>
    <col min="1352" max="1536" width="8.88671875" style="7"/>
    <col min="1537" max="1537" width="16.21875" style="7" customWidth="1"/>
    <col min="1538" max="1544" width="9.88671875" style="7" customWidth="1"/>
    <col min="1545" max="1545" width="12.77734375" style="7" customWidth="1"/>
    <col min="1546" max="1546" width="9.6640625" style="7" customWidth="1"/>
    <col min="1547" max="1547" width="13.109375" style="7" customWidth="1"/>
    <col min="1548" max="1548" width="9.88671875" style="7" customWidth="1"/>
    <col min="1549" max="1549" width="10.6640625" style="7" customWidth="1"/>
    <col min="1550" max="1550" width="9.44140625" style="7" customWidth="1"/>
    <col min="1551" max="1551" width="5.77734375" style="7" customWidth="1"/>
    <col min="1552" max="1561" width="6.109375" style="7" customWidth="1"/>
    <col min="1562" max="1607" width="9.109375" style="7" customWidth="1"/>
    <col min="1608" max="1792" width="8.88671875" style="7"/>
    <col min="1793" max="1793" width="16.21875" style="7" customWidth="1"/>
    <col min="1794" max="1800" width="9.88671875" style="7" customWidth="1"/>
    <col min="1801" max="1801" width="12.77734375" style="7" customWidth="1"/>
    <col min="1802" max="1802" width="9.6640625" style="7" customWidth="1"/>
    <col min="1803" max="1803" width="13.109375" style="7" customWidth="1"/>
    <col min="1804" max="1804" width="9.88671875" style="7" customWidth="1"/>
    <col min="1805" max="1805" width="10.6640625" style="7" customWidth="1"/>
    <col min="1806" max="1806" width="9.44140625" style="7" customWidth="1"/>
    <col min="1807" max="1807" width="5.77734375" style="7" customWidth="1"/>
    <col min="1808" max="1817" width="6.109375" style="7" customWidth="1"/>
    <col min="1818" max="1863" width="9.109375" style="7" customWidth="1"/>
    <col min="1864" max="2048" width="8.88671875" style="7"/>
    <col min="2049" max="2049" width="16.21875" style="7" customWidth="1"/>
    <col min="2050" max="2056" width="9.88671875" style="7" customWidth="1"/>
    <col min="2057" max="2057" width="12.77734375" style="7" customWidth="1"/>
    <col min="2058" max="2058" width="9.6640625" style="7" customWidth="1"/>
    <col min="2059" max="2059" width="13.109375" style="7" customWidth="1"/>
    <col min="2060" max="2060" width="9.88671875" style="7" customWidth="1"/>
    <col min="2061" max="2061" width="10.6640625" style="7" customWidth="1"/>
    <col min="2062" max="2062" width="9.44140625" style="7" customWidth="1"/>
    <col min="2063" max="2063" width="5.77734375" style="7" customWidth="1"/>
    <col min="2064" max="2073" width="6.109375" style="7" customWidth="1"/>
    <col min="2074" max="2119" width="9.109375" style="7" customWidth="1"/>
    <col min="2120" max="2304" width="8.88671875" style="7"/>
    <col min="2305" max="2305" width="16.21875" style="7" customWidth="1"/>
    <col min="2306" max="2312" width="9.88671875" style="7" customWidth="1"/>
    <col min="2313" max="2313" width="12.77734375" style="7" customWidth="1"/>
    <col min="2314" max="2314" width="9.6640625" style="7" customWidth="1"/>
    <col min="2315" max="2315" width="13.109375" style="7" customWidth="1"/>
    <col min="2316" max="2316" width="9.88671875" style="7" customWidth="1"/>
    <col min="2317" max="2317" width="10.6640625" style="7" customWidth="1"/>
    <col min="2318" max="2318" width="9.44140625" style="7" customWidth="1"/>
    <col min="2319" max="2319" width="5.77734375" style="7" customWidth="1"/>
    <col min="2320" max="2329" width="6.109375" style="7" customWidth="1"/>
    <col min="2330" max="2375" width="9.109375" style="7" customWidth="1"/>
    <col min="2376" max="2560" width="8.88671875" style="7"/>
    <col min="2561" max="2561" width="16.21875" style="7" customWidth="1"/>
    <col min="2562" max="2568" width="9.88671875" style="7" customWidth="1"/>
    <col min="2569" max="2569" width="12.77734375" style="7" customWidth="1"/>
    <col min="2570" max="2570" width="9.6640625" style="7" customWidth="1"/>
    <col min="2571" max="2571" width="13.109375" style="7" customWidth="1"/>
    <col min="2572" max="2572" width="9.88671875" style="7" customWidth="1"/>
    <col min="2573" max="2573" width="10.6640625" style="7" customWidth="1"/>
    <col min="2574" max="2574" width="9.44140625" style="7" customWidth="1"/>
    <col min="2575" max="2575" width="5.77734375" style="7" customWidth="1"/>
    <col min="2576" max="2585" width="6.109375" style="7" customWidth="1"/>
    <col min="2586" max="2631" width="9.109375" style="7" customWidth="1"/>
    <col min="2632" max="2816" width="8.88671875" style="7"/>
    <col min="2817" max="2817" width="16.21875" style="7" customWidth="1"/>
    <col min="2818" max="2824" width="9.88671875" style="7" customWidth="1"/>
    <col min="2825" max="2825" width="12.77734375" style="7" customWidth="1"/>
    <col min="2826" max="2826" width="9.6640625" style="7" customWidth="1"/>
    <col min="2827" max="2827" width="13.109375" style="7" customWidth="1"/>
    <col min="2828" max="2828" width="9.88671875" style="7" customWidth="1"/>
    <col min="2829" max="2829" width="10.6640625" style="7" customWidth="1"/>
    <col min="2830" max="2830" width="9.44140625" style="7" customWidth="1"/>
    <col min="2831" max="2831" width="5.77734375" style="7" customWidth="1"/>
    <col min="2832" max="2841" width="6.109375" style="7" customWidth="1"/>
    <col min="2842" max="2887" width="9.109375" style="7" customWidth="1"/>
    <col min="2888" max="3072" width="8.88671875" style="7"/>
    <col min="3073" max="3073" width="16.21875" style="7" customWidth="1"/>
    <col min="3074" max="3080" width="9.88671875" style="7" customWidth="1"/>
    <col min="3081" max="3081" width="12.77734375" style="7" customWidth="1"/>
    <col min="3082" max="3082" width="9.6640625" style="7" customWidth="1"/>
    <col min="3083" max="3083" width="13.109375" style="7" customWidth="1"/>
    <col min="3084" max="3084" width="9.88671875" style="7" customWidth="1"/>
    <col min="3085" max="3085" width="10.6640625" style="7" customWidth="1"/>
    <col min="3086" max="3086" width="9.44140625" style="7" customWidth="1"/>
    <col min="3087" max="3087" width="5.77734375" style="7" customWidth="1"/>
    <col min="3088" max="3097" width="6.109375" style="7" customWidth="1"/>
    <col min="3098" max="3143" width="9.109375" style="7" customWidth="1"/>
    <col min="3144" max="3328" width="8.88671875" style="7"/>
    <col min="3329" max="3329" width="16.21875" style="7" customWidth="1"/>
    <col min="3330" max="3336" width="9.88671875" style="7" customWidth="1"/>
    <col min="3337" max="3337" width="12.77734375" style="7" customWidth="1"/>
    <col min="3338" max="3338" width="9.6640625" style="7" customWidth="1"/>
    <col min="3339" max="3339" width="13.109375" style="7" customWidth="1"/>
    <col min="3340" max="3340" width="9.88671875" style="7" customWidth="1"/>
    <col min="3341" max="3341" width="10.6640625" style="7" customWidth="1"/>
    <col min="3342" max="3342" width="9.44140625" style="7" customWidth="1"/>
    <col min="3343" max="3343" width="5.77734375" style="7" customWidth="1"/>
    <col min="3344" max="3353" width="6.109375" style="7" customWidth="1"/>
    <col min="3354" max="3399" width="9.109375" style="7" customWidth="1"/>
    <col min="3400" max="3584" width="8.88671875" style="7"/>
    <col min="3585" max="3585" width="16.21875" style="7" customWidth="1"/>
    <col min="3586" max="3592" width="9.88671875" style="7" customWidth="1"/>
    <col min="3593" max="3593" width="12.77734375" style="7" customWidth="1"/>
    <col min="3594" max="3594" width="9.6640625" style="7" customWidth="1"/>
    <col min="3595" max="3595" width="13.109375" style="7" customWidth="1"/>
    <col min="3596" max="3596" width="9.88671875" style="7" customWidth="1"/>
    <col min="3597" max="3597" width="10.6640625" style="7" customWidth="1"/>
    <col min="3598" max="3598" width="9.44140625" style="7" customWidth="1"/>
    <col min="3599" max="3599" width="5.77734375" style="7" customWidth="1"/>
    <col min="3600" max="3609" width="6.109375" style="7" customWidth="1"/>
    <col min="3610" max="3655" width="9.109375" style="7" customWidth="1"/>
    <col min="3656" max="3840" width="8.88671875" style="7"/>
    <col min="3841" max="3841" width="16.21875" style="7" customWidth="1"/>
    <col min="3842" max="3848" width="9.88671875" style="7" customWidth="1"/>
    <col min="3849" max="3849" width="12.77734375" style="7" customWidth="1"/>
    <col min="3850" max="3850" width="9.6640625" style="7" customWidth="1"/>
    <col min="3851" max="3851" width="13.109375" style="7" customWidth="1"/>
    <col min="3852" max="3852" width="9.88671875" style="7" customWidth="1"/>
    <col min="3853" max="3853" width="10.6640625" style="7" customWidth="1"/>
    <col min="3854" max="3854" width="9.44140625" style="7" customWidth="1"/>
    <col min="3855" max="3855" width="5.77734375" style="7" customWidth="1"/>
    <col min="3856" max="3865" width="6.109375" style="7" customWidth="1"/>
    <col min="3866" max="3911" width="9.109375" style="7" customWidth="1"/>
    <col min="3912" max="4096" width="8.88671875" style="7"/>
    <col min="4097" max="4097" width="16.21875" style="7" customWidth="1"/>
    <col min="4098" max="4104" width="9.88671875" style="7" customWidth="1"/>
    <col min="4105" max="4105" width="12.77734375" style="7" customWidth="1"/>
    <col min="4106" max="4106" width="9.6640625" style="7" customWidth="1"/>
    <col min="4107" max="4107" width="13.109375" style="7" customWidth="1"/>
    <col min="4108" max="4108" width="9.88671875" style="7" customWidth="1"/>
    <col min="4109" max="4109" width="10.6640625" style="7" customWidth="1"/>
    <col min="4110" max="4110" width="9.44140625" style="7" customWidth="1"/>
    <col min="4111" max="4111" width="5.77734375" style="7" customWidth="1"/>
    <col min="4112" max="4121" width="6.109375" style="7" customWidth="1"/>
    <col min="4122" max="4167" width="9.109375" style="7" customWidth="1"/>
    <col min="4168" max="4352" width="8.88671875" style="7"/>
    <col min="4353" max="4353" width="16.21875" style="7" customWidth="1"/>
    <col min="4354" max="4360" width="9.88671875" style="7" customWidth="1"/>
    <col min="4361" max="4361" width="12.77734375" style="7" customWidth="1"/>
    <col min="4362" max="4362" width="9.6640625" style="7" customWidth="1"/>
    <col min="4363" max="4363" width="13.109375" style="7" customWidth="1"/>
    <col min="4364" max="4364" width="9.88671875" style="7" customWidth="1"/>
    <col min="4365" max="4365" width="10.6640625" style="7" customWidth="1"/>
    <col min="4366" max="4366" width="9.44140625" style="7" customWidth="1"/>
    <col min="4367" max="4367" width="5.77734375" style="7" customWidth="1"/>
    <col min="4368" max="4377" width="6.109375" style="7" customWidth="1"/>
    <col min="4378" max="4423" width="9.109375" style="7" customWidth="1"/>
    <col min="4424" max="4608" width="8.88671875" style="7"/>
    <col min="4609" max="4609" width="16.21875" style="7" customWidth="1"/>
    <col min="4610" max="4616" width="9.88671875" style="7" customWidth="1"/>
    <col min="4617" max="4617" width="12.77734375" style="7" customWidth="1"/>
    <col min="4618" max="4618" width="9.6640625" style="7" customWidth="1"/>
    <col min="4619" max="4619" width="13.109375" style="7" customWidth="1"/>
    <col min="4620" max="4620" width="9.88671875" style="7" customWidth="1"/>
    <col min="4621" max="4621" width="10.6640625" style="7" customWidth="1"/>
    <col min="4622" max="4622" width="9.44140625" style="7" customWidth="1"/>
    <col min="4623" max="4623" width="5.77734375" style="7" customWidth="1"/>
    <col min="4624" max="4633" width="6.109375" style="7" customWidth="1"/>
    <col min="4634" max="4679" width="9.109375" style="7" customWidth="1"/>
    <col min="4680" max="4864" width="8.88671875" style="7"/>
    <col min="4865" max="4865" width="16.21875" style="7" customWidth="1"/>
    <col min="4866" max="4872" width="9.88671875" style="7" customWidth="1"/>
    <col min="4873" max="4873" width="12.77734375" style="7" customWidth="1"/>
    <col min="4874" max="4874" width="9.6640625" style="7" customWidth="1"/>
    <col min="4875" max="4875" width="13.109375" style="7" customWidth="1"/>
    <col min="4876" max="4876" width="9.88671875" style="7" customWidth="1"/>
    <col min="4877" max="4877" width="10.6640625" style="7" customWidth="1"/>
    <col min="4878" max="4878" width="9.44140625" style="7" customWidth="1"/>
    <col min="4879" max="4879" width="5.77734375" style="7" customWidth="1"/>
    <col min="4880" max="4889" width="6.109375" style="7" customWidth="1"/>
    <col min="4890" max="4935" width="9.109375" style="7" customWidth="1"/>
    <col min="4936" max="5120" width="8.88671875" style="7"/>
    <col min="5121" max="5121" width="16.21875" style="7" customWidth="1"/>
    <col min="5122" max="5128" width="9.88671875" style="7" customWidth="1"/>
    <col min="5129" max="5129" width="12.77734375" style="7" customWidth="1"/>
    <col min="5130" max="5130" width="9.6640625" style="7" customWidth="1"/>
    <col min="5131" max="5131" width="13.109375" style="7" customWidth="1"/>
    <col min="5132" max="5132" width="9.88671875" style="7" customWidth="1"/>
    <col min="5133" max="5133" width="10.6640625" style="7" customWidth="1"/>
    <col min="5134" max="5134" width="9.44140625" style="7" customWidth="1"/>
    <col min="5135" max="5135" width="5.77734375" style="7" customWidth="1"/>
    <col min="5136" max="5145" width="6.109375" style="7" customWidth="1"/>
    <col min="5146" max="5191" width="9.109375" style="7" customWidth="1"/>
    <col min="5192" max="5376" width="8.88671875" style="7"/>
    <col min="5377" max="5377" width="16.21875" style="7" customWidth="1"/>
    <col min="5378" max="5384" width="9.88671875" style="7" customWidth="1"/>
    <col min="5385" max="5385" width="12.77734375" style="7" customWidth="1"/>
    <col min="5386" max="5386" width="9.6640625" style="7" customWidth="1"/>
    <col min="5387" max="5387" width="13.109375" style="7" customWidth="1"/>
    <col min="5388" max="5388" width="9.88671875" style="7" customWidth="1"/>
    <col min="5389" max="5389" width="10.6640625" style="7" customWidth="1"/>
    <col min="5390" max="5390" width="9.44140625" style="7" customWidth="1"/>
    <col min="5391" max="5391" width="5.77734375" style="7" customWidth="1"/>
    <col min="5392" max="5401" width="6.109375" style="7" customWidth="1"/>
    <col min="5402" max="5447" width="9.109375" style="7" customWidth="1"/>
    <col min="5448" max="5632" width="8.88671875" style="7"/>
    <col min="5633" max="5633" width="16.21875" style="7" customWidth="1"/>
    <col min="5634" max="5640" width="9.88671875" style="7" customWidth="1"/>
    <col min="5641" max="5641" width="12.77734375" style="7" customWidth="1"/>
    <col min="5642" max="5642" width="9.6640625" style="7" customWidth="1"/>
    <col min="5643" max="5643" width="13.109375" style="7" customWidth="1"/>
    <col min="5644" max="5644" width="9.88671875" style="7" customWidth="1"/>
    <col min="5645" max="5645" width="10.6640625" style="7" customWidth="1"/>
    <col min="5646" max="5646" width="9.44140625" style="7" customWidth="1"/>
    <col min="5647" max="5647" width="5.77734375" style="7" customWidth="1"/>
    <col min="5648" max="5657" width="6.109375" style="7" customWidth="1"/>
    <col min="5658" max="5703" width="9.109375" style="7" customWidth="1"/>
    <col min="5704" max="5888" width="8.88671875" style="7"/>
    <col min="5889" max="5889" width="16.21875" style="7" customWidth="1"/>
    <col min="5890" max="5896" width="9.88671875" style="7" customWidth="1"/>
    <col min="5897" max="5897" width="12.77734375" style="7" customWidth="1"/>
    <col min="5898" max="5898" width="9.6640625" style="7" customWidth="1"/>
    <col min="5899" max="5899" width="13.109375" style="7" customWidth="1"/>
    <col min="5900" max="5900" width="9.88671875" style="7" customWidth="1"/>
    <col min="5901" max="5901" width="10.6640625" style="7" customWidth="1"/>
    <col min="5902" max="5902" width="9.44140625" style="7" customWidth="1"/>
    <col min="5903" max="5903" width="5.77734375" style="7" customWidth="1"/>
    <col min="5904" max="5913" width="6.109375" style="7" customWidth="1"/>
    <col min="5914" max="5959" width="9.109375" style="7" customWidth="1"/>
    <col min="5960" max="6144" width="8.88671875" style="7"/>
    <col min="6145" max="6145" width="16.21875" style="7" customWidth="1"/>
    <col min="6146" max="6152" width="9.88671875" style="7" customWidth="1"/>
    <col min="6153" max="6153" width="12.77734375" style="7" customWidth="1"/>
    <col min="6154" max="6154" width="9.6640625" style="7" customWidth="1"/>
    <col min="6155" max="6155" width="13.109375" style="7" customWidth="1"/>
    <col min="6156" max="6156" width="9.88671875" style="7" customWidth="1"/>
    <col min="6157" max="6157" width="10.6640625" style="7" customWidth="1"/>
    <col min="6158" max="6158" width="9.44140625" style="7" customWidth="1"/>
    <col min="6159" max="6159" width="5.77734375" style="7" customWidth="1"/>
    <col min="6160" max="6169" width="6.109375" style="7" customWidth="1"/>
    <col min="6170" max="6215" width="9.109375" style="7" customWidth="1"/>
    <col min="6216" max="6400" width="8.88671875" style="7"/>
    <col min="6401" max="6401" width="16.21875" style="7" customWidth="1"/>
    <col min="6402" max="6408" width="9.88671875" style="7" customWidth="1"/>
    <col min="6409" max="6409" width="12.77734375" style="7" customWidth="1"/>
    <col min="6410" max="6410" width="9.6640625" style="7" customWidth="1"/>
    <col min="6411" max="6411" width="13.109375" style="7" customWidth="1"/>
    <col min="6412" max="6412" width="9.88671875" style="7" customWidth="1"/>
    <col min="6413" max="6413" width="10.6640625" style="7" customWidth="1"/>
    <col min="6414" max="6414" width="9.44140625" style="7" customWidth="1"/>
    <col min="6415" max="6415" width="5.77734375" style="7" customWidth="1"/>
    <col min="6416" max="6425" width="6.109375" style="7" customWidth="1"/>
    <col min="6426" max="6471" width="9.109375" style="7" customWidth="1"/>
    <col min="6472" max="6656" width="8.88671875" style="7"/>
    <col min="6657" max="6657" width="16.21875" style="7" customWidth="1"/>
    <col min="6658" max="6664" width="9.88671875" style="7" customWidth="1"/>
    <col min="6665" max="6665" width="12.77734375" style="7" customWidth="1"/>
    <col min="6666" max="6666" width="9.6640625" style="7" customWidth="1"/>
    <col min="6667" max="6667" width="13.109375" style="7" customWidth="1"/>
    <col min="6668" max="6668" width="9.88671875" style="7" customWidth="1"/>
    <col min="6669" max="6669" width="10.6640625" style="7" customWidth="1"/>
    <col min="6670" max="6670" width="9.44140625" style="7" customWidth="1"/>
    <col min="6671" max="6671" width="5.77734375" style="7" customWidth="1"/>
    <col min="6672" max="6681" width="6.109375" style="7" customWidth="1"/>
    <col min="6682" max="6727" width="9.109375" style="7" customWidth="1"/>
    <col min="6728" max="6912" width="8.88671875" style="7"/>
    <col min="6913" max="6913" width="16.21875" style="7" customWidth="1"/>
    <col min="6914" max="6920" width="9.88671875" style="7" customWidth="1"/>
    <col min="6921" max="6921" width="12.77734375" style="7" customWidth="1"/>
    <col min="6922" max="6922" width="9.6640625" style="7" customWidth="1"/>
    <col min="6923" max="6923" width="13.109375" style="7" customWidth="1"/>
    <col min="6924" max="6924" width="9.88671875" style="7" customWidth="1"/>
    <col min="6925" max="6925" width="10.6640625" style="7" customWidth="1"/>
    <col min="6926" max="6926" width="9.44140625" style="7" customWidth="1"/>
    <col min="6927" max="6927" width="5.77734375" style="7" customWidth="1"/>
    <col min="6928" max="6937" width="6.109375" style="7" customWidth="1"/>
    <col min="6938" max="6983" width="9.109375" style="7" customWidth="1"/>
    <col min="6984" max="7168" width="8.88671875" style="7"/>
    <col min="7169" max="7169" width="16.21875" style="7" customWidth="1"/>
    <col min="7170" max="7176" width="9.88671875" style="7" customWidth="1"/>
    <col min="7177" max="7177" width="12.77734375" style="7" customWidth="1"/>
    <col min="7178" max="7178" width="9.6640625" style="7" customWidth="1"/>
    <col min="7179" max="7179" width="13.109375" style="7" customWidth="1"/>
    <col min="7180" max="7180" width="9.88671875" style="7" customWidth="1"/>
    <col min="7181" max="7181" width="10.6640625" style="7" customWidth="1"/>
    <col min="7182" max="7182" width="9.44140625" style="7" customWidth="1"/>
    <col min="7183" max="7183" width="5.77734375" style="7" customWidth="1"/>
    <col min="7184" max="7193" width="6.109375" style="7" customWidth="1"/>
    <col min="7194" max="7239" width="9.109375" style="7" customWidth="1"/>
    <col min="7240" max="7424" width="8.88671875" style="7"/>
    <col min="7425" max="7425" width="16.21875" style="7" customWidth="1"/>
    <col min="7426" max="7432" width="9.88671875" style="7" customWidth="1"/>
    <col min="7433" max="7433" width="12.77734375" style="7" customWidth="1"/>
    <col min="7434" max="7434" width="9.6640625" style="7" customWidth="1"/>
    <col min="7435" max="7435" width="13.109375" style="7" customWidth="1"/>
    <col min="7436" max="7436" width="9.88671875" style="7" customWidth="1"/>
    <col min="7437" max="7437" width="10.6640625" style="7" customWidth="1"/>
    <col min="7438" max="7438" width="9.44140625" style="7" customWidth="1"/>
    <col min="7439" max="7439" width="5.77734375" style="7" customWidth="1"/>
    <col min="7440" max="7449" width="6.109375" style="7" customWidth="1"/>
    <col min="7450" max="7495" width="9.109375" style="7" customWidth="1"/>
    <col min="7496" max="7680" width="8.88671875" style="7"/>
    <col min="7681" max="7681" width="16.21875" style="7" customWidth="1"/>
    <col min="7682" max="7688" width="9.88671875" style="7" customWidth="1"/>
    <col min="7689" max="7689" width="12.77734375" style="7" customWidth="1"/>
    <col min="7690" max="7690" width="9.6640625" style="7" customWidth="1"/>
    <col min="7691" max="7691" width="13.109375" style="7" customWidth="1"/>
    <col min="7692" max="7692" width="9.88671875" style="7" customWidth="1"/>
    <col min="7693" max="7693" width="10.6640625" style="7" customWidth="1"/>
    <col min="7694" max="7694" width="9.44140625" style="7" customWidth="1"/>
    <col min="7695" max="7695" width="5.77734375" style="7" customWidth="1"/>
    <col min="7696" max="7705" width="6.109375" style="7" customWidth="1"/>
    <col min="7706" max="7751" width="9.109375" style="7" customWidth="1"/>
    <col min="7752" max="7936" width="8.88671875" style="7"/>
    <col min="7937" max="7937" width="16.21875" style="7" customWidth="1"/>
    <col min="7938" max="7944" width="9.88671875" style="7" customWidth="1"/>
    <col min="7945" max="7945" width="12.77734375" style="7" customWidth="1"/>
    <col min="7946" max="7946" width="9.6640625" style="7" customWidth="1"/>
    <col min="7947" max="7947" width="13.109375" style="7" customWidth="1"/>
    <col min="7948" max="7948" width="9.88671875" style="7" customWidth="1"/>
    <col min="7949" max="7949" width="10.6640625" style="7" customWidth="1"/>
    <col min="7950" max="7950" width="9.44140625" style="7" customWidth="1"/>
    <col min="7951" max="7951" width="5.77734375" style="7" customWidth="1"/>
    <col min="7952" max="7961" width="6.109375" style="7" customWidth="1"/>
    <col min="7962" max="8007" width="9.109375" style="7" customWidth="1"/>
    <col min="8008" max="8192" width="8.88671875" style="7"/>
    <col min="8193" max="8193" width="16.21875" style="7" customWidth="1"/>
    <col min="8194" max="8200" width="9.88671875" style="7" customWidth="1"/>
    <col min="8201" max="8201" width="12.77734375" style="7" customWidth="1"/>
    <col min="8202" max="8202" width="9.6640625" style="7" customWidth="1"/>
    <col min="8203" max="8203" width="13.109375" style="7" customWidth="1"/>
    <col min="8204" max="8204" width="9.88671875" style="7" customWidth="1"/>
    <col min="8205" max="8205" width="10.6640625" style="7" customWidth="1"/>
    <col min="8206" max="8206" width="9.44140625" style="7" customWidth="1"/>
    <col min="8207" max="8207" width="5.77734375" style="7" customWidth="1"/>
    <col min="8208" max="8217" width="6.109375" style="7" customWidth="1"/>
    <col min="8218" max="8263" width="9.109375" style="7" customWidth="1"/>
    <col min="8264" max="8448" width="8.88671875" style="7"/>
    <col min="8449" max="8449" width="16.21875" style="7" customWidth="1"/>
    <col min="8450" max="8456" width="9.88671875" style="7" customWidth="1"/>
    <col min="8457" max="8457" width="12.77734375" style="7" customWidth="1"/>
    <col min="8458" max="8458" width="9.6640625" style="7" customWidth="1"/>
    <col min="8459" max="8459" width="13.109375" style="7" customWidth="1"/>
    <col min="8460" max="8460" width="9.88671875" style="7" customWidth="1"/>
    <col min="8461" max="8461" width="10.6640625" style="7" customWidth="1"/>
    <col min="8462" max="8462" width="9.44140625" style="7" customWidth="1"/>
    <col min="8463" max="8463" width="5.77734375" style="7" customWidth="1"/>
    <col min="8464" max="8473" width="6.109375" style="7" customWidth="1"/>
    <col min="8474" max="8519" width="9.109375" style="7" customWidth="1"/>
    <col min="8520" max="8704" width="8.88671875" style="7"/>
    <col min="8705" max="8705" width="16.21875" style="7" customWidth="1"/>
    <col min="8706" max="8712" width="9.88671875" style="7" customWidth="1"/>
    <col min="8713" max="8713" width="12.77734375" style="7" customWidth="1"/>
    <col min="8714" max="8714" width="9.6640625" style="7" customWidth="1"/>
    <col min="8715" max="8715" width="13.109375" style="7" customWidth="1"/>
    <col min="8716" max="8716" width="9.88671875" style="7" customWidth="1"/>
    <col min="8717" max="8717" width="10.6640625" style="7" customWidth="1"/>
    <col min="8718" max="8718" width="9.44140625" style="7" customWidth="1"/>
    <col min="8719" max="8719" width="5.77734375" style="7" customWidth="1"/>
    <col min="8720" max="8729" width="6.109375" style="7" customWidth="1"/>
    <col min="8730" max="8775" width="9.109375" style="7" customWidth="1"/>
    <col min="8776" max="8960" width="8.88671875" style="7"/>
    <col min="8961" max="8961" width="16.21875" style="7" customWidth="1"/>
    <col min="8962" max="8968" width="9.88671875" style="7" customWidth="1"/>
    <col min="8969" max="8969" width="12.77734375" style="7" customWidth="1"/>
    <col min="8970" max="8970" width="9.6640625" style="7" customWidth="1"/>
    <col min="8971" max="8971" width="13.109375" style="7" customWidth="1"/>
    <col min="8972" max="8972" width="9.88671875" style="7" customWidth="1"/>
    <col min="8973" max="8973" width="10.6640625" style="7" customWidth="1"/>
    <col min="8974" max="8974" width="9.44140625" style="7" customWidth="1"/>
    <col min="8975" max="8975" width="5.77734375" style="7" customWidth="1"/>
    <col min="8976" max="8985" width="6.109375" style="7" customWidth="1"/>
    <col min="8986" max="9031" width="9.109375" style="7" customWidth="1"/>
    <col min="9032" max="9216" width="8.88671875" style="7"/>
    <col min="9217" max="9217" width="16.21875" style="7" customWidth="1"/>
    <col min="9218" max="9224" width="9.88671875" style="7" customWidth="1"/>
    <col min="9225" max="9225" width="12.77734375" style="7" customWidth="1"/>
    <col min="9226" max="9226" width="9.6640625" style="7" customWidth="1"/>
    <col min="9227" max="9227" width="13.109375" style="7" customWidth="1"/>
    <col min="9228" max="9228" width="9.88671875" style="7" customWidth="1"/>
    <col min="9229" max="9229" width="10.6640625" style="7" customWidth="1"/>
    <col min="9230" max="9230" width="9.44140625" style="7" customWidth="1"/>
    <col min="9231" max="9231" width="5.77734375" style="7" customWidth="1"/>
    <col min="9232" max="9241" width="6.109375" style="7" customWidth="1"/>
    <col min="9242" max="9287" width="9.109375" style="7" customWidth="1"/>
    <col min="9288" max="9472" width="8.88671875" style="7"/>
    <col min="9473" max="9473" width="16.21875" style="7" customWidth="1"/>
    <col min="9474" max="9480" width="9.88671875" style="7" customWidth="1"/>
    <col min="9481" max="9481" width="12.77734375" style="7" customWidth="1"/>
    <col min="9482" max="9482" width="9.6640625" style="7" customWidth="1"/>
    <col min="9483" max="9483" width="13.109375" style="7" customWidth="1"/>
    <col min="9484" max="9484" width="9.88671875" style="7" customWidth="1"/>
    <col min="9485" max="9485" width="10.6640625" style="7" customWidth="1"/>
    <col min="9486" max="9486" width="9.44140625" style="7" customWidth="1"/>
    <col min="9487" max="9487" width="5.77734375" style="7" customWidth="1"/>
    <col min="9488" max="9497" width="6.109375" style="7" customWidth="1"/>
    <col min="9498" max="9543" width="9.109375" style="7" customWidth="1"/>
    <col min="9544" max="9728" width="8.88671875" style="7"/>
    <col min="9729" max="9729" width="16.21875" style="7" customWidth="1"/>
    <col min="9730" max="9736" width="9.88671875" style="7" customWidth="1"/>
    <col min="9737" max="9737" width="12.77734375" style="7" customWidth="1"/>
    <col min="9738" max="9738" width="9.6640625" style="7" customWidth="1"/>
    <col min="9739" max="9739" width="13.109375" style="7" customWidth="1"/>
    <col min="9740" max="9740" width="9.88671875" style="7" customWidth="1"/>
    <col min="9741" max="9741" width="10.6640625" style="7" customWidth="1"/>
    <col min="9742" max="9742" width="9.44140625" style="7" customWidth="1"/>
    <col min="9743" max="9743" width="5.77734375" style="7" customWidth="1"/>
    <col min="9744" max="9753" width="6.109375" style="7" customWidth="1"/>
    <col min="9754" max="9799" width="9.109375" style="7" customWidth="1"/>
    <col min="9800" max="9984" width="8.88671875" style="7"/>
    <col min="9985" max="9985" width="16.21875" style="7" customWidth="1"/>
    <col min="9986" max="9992" width="9.88671875" style="7" customWidth="1"/>
    <col min="9993" max="9993" width="12.77734375" style="7" customWidth="1"/>
    <col min="9994" max="9994" width="9.6640625" style="7" customWidth="1"/>
    <col min="9995" max="9995" width="13.109375" style="7" customWidth="1"/>
    <col min="9996" max="9996" width="9.88671875" style="7" customWidth="1"/>
    <col min="9997" max="9997" width="10.6640625" style="7" customWidth="1"/>
    <col min="9998" max="9998" width="9.44140625" style="7" customWidth="1"/>
    <col min="9999" max="9999" width="5.77734375" style="7" customWidth="1"/>
    <col min="10000" max="10009" width="6.109375" style="7" customWidth="1"/>
    <col min="10010" max="10055" width="9.109375" style="7" customWidth="1"/>
    <col min="10056" max="10240" width="8.88671875" style="7"/>
    <col min="10241" max="10241" width="16.21875" style="7" customWidth="1"/>
    <col min="10242" max="10248" width="9.88671875" style="7" customWidth="1"/>
    <col min="10249" max="10249" width="12.77734375" style="7" customWidth="1"/>
    <col min="10250" max="10250" width="9.6640625" style="7" customWidth="1"/>
    <col min="10251" max="10251" width="13.109375" style="7" customWidth="1"/>
    <col min="10252" max="10252" width="9.88671875" style="7" customWidth="1"/>
    <col min="10253" max="10253" width="10.6640625" style="7" customWidth="1"/>
    <col min="10254" max="10254" width="9.44140625" style="7" customWidth="1"/>
    <col min="10255" max="10255" width="5.77734375" style="7" customWidth="1"/>
    <col min="10256" max="10265" width="6.109375" style="7" customWidth="1"/>
    <col min="10266" max="10311" width="9.109375" style="7" customWidth="1"/>
    <col min="10312" max="10496" width="8.88671875" style="7"/>
    <col min="10497" max="10497" width="16.21875" style="7" customWidth="1"/>
    <col min="10498" max="10504" width="9.88671875" style="7" customWidth="1"/>
    <col min="10505" max="10505" width="12.77734375" style="7" customWidth="1"/>
    <col min="10506" max="10506" width="9.6640625" style="7" customWidth="1"/>
    <col min="10507" max="10507" width="13.109375" style="7" customWidth="1"/>
    <col min="10508" max="10508" width="9.88671875" style="7" customWidth="1"/>
    <col min="10509" max="10509" width="10.6640625" style="7" customWidth="1"/>
    <col min="10510" max="10510" width="9.44140625" style="7" customWidth="1"/>
    <col min="10511" max="10511" width="5.77734375" style="7" customWidth="1"/>
    <col min="10512" max="10521" width="6.109375" style="7" customWidth="1"/>
    <col min="10522" max="10567" width="9.109375" style="7" customWidth="1"/>
    <col min="10568" max="10752" width="8.88671875" style="7"/>
    <col min="10753" max="10753" width="16.21875" style="7" customWidth="1"/>
    <col min="10754" max="10760" width="9.88671875" style="7" customWidth="1"/>
    <col min="10761" max="10761" width="12.77734375" style="7" customWidth="1"/>
    <col min="10762" max="10762" width="9.6640625" style="7" customWidth="1"/>
    <col min="10763" max="10763" width="13.109375" style="7" customWidth="1"/>
    <col min="10764" max="10764" width="9.88671875" style="7" customWidth="1"/>
    <col min="10765" max="10765" width="10.6640625" style="7" customWidth="1"/>
    <col min="10766" max="10766" width="9.44140625" style="7" customWidth="1"/>
    <col min="10767" max="10767" width="5.77734375" style="7" customWidth="1"/>
    <col min="10768" max="10777" width="6.109375" style="7" customWidth="1"/>
    <col min="10778" max="10823" width="9.109375" style="7" customWidth="1"/>
    <col min="10824" max="11008" width="8.88671875" style="7"/>
    <col min="11009" max="11009" width="16.21875" style="7" customWidth="1"/>
    <col min="11010" max="11016" width="9.88671875" style="7" customWidth="1"/>
    <col min="11017" max="11017" width="12.77734375" style="7" customWidth="1"/>
    <col min="11018" max="11018" width="9.6640625" style="7" customWidth="1"/>
    <col min="11019" max="11019" width="13.109375" style="7" customWidth="1"/>
    <col min="11020" max="11020" width="9.88671875" style="7" customWidth="1"/>
    <col min="11021" max="11021" width="10.6640625" style="7" customWidth="1"/>
    <col min="11022" max="11022" width="9.44140625" style="7" customWidth="1"/>
    <col min="11023" max="11023" width="5.77734375" style="7" customWidth="1"/>
    <col min="11024" max="11033" width="6.109375" style="7" customWidth="1"/>
    <col min="11034" max="11079" width="9.109375" style="7" customWidth="1"/>
    <col min="11080" max="11264" width="8.88671875" style="7"/>
    <col min="11265" max="11265" width="16.21875" style="7" customWidth="1"/>
    <col min="11266" max="11272" width="9.88671875" style="7" customWidth="1"/>
    <col min="11273" max="11273" width="12.77734375" style="7" customWidth="1"/>
    <col min="11274" max="11274" width="9.6640625" style="7" customWidth="1"/>
    <col min="11275" max="11275" width="13.109375" style="7" customWidth="1"/>
    <col min="11276" max="11276" width="9.88671875" style="7" customWidth="1"/>
    <col min="11277" max="11277" width="10.6640625" style="7" customWidth="1"/>
    <col min="11278" max="11278" width="9.44140625" style="7" customWidth="1"/>
    <col min="11279" max="11279" width="5.77734375" style="7" customWidth="1"/>
    <col min="11280" max="11289" width="6.109375" style="7" customWidth="1"/>
    <col min="11290" max="11335" width="9.109375" style="7" customWidth="1"/>
    <col min="11336" max="11520" width="8.88671875" style="7"/>
    <col min="11521" max="11521" width="16.21875" style="7" customWidth="1"/>
    <col min="11522" max="11528" width="9.88671875" style="7" customWidth="1"/>
    <col min="11529" max="11529" width="12.77734375" style="7" customWidth="1"/>
    <col min="11530" max="11530" width="9.6640625" style="7" customWidth="1"/>
    <col min="11531" max="11531" width="13.109375" style="7" customWidth="1"/>
    <col min="11532" max="11532" width="9.88671875" style="7" customWidth="1"/>
    <col min="11533" max="11533" width="10.6640625" style="7" customWidth="1"/>
    <col min="11534" max="11534" width="9.44140625" style="7" customWidth="1"/>
    <col min="11535" max="11535" width="5.77734375" style="7" customWidth="1"/>
    <col min="11536" max="11545" width="6.109375" style="7" customWidth="1"/>
    <col min="11546" max="11591" width="9.109375" style="7" customWidth="1"/>
    <col min="11592" max="11776" width="8.88671875" style="7"/>
    <col min="11777" max="11777" width="16.21875" style="7" customWidth="1"/>
    <col min="11778" max="11784" width="9.88671875" style="7" customWidth="1"/>
    <col min="11785" max="11785" width="12.77734375" style="7" customWidth="1"/>
    <col min="11786" max="11786" width="9.6640625" style="7" customWidth="1"/>
    <col min="11787" max="11787" width="13.109375" style="7" customWidth="1"/>
    <col min="11788" max="11788" width="9.88671875" style="7" customWidth="1"/>
    <col min="11789" max="11789" width="10.6640625" style="7" customWidth="1"/>
    <col min="11790" max="11790" width="9.44140625" style="7" customWidth="1"/>
    <col min="11791" max="11791" width="5.77734375" style="7" customWidth="1"/>
    <col min="11792" max="11801" width="6.109375" style="7" customWidth="1"/>
    <col min="11802" max="11847" width="9.109375" style="7" customWidth="1"/>
    <col min="11848" max="12032" width="8.88671875" style="7"/>
    <col min="12033" max="12033" width="16.21875" style="7" customWidth="1"/>
    <col min="12034" max="12040" width="9.88671875" style="7" customWidth="1"/>
    <col min="12041" max="12041" width="12.77734375" style="7" customWidth="1"/>
    <col min="12042" max="12042" width="9.6640625" style="7" customWidth="1"/>
    <col min="12043" max="12043" width="13.109375" style="7" customWidth="1"/>
    <col min="12044" max="12044" width="9.88671875" style="7" customWidth="1"/>
    <col min="12045" max="12045" width="10.6640625" style="7" customWidth="1"/>
    <col min="12046" max="12046" width="9.44140625" style="7" customWidth="1"/>
    <col min="12047" max="12047" width="5.77734375" style="7" customWidth="1"/>
    <col min="12048" max="12057" width="6.109375" style="7" customWidth="1"/>
    <col min="12058" max="12103" width="9.109375" style="7" customWidth="1"/>
    <col min="12104" max="12288" width="8.88671875" style="7"/>
    <col min="12289" max="12289" width="16.21875" style="7" customWidth="1"/>
    <col min="12290" max="12296" width="9.88671875" style="7" customWidth="1"/>
    <col min="12297" max="12297" width="12.77734375" style="7" customWidth="1"/>
    <col min="12298" max="12298" width="9.6640625" style="7" customWidth="1"/>
    <col min="12299" max="12299" width="13.109375" style="7" customWidth="1"/>
    <col min="12300" max="12300" width="9.88671875" style="7" customWidth="1"/>
    <col min="12301" max="12301" width="10.6640625" style="7" customWidth="1"/>
    <col min="12302" max="12302" width="9.44140625" style="7" customWidth="1"/>
    <col min="12303" max="12303" width="5.77734375" style="7" customWidth="1"/>
    <col min="12304" max="12313" width="6.109375" style="7" customWidth="1"/>
    <col min="12314" max="12359" width="9.109375" style="7" customWidth="1"/>
    <col min="12360" max="12544" width="8.88671875" style="7"/>
    <col min="12545" max="12545" width="16.21875" style="7" customWidth="1"/>
    <col min="12546" max="12552" width="9.88671875" style="7" customWidth="1"/>
    <col min="12553" max="12553" width="12.77734375" style="7" customWidth="1"/>
    <col min="12554" max="12554" width="9.6640625" style="7" customWidth="1"/>
    <col min="12555" max="12555" width="13.109375" style="7" customWidth="1"/>
    <col min="12556" max="12556" width="9.88671875" style="7" customWidth="1"/>
    <col min="12557" max="12557" width="10.6640625" style="7" customWidth="1"/>
    <col min="12558" max="12558" width="9.44140625" style="7" customWidth="1"/>
    <col min="12559" max="12559" width="5.77734375" style="7" customWidth="1"/>
    <col min="12560" max="12569" width="6.109375" style="7" customWidth="1"/>
    <col min="12570" max="12615" width="9.109375" style="7" customWidth="1"/>
    <col min="12616" max="12800" width="8.88671875" style="7"/>
    <col min="12801" max="12801" width="16.21875" style="7" customWidth="1"/>
    <col min="12802" max="12808" width="9.88671875" style="7" customWidth="1"/>
    <col min="12809" max="12809" width="12.77734375" style="7" customWidth="1"/>
    <col min="12810" max="12810" width="9.6640625" style="7" customWidth="1"/>
    <col min="12811" max="12811" width="13.109375" style="7" customWidth="1"/>
    <col min="12812" max="12812" width="9.88671875" style="7" customWidth="1"/>
    <col min="12813" max="12813" width="10.6640625" style="7" customWidth="1"/>
    <col min="12814" max="12814" width="9.44140625" style="7" customWidth="1"/>
    <col min="12815" max="12815" width="5.77734375" style="7" customWidth="1"/>
    <col min="12816" max="12825" width="6.109375" style="7" customWidth="1"/>
    <col min="12826" max="12871" width="9.109375" style="7" customWidth="1"/>
    <col min="12872" max="13056" width="8.88671875" style="7"/>
    <col min="13057" max="13057" width="16.21875" style="7" customWidth="1"/>
    <col min="13058" max="13064" width="9.88671875" style="7" customWidth="1"/>
    <col min="13065" max="13065" width="12.77734375" style="7" customWidth="1"/>
    <col min="13066" max="13066" width="9.6640625" style="7" customWidth="1"/>
    <col min="13067" max="13067" width="13.109375" style="7" customWidth="1"/>
    <col min="13068" max="13068" width="9.88671875" style="7" customWidth="1"/>
    <col min="13069" max="13069" width="10.6640625" style="7" customWidth="1"/>
    <col min="13070" max="13070" width="9.44140625" style="7" customWidth="1"/>
    <col min="13071" max="13071" width="5.77734375" style="7" customWidth="1"/>
    <col min="13072" max="13081" width="6.109375" style="7" customWidth="1"/>
    <col min="13082" max="13127" width="9.109375" style="7" customWidth="1"/>
    <col min="13128" max="13312" width="8.88671875" style="7"/>
    <col min="13313" max="13313" width="16.21875" style="7" customWidth="1"/>
    <col min="13314" max="13320" width="9.88671875" style="7" customWidth="1"/>
    <col min="13321" max="13321" width="12.77734375" style="7" customWidth="1"/>
    <col min="13322" max="13322" width="9.6640625" style="7" customWidth="1"/>
    <col min="13323" max="13323" width="13.109375" style="7" customWidth="1"/>
    <col min="13324" max="13324" width="9.88671875" style="7" customWidth="1"/>
    <col min="13325" max="13325" width="10.6640625" style="7" customWidth="1"/>
    <col min="13326" max="13326" width="9.44140625" style="7" customWidth="1"/>
    <col min="13327" max="13327" width="5.77734375" style="7" customWidth="1"/>
    <col min="13328" max="13337" width="6.109375" style="7" customWidth="1"/>
    <col min="13338" max="13383" width="9.109375" style="7" customWidth="1"/>
    <col min="13384" max="13568" width="8.88671875" style="7"/>
    <col min="13569" max="13569" width="16.21875" style="7" customWidth="1"/>
    <col min="13570" max="13576" width="9.88671875" style="7" customWidth="1"/>
    <col min="13577" max="13577" width="12.77734375" style="7" customWidth="1"/>
    <col min="13578" max="13578" width="9.6640625" style="7" customWidth="1"/>
    <col min="13579" max="13579" width="13.109375" style="7" customWidth="1"/>
    <col min="13580" max="13580" width="9.88671875" style="7" customWidth="1"/>
    <col min="13581" max="13581" width="10.6640625" style="7" customWidth="1"/>
    <col min="13582" max="13582" width="9.44140625" style="7" customWidth="1"/>
    <col min="13583" max="13583" width="5.77734375" style="7" customWidth="1"/>
    <col min="13584" max="13593" width="6.109375" style="7" customWidth="1"/>
    <col min="13594" max="13639" width="9.109375" style="7" customWidth="1"/>
    <col min="13640" max="13824" width="8.88671875" style="7"/>
    <col min="13825" max="13825" width="16.21875" style="7" customWidth="1"/>
    <col min="13826" max="13832" width="9.88671875" style="7" customWidth="1"/>
    <col min="13833" max="13833" width="12.77734375" style="7" customWidth="1"/>
    <col min="13834" max="13834" width="9.6640625" style="7" customWidth="1"/>
    <col min="13835" max="13835" width="13.109375" style="7" customWidth="1"/>
    <col min="13836" max="13836" width="9.88671875" style="7" customWidth="1"/>
    <col min="13837" max="13837" width="10.6640625" style="7" customWidth="1"/>
    <col min="13838" max="13838" width="9.44140625" style="7" customWidth="1"/>
    <col min="13839" max="13839" width="5.77734375" style="7" customWidth="1"/>
    <col min="13840" max="13849" width="6.109375" style="7" customWidth="1"/>
    <col min="13850" max="13895" width="9.109375" style="7" customWidth="1"/>
    <col min="13896" max="14080" width="8.88671875" style="7"/>
    <col min="14081" max="14081" width="16.21875" style="7" customWidth="1"/>
    <col min="14082" max="14088" width="9.88671875" style="7" customWidth="1"/>
    <col min="14089" max="14089" width="12.77734375" style="7" customWidth="1"/>
    <col min="14090" max="14090" width="9.6640625" style="7" customWidth="1"/>
    <col min="14091" max="14091" width="13.109375" style="7" customWidth="1"/>
    <col min="14092" max="14092" width="9.88671875" style="7" customWidth="1"/>
    <col min="14093" max="14093" width="10.6640625" style="7" customWidth="1"/>
    <col min="14094" max="14094" width="9.44140625" style="7" customWidth="1"/>
    <col min="14095" max="14095" width="5.77734375" style="7" customWidth="1"/>
    <col min="14096" max="14105" width="6.109375" style="7" customWidth="1"/>
    <col min="14106" max="14151" width="9.109375" style="7" customWidth="1"/>
    <col min="14152" max="14336" width="8.88671875" style="7"/>
    <col min="14337" max="14337" width="16.21875" style="7" customWidth="1"/>
    <col min="14338" max="14344" width="9.88671875" style="7" customWidth="1"/>
    <col min="14345" max="14345" width="12.77734375" style="7" customWidth="1"/>
    <col min="14346" max="14346" width="9.6640625" style="7" customWidth="1"/>
    <col min="14347" max="14347" width="13.109375" style="7" customWidth="1"/>
    <col min="14348" max="14348" width="9.88671875" style="7" customWidth="1"/>
    <col min="14349" max="14349" width="10.6640625" style="7" customWidth="1"/>
    <col min="14350" max="14350" width="9.44140625" style="7" customWidth="1"/>
    <col min="14351" max="14351" width="5.77734375" style="7" customWidth="1"/>
    <col min="14352" max="14361" width="6.109375" style="7" customWidth="1"/>
    <col min="14362" max="14407" width="9.109375" style="7" customWidth="1"/>
    <col min="14408" max="14592" width="8.88671875" style="7"/>
    <col min="14593" max="14593" width="16.21875" style="7" customWidth="1"/>
    <col min="14594" max="14600" width="9.88671875" style="7" customWidth="1"/>
    <col min="14601" max="14601" width="12.77734375" style="7" customWidth="1"/>
    <col min="14602" max="14602" width="9.6640625" style="7" customWidth="1"/>
    <col min="14603" max="14603" width="13.109375" style="7" customWidth="1"/>
    <col min="14604" max="14604" width="9.88671875" style="7" customWidth="1"/>
    <col min="14605" max="14605" width="10.6640625" style="7" customWidth="1"/>
    <col min="14606" max="14606" width="9.44140625" style="7" customWidth="1"/>
    <col min="14607" max="14607" width="5.77734375" style="7" customWidth="1"/>
    <col min="14608" max="14617" width="6.109375" style="7" customWidth="1"/>
    <col min="14618" max="14663" width="9.109375" style="7" customWidth="1"/>
    <col min="14664" max="14848" width="8.88671875" style="7"/>
    <col min="14849" max="14849" width="16.21875" style="7" customWidth="1"/>
    <col min="14850" max="14856" width="9.88671875" style="7" customWidth="1"/>
    <col min="14857" max="14857" width="12.77734375" style="7" customWidth="1"/>
    <col min="14858" max="14858" width="9.6640625" style="7" customWidth="1"/>
    <col min="14859" max="14859" width="13.109375" style="7" customWidth="1"/>
    <col min="14860" max="14860" width="9.88671875" style="7" customWidth="1"/>
    <col min="14861" max="14861" width="10.6640625" style="7" customWidth="1"/>
    <col min="14862" max="14862" width="9.44140625" style="7" customWidth="1"/>
    <col min="14863" max="14863" width="5.77734375" style="7" customWidth="1"/>
    <col min="14864" max="14873" width="6.109375" style="7" customWidth="1"/>
    <col min="14874" max="14919" width="9.109375" style="7" customWidth="1"/>
    <col min="14920" max="15104" width="8.88671875" style="7"/>
    <col min="15105" max="15105" width="16.21875" style="7" customWidth="1"/>
    <col min="15106" max="15112" width="9.88671875" style="7" customWidth="1"/>
    <col min="15113" max="15113" width="12.77734375" style="7" customWidth="1"/>
    <col min="15114" max="15114" width="9.6640625" style="7" customWidth="1"/>
    <col min="15115" max="15115" width="13.109375" style="7" customWidth="1"/>
    <col min="15116" max="15116" width="9.88671875" style="7" customWidth="1"/>
    <col min="15117" max="15117" width="10.6640625" style="7" customWidth="1"/>
    <col min="15118" max="15118" width="9.44140625" style="7" customWidth="1"/>
    <col min="15119" max="15119" width="5.77734375" style="7" customWidth="1"/>
    <col min="15120" max="15129" width="6.109375" style="7" customWidth="1"/>
    <col min="15130" max="15175" width="9.109375" style="7" customWidth="1"/>
    <col min="15176" max="15360" width="8.88671875" style="7"/>
    <col min="15361" max="15361" width="16.21875" style="7" customWidth="1"/>
    <col min="15362" max="15368" width="9.88671875" style="7" customWidth="1"/>
    <col min="15369" max="15369" width="12.77734375" style="7" customWidth="1"/>
    <col min="15370" max="15370" width="9.6640625" style="7" customWidth="1"/>
    <col min="15371" max="15371" width="13.109375" style="7" customWidth="1"/>
    <col min="15372" max="15372" width="9.88671875" style="7" customWidth="1"/>
    <col min="15373" max="15373" width="10.6640625" style="7" customWidth="1"/>
    <col min="15374" max="15374" width="9.44140625" style="7" customWidth="1"/>
    <col min="15375" max="15375" width="5.77734375" style="7" customWidth="1"/>
    <col min="15376" max="15385" width="6.109375" style="7" customWidth="1"/>
    <col min="15386" max="15431" width="9.109375" style="7" customWidth="1"/>
    <col min="15432" max="15616" width="8.88671875" style="7"/>
    <col min="15617" max="15617" width="16.21875" style="7" customWidth="1"/>
    <col min="15618" max="15624" width="9.88671875" style="7" customWidth="1"/>
    <col min="15625" max="15625" width="12.77734375" style="7" customWidth="1"/>
    <col min="15626" max="15626" width="9.6640625" style="7" customWidth="1"/>
    <col min="15627" max="15627" width="13.109375" style="7" customWidth="1"/>
    <col min="15628" max="15628" width="9.88671875" style="7" customWidth="1"/>
    <col min="15629" max="15629" width="10.6640625" style="7" customWidth="1"/>
    <col min="15630" max="15630" width="9.44140625" style="7" customWidth="1"/>
    <col min="15631" max="15631" width="5.77734375" style="7" customWidth="1"/>
    <col min="15632" max="15641" width="6.109375" style="7" customWidth="1"/>
    <col min="15642" max="15687" width="9.109375" style="7" customWidth="1"/>
    <col min="15688" max="15872" width="8.88671875" style="7"/>
    <col min="15873" max="15873" width="16.21875" style="7" customWidth="1"/>
    <col min="15874" max="15880" width="9.88671875" style="7" customWidth="1"/>
    <col min="15881" max="15881" width="12.77734375" style="7" customWidth="1"/>
    <col min="15882" max="15882" width="9.6640625" style="7" customWidth="1"/>
    <col min="15883" max="15883" width="13.109375" style="7" customWidth="1"/>
    <col min="15884" max="15884" width="9.88671875" style="7" customWidth="1"/>
    <col min="15885" max="15885" width="10.6640625" style="7" customWidth="1"/>
    <col min="15886" max="15886" width="9.44140625" style="7" customWidth="1"/>
    <col min="15887" max="15887" width="5.77734375" style="7" customWidth="1"/>
    <col min="15888" max="15897" width="6.109375" style="7" customWidth="1"/>
    <col min="15898" max="15943" width="9.109375" style="7" customWidth="1"/>
    <col min="15944" max="16128" width="8.88671875" style="7"/>
    <col min="16129" max="16129" width="16.21875" style="7" customWidth="1"/>
    <col min="16130" max="16136" width="9.88671875" style="7" customWidth="1"/>
    <col min="16137" max="16137" width="12.77734375" style="7" customWidth="1"/>
    <col min="16138" max="16138" width="9.6640625" style="7" customWidth="1"/>
    <col min="16139" max="16139" width="13.109375" style="7" customWidth="1"/>
    <col min="16140" max="16140" width="9.88671875" style="7" customWidth="1"/>
    <col min="16141" max="16141" width="10.6640625" style="7" customWidth="1"/>
    <col min="16142" max="16142" width="9.44140625" style="7" customWidth="1"/>
    <col min="16143" max="16143" width="5.77734375" style="7" customWidth="1"/>
    <col min="16144" max="16153" width="6.109375" style="7" customWidth="1"/>
    <col min="16154" max="16199" width="9.109375" style="7" customWidth="1"/>
    <col min="16200" max="16384" width="8.88671875" style="7"/>
  </cols>
  <sheetData>
    <row r="1" spans="1:32" s="2" customFormat="1" ht="15" customHeight="1" x14ac:dyDescent="0.2">
      <c r="A1" s="58" t="s">
        <v>12</v>
      </c>
      <c r="K1" s="21"/>
      <c r="M1" s="21"/>
      <c r="O1" s="21" t="s">
        <v>12</v>
      </c>
      <c r="AF1" s="21"/>
    </row>
    <row r="3" spans="1:32" ht="15" customHeight="1" x14ac:dyDescent="0.2">
      <c r="A3" s="3" t="s">
        <v>462</v>
      </c>
      <c r="B3" s="98"/>
      <c r="C3" s="15"/>
      <c r="D3" s="13"/>
      <c r="E3" s="13"/>
      <c r="F3" s="13"/>
      <c r="G3" s="13"/>
      <c r="H3" s="13"/>
      <c r="I3" s="13"/>
      <c r="J3" s="15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5"/>
      <c r="X3" s="14"/>
    </row>
    <row r="4" spans="1:32" ht="15" customHeight="1" thickBot="1" x14ac:dyDescent="0.25">
      <c r="A4" s="182"/>
      <c r="B4" s="183"/>
      <c r="C4" s="183"/>
      <c r="D4" s="183"/>
      <c r="E4" s="183"/>
      <c r="F4" s="183"/>
      <c r="G4" s="183"/>
      <c r="H4" s="183"/>
      <c r="I4" s="183"/>
      <c r="J4" s="182"/>
      <c r="K4" s="183"/>
      <c r="L4" s="183"/>
      <c r="M4" s="183"/>
      <c r="N4" s="13"/>
      <c r="O4" s="16"/>
      <c r="P4" s="16"/>
      <c r="Q4" s="16"/>
      <c r="R4" s="16"/>
      <c r="S4" s="16"/>
      <c r="T4" s="16"/>
      <c r="U4" s="16"/>
      <c r="V4" s="15"/>
      <c r="X4" s="16"/>
    </row>
    <row r="5" spans="1:32" s="101" customFormat="1" ht="18" customHeight="1" x14ac:dyDescent="0.2">
      <c r="A5" s="99"/>
      <c r="B5" s="465" t="s">
        <v>350</v>
      </c>
      <c r="C5" s="466"/>
      <c r="D5" s="466"/>
      <c r="E5" s="467"/>
      <c r="F5" s="450" t="s">
        <v>380</v>
      </c>
      <c r="G5" s="455"/>
      <c r="H5" s="452" t="s">
        <v>143</v>
      </c>
      <c r="I5" s="451"/>
      <c r="J5" s="463" t="s">
        <v>144</v>
      </c>
      <c r="K5" s="464"/>
      <c r="L5" s="461" t="s">
        <v>145</v>
      </c>
      <c r="M5" s="462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32" s="101" customFormat="1" ht="18" customHeight="1" x14ac:dyDescent="0.2">
      <c r="A6" s="54" t="s">
        <v>2</v>
      </c>
      <c r="B6" s="184" t="s">
        <v>149</v>
      </c>
      <c r="C6" s="184" t="s">
        <v>149</v>
      </c>
      <c r="D6" s="440" t="s">
        <v>150</v>
      </c>
      <c r="E6" s="443" t="s">
        <v>151</v>
      </c>
      <c r="F6" s="443" t="s">
        <v>152</v>
      </c>
      <c r="G6" s="445" t="s">
        <v>150</v>
      </c>
      <c r="H6" s="445" t="s">
        <v>152</v>
      </c>
      <c r="I6" s="447" t="s">
        <v>150</v>
      </c>
      <c r="J6" s="440" t="s">
        <v>152</v>
      </c>
      <c r="K6" s="440" t="s">
        <v>150</v>
      </c>
      <c r="L6" s="447" t="s">
        <v>152</v>
      </c>
      <c r="M6" s="443" t="s">
        <v>150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32" s="101" customFormat="1" ht="18" customHeight="1" x14ac:dyDescent="0.2">
      <c r="A7" s="100"/>
      <c r="B7" s="184" t="s">
        <v>156</v>
      </c>
      <c r="C7" s="184" t="s">
        <v>157</v>
      </c>
      <c r="D7" s="442"/>
      <c r="E7" s="444"/>
      <c r="F7" s="444"/>
      <c r="G7" s="446"/>
      <c r="H7" s="446"/>
      <c r="I7" s="441"/>
      <c r="J7" s="442"/>
      <c r="K7" s="442"/>
      <c r="L7" s="441"/>
      <c r="M7" s="444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32" s="110" customFormat="1" ht="15.75" customHeight="1" x14ac:dyDescent="0.15">
      <c r="A8" s="102"/>
      <c r="B8" s="103" t="s">
        <v>16</v>
      </c>
      <c r="C8" s="104" t="s">
        <v>6</v>
      </c>
      <c r="D8" s="104" t="s">
        <v>72</v>
      </c>
      <c r="E8" s="104" t="s">
        <v>73</v>
      </c>
      <c r="F8" s="104" t="s">
        <v>6</v>
      </c>
      <c r="G8" s="105" t="s">
        <v>72</v>
      </c>
      <c r="H8" s="106"/>
      <c r="I8" s="107"/>
      <c r="J8" s="108"/>
      <c r="K8" s="108"/>
      <c r="L8" s="108"/>
      <c r="M8" s="102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32" s="110" customFormat="1" ht="19.5" customHeight="1" x14ac:dyDescent="0.2">
      <c r="A9" s="159" t="s">
        <v>356</v>
      </c>
      <c r="B9" s="185">
        <v>4252</v>
      </c>
      <c r="C9" s="46">
        <v>5599</v>
      </c>
      <c r="D9" s="47">
        <v>10092131</v>
      </c>
      <c r="E9" s="111">
        <v>14.63</v>
      </c>
      <c r="F9" s="46">
        <v>59475</v>
      </c>
      <c r="G9" s="47">
        <v>2933000</v>
      </c>
      <c r="H9" s="46">
        <v>62086</v>
      </c>
      <c r="I9" s="46">
        <v>1641018</v>
      </c>
      <c r="J9" s="46">
        <v>4666</v>
      </c>
      <c r="K9" s="46">
        <v>37103</v>
      </c>
      <c r="L9" s="46">
        <v>65654</v>
      </c>
      <c r="M9" s="47">
        <v>5109013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32" s="110" customFormat="1" ht="19.5" customHeight="1" x14ac:dyDescent="0.2">
      <c r="A10" s="159" t="s">
        <v>377</v>
      </c>
      <c r="B10" s="185">
        <v>4371</v>
      </c>
      <c r="C10" s="46">
        <v>5687</v>
      </c>
      <c r="D10" s="47">
        <v>9901290</v>
      </c>
      <c r="E10" s="111">
        <v>14.77</v>
      </c>
      <c r="F10" s="46">
        <v>59219</v>
      </c>
      <c r="G10" s="47">
        <v>2916886</v>
      </c>
      <c r="H10" s="46">
        <v>61658</v>
      </c>
      <c r="I10" s="46">
        <v>1652951</v>
      </c>
      <c r="J10" s="46">
        <v>4439</v>
      </c>
      <c r="K10" s="46">
        <v>26828</v>
      </c>
      <c r="L10" s="46">
        <v>65262</v>
      </c>
      <c r="M10" s="47">
        <v>4913620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32" s="110" customFormat="1" ht="19.5" customHeight="1" x14ac:dyDescent="0.2">
      <c r="A11" s="159" t="s">
        <v>392</v>
      </c>
      <c r="B11" s="185">
        <v>4364</v>
      </c>
      <c r="C11" s="46">
        <v>5608</v>
      </c>
      <c r="D11" s="47">
        <v>9778482</v>
      </c>
      <c r="E11" s="111">
        <v>14.47</v>
      </c>
      <c r="F11" s="46">
        <v>58828</v>
      </c>
      <c r="G11" s="46">
        <v>2885651</v>
      </c>
      <c r="H11" s="46">
        <v>61211</v>
      </c>
      <c r="I11" s="46">
        <v>1663609</v>
      </c>
      <c r="J11" s="46">
        <v>4080</v>
      </c>
      <c r="K11" s="46">
        <v>28965</v>
      </c>
      <c r="L11" s="46">
        <v>64749</v>
      </c>
      <c r="M11" s="46">
        <v>4794164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32" s="110" customFormat="1" ht="19.5" customHeight="1" x14ac:dyDescent="0.2">
      <c r="A12" s="159" t="s">
        <v>406</v>
      </c>
      <c r="B12" s="186">
        <v>4435</v>
      </c>
      <c r="C12" s="91">
        <v>5638</v>
      </c>
      <c r="D12" s="46">
        <v>10115784</v>
      </c>
      <c r="E12" s="112">
        <v>14.45</v>
      </c>
      <c r="F12" s="91">
        <v>58947</v>
      </c>
      <c r="G12" s="91">
        <v>2904970</v>
      </c>
      <c r="H12" s="91">
        <v>61377</v>
      </c>
      <c r="I12" s="91">
        <v>1678814</v>
      </c>
      <c r="J12" s="91">
        <v>3746</v>
      </c>
      <c r="K12" s="91">
        <v>22739</v>
      </c>
      <c r="L12" s="91">
        <v>64897</v>
      </c>
      <c r="M12" s="91">
        <v>5079565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32" s="78" customFormat="1" ht="19.5" customHeight="1" thickBot="1" x14ac:dyDescent="0.25">
      <c r="A13" s="95" t="s">
        <v>416</v>
      </c>
      <c r="B13" s="313">
        <v>4508</v>
      </c>
      <c r="C13" s="313">
        <v>5692</v>
      </c>
      <c r="D13" s="313">
        <v>10448694</v>
      </c>
      <c r="E13" s="314">
        <v>14.55</v>
      </c>
      <c r="F13" s="313">
        <v>59341</v>
      </c>
      <c r="G13" s="313">
        <v>2917112</v>
      </c>
      <c r="H13" s="313">
        <v>61817</v>
      </c>
      <c r="I13" s="313">
        <v>1691988</v>
      </c>
      <c r="J13" s="313">
        <v>3616</v>
      </c>
      <c r="K13" s="313">
        <v>22262</v>
      </c>
      <c r="L13" s="313">
        <v>65201</v>
      </c>
      <c r="M13" s="313">
        <v>5356892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32" ht="15" customHeight="1" thickBot="1" x14ac:dyDescent="0.25"/>
    <row r="15" spans="1:32" ht="18" customHeight="1" x14ac:dyDescent="0.2">
      <c r="A15" s="99"/>
      <c r="B15" s="450" t="s">
        <v>71</v>
      </c>
      <c r="C15" s="451"/>
      <c r="D15" s="450" t="s">
        <v>146</v>
      </c>
      <c r="E15" s="451"/>
      <c r="F15" s="450" t="s">
        <v>381</v>
      </c>
      <c r="G15" s="455"/>
      <c r="H15" s="452" t="s">
        <v>147</v>
      </c>
      <c r="I15" s="451"/>
      <c r="J15" s="452" t="s">
        <v>148</v>
      </c>
      <c r="K15" s="453"/>
      <c r="L15" s="437" t="s">
        <v>404</v>
      </c>
      <c r="M15" s="113"/>
      <c r="N15" s="114"/>
      <c r="O15" s="114"/>
      <c r="X15" s="35"/>
      <c r="Y15" s="7"/>
    </row>
    <row r="16" spans="1:32" ht="18" customHeight="1" x14ac:dyDescent="0.2">
      <c r="A16" s="54" t="s">
        <v>2</v>
      </c>
      <c r="B16" s="440" t="s">
        <v>94</v>
      </c>
      <c r="C16" s="440" t="s">
        <v>95</v>
      </c>
      <c r="D16" s="440" t="s">
        <v>94</v>
      </c>
      <c r="E16" s="443" t="s">
        <v>150</v>
      </c>
      <c r="F16" s="443" t="s">
        <v>94</v>
      </c>
      <c r="G16" s="445" t="s">
        <v>150</v>
      </c>
      <c r="H16" s="445" t="s">
        <v>94</v>
      </c>
      <c r="I16" s="447" t="s">
        <v>150</v>
      </c>
      <c r="J16" s="448" t="s">
        <v>153</v>
      </c>
      <c r="K16" s="448" t="s">
        <v>154</v>
      </c>
      <c r="L16" s="438"/>
      <c r="M16" s="115" t="s">
        <v>400</v>
      </c>
      <c r="N16" s="187" t="s">
        <v>379</v>
      </c>
      <c r="O16" s="188" t="s">
        <v>155</v>
      </c>
      <c r="X16" s="35"/>
      <c r="Y16" s="7"/>
    </row>
    <row r="17" spans="1:25" ht="18" customHeight="1" x14ac:dyDescent="0.2">
      <c r="A17" s="116"/>
      <c r="B17" s="441"/>
      <c r="C17" s="442"/>
      <c r="D17" s="442"/>
      <c r="E17" s="444"/>
      <c r="F17" s="444"/>
      <c r="G17" s="446"/>
      <c r="H17" s="446"/>
      <c r="I17" s="441"/>
      <c r="J17" s="448"/>
      <c r="K17" s="448"/>
      <c r="L17" s="439"/>
      <c r="M17" s="117"/>
      <c r="N17" s="118"/>
      <c r="O17" s="118"/>
      <c r="X17" s="35"/>
      <c r="Y17" s="7"/>
    </row>
    <row r="18" spans="1:25" ht="15.75" customHeight="1" x14ac:dyDescent="0.15">
      <c r="A18" s="119"/>
      <c r="B18" s="103" t="s">
        <v>6</v>
      </c>
      <c r="C18" s="104" t="s">
        <v>72</v>
      </c>
      <c r="D18" s="104"/>
      <c r="E18" s="104"/>
      <c r="F18" s="108"/>
      <c r="G18" s="120"/>
      <c r="H18" s="120"/>
      <c r="I18" s="108"/>
      <c r="J18" s="120"/>
      <c r="K18" s="120"/>
      <c r="L18" s="121" t="s">
        <v>91</v>
      </c>
      <c r="N18" s="108"/>
      <c r="O18" s="108"/>
      <c r="X18" s="35"/>
      <c r="Y18" s="7"/>
    </row>
    <row r="19" spans="1:25" ht="19.5" customHeight="1" x14ac:dyDescent="0.2">
      <c r="A19" s="160" t="s">
        <v>356</v>
      </c>
      <c r="B19" s="46">
        <v>12548</v>
      </c>
      <c r="C19" s="46">
        <v>204111</v>
      </c>
      <c r="D19" s="46">
        <v>2</v>
      </c>
      <c r="E19" s="46">
        <v>586</v>
      </c>
      <c r="F19" s="46">
        <v>1249</v>
      </c>
      <c r="G19" s="46">
        <v>22746</v>
      </c>
      <c r="H19" s="46">
        <v>83</v>
      </c>
      <c r="I19" s="46">
        <v>22943</v>
      </c>
      <c r="J19" s="46">
        <v>80</v>
      </c>
      <c r="K19" s="46">
        <v>4604</v>
      </c>
      <c r="L19" s="46">
        <v>113308</v>
      </c>
      <c r="M19" s="46" t="s">
        <v>5</v>
      </c>
      <c r="N19" s="46">
        <v>3700</v>
      </c>
      <c r="O19" s="46" t="s">
        <v>5</v>
      </c>
      <c r="X19" s="35"/>
      <c r="Y19" s="7"/>
    </row>
    <row r="20" spans="1:25" ht="19.5" customHeight="1" x14ac:dyDescent="0.2">
      <c r="A20" s="160" t="s">
        <v>377</v>
      </c>
      <c r="B20" s="46">
        <v>13003</v>
      </c>
      <c r="C20" s="46">
        <v>217024</v>
      </c>
      <c r="D20" s="46">
        <v>2</v>
      </c>
      <c r="E20" s="46">
        <v>35</v>
      </c>
      <c r="F20" s="46">
        <v>1200</v>
      </c>
      <c r="G20" s="46">
        <v>22768</v>
      </c>
      <c r="H20" s="46">
        <v>95</v>
      </c>
      <c r="I20" s="46">
        <v>24882</v>
      </c>
      <c r="J20" s="46">
        <v>45</v>
      </c>
      <c r="K20" s="46">
        <v>2404</v>
      </c>
      <c r="L20" s="46">
        <v>121062</v>
      </c>
      <c r="M20" s="46">
        <v>629</v>
      </c>
      <c r="N20" s="46">
        <v>2200</v>
      </c>
      <c r="O20" s="46" t="s">
        <v>5</v>
      </c>
      <c r="X20" s="35"/>
      <c r="Y20" s="7"/>
    </row>
    <row r="21" spans="1:25" ht="19.5" customHeight="1" x14ac:dyDescent="0.2">
      <c r="A21" s="160" t="s">
        <v>392</v>
      </c>
      <c r="B21" s="46">
        <v>13099</v>
      </c>
      <c r="C21" s="46">
        <v>217648</v>
      </c>
      <c r="D21" s="56">
        <v>1</v>
      </c>
      <c r="E21" s="56">
        <v>717</v>
      </c>
      <c r="F21" s="46">
        <v>1182</v>
      </c>
      <c r="G21" s="46">
        <v>20160</v>
      </c>
      <c r="H21" s="46">
        <v>90</v>
      </c>
      <c r="I21" s="46">
        <v>25112</v>
      </c>
      <c r="J21" s="46">
        <v>58</v>
      </c>
      <c r="K21" s="46">
        <v>2891</v>
      </c>
      <c r="L21" s="46">
        <v>135829</v>
      </c>
      <c r="M21" s="46">
        <v>1637</v>
      </c>
      <c r="N21" s="46">
        <v>2100</v>
      </c>
      <c r="O21" s="46" t="s">
        <v>5</v>
      </c>
      <c r="X21" s="35"/>
      <c r="Y21" s="7"/>
    </row>
    <row r="22" spans="1:25" ht="19.5" customHeight="1" x14ac:dyDescent="0.2">
      <c r="A22" s="160" t="s">
        <v>406</v>
      </c>
      <c r="B22" s="91">
        <v>13510</v>
      </c>
      <c r="C22" s="91">
        <v>226364</v>
      </c>
      <c r="D22" s="46" t="s">
        <v>5</v>
      </c>
      <c r="E22" s="46" t="s">
        <v>5</v>
      </c>
      <c r="F22" s="91">
        <v>1185</v>
      </c>
      <c r="G22" s="91">
        <v>21212</v>
      </c>
      <c r="H22" s="91">
        <v>101</v>
      </c>
      <c r="I22" s="91">
        <v>29172</v>
      </c>
      <c r="J22" s="91">
        <v>64</v>
      </c>
      <c r="K22" s="91">
        <v>3606</v>
      </c>
      <c r="L22" s="91">
        <v>144574</v>
      </c>
      <c r="M22" s="46">
        <v>1068</v>
      </c>
      <c r="N22" s="46">
        <v>3700</v>
      </c>
      <c r="O22" s="46" t="s">
        <v>471</v>
      </c>
      <c r="X22" s="35"/>
      <c r="Y22" s="7"/>
    </row>
    <row r="23" spans="1:25" ht="19.5" customHeight="1" thickBot="1" x14ac:dyDescent="0.25">
      <c r="A23" s="95" t="s">
        <v>416</v>
      </c>
      <c r="B23" s="313">
        <v>14224</v>
      </c>
      <c r="C23" s="313">
        <v>248215</v>
      </c>
      <c r="D23" s="315">
        <v>1</v>
      </c>
      <c r="E23" s="315">
        <v>362</v>
      </c>
      <c r="F23" s="313">
        <v>957</v>
      </c>
      <c r="G23" s="313">
        <v>17188</v>
      </c>
      <c r="H23" s="313">
        <v>97</v>
      </c>
      <c r="I23" s="313">
        <v>29075</v>
      </c>
      <c r="J23" s="313">
        <v>66</v>
      </c>
      <c r="K23" s="313">
        <v>3271</v>
      </c>
      <c r="L23" s="313">
        <v>159039</v>
      </c>
      <c r="M23" s="316">
        <v>1390</v>
      </c>
      <c r="N23" s="304">
        <v>1900</v>
      </c>
      <c r="O23" s="313" t="s">
        <v>471</v>
      </c>
      <c r="X23" s="35"/>
      <c r="Y23" s="7"/>
    </row>
    <row r="24" spans="1:25" ht="15" customHeight="1" x14ac:dyDescent="0.2">
      <c r="A24" s="122"/>
      <c r="N24" s="20"/>
      <c r="O24" s="20" t="s">
        <v>136</v>
      </c>
      <c r="X24" s="35"/>
      <c r="Y24" s="7"/>
    </row>
    <row r="25" spans="1:25" ht="15" customHeight="1" x14ac:dyDescent="0.2">
      <c r="A25" s="123" t="s">
        <v>399</v>
      </c>
      <c r="M25" s="97"/>
    </row>
    <row r="26" spans="1:25" ht="15" customHeight="1" x14ac:dyDescent="0.2">
      <c r="A26" s="123" t="s">
        <v>403</v>
      </c>
      <c r="M26" s="97"/>
    </row>
    <row r="27" spans="1:25" ht="15" customHeight="1" x14ac:dyDescent="0.2">
      <c r="A27" s="123" t="s">
        <v>413</v>
      </c>
      <c r="M27" s="97"/>
    </row>
    <row r="28" spans="1:25" ht="15" customHeight="1" x14ac:dyDescent="0.2">
      <c r="A28" s="123"/>
      <c r="M28" s="97"/>
    </row>
    <row r="29" spans="1:25" ht="15" customHeight="1" x14ac:dyDescent="0.2">
      <c r="A29" s="226" t="s">
        <v>463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</row>
    <row r="30" spans="1:25" ht="15" customHeight="1" thickBot="1" x14ac:dyDescent="0.25">
      <c r="A30" s="209"/>
      <c r="B30" s="209"/>
      <c r="C30" s="209"/>
      <c r="D30" s="209"/>
      <c r="E30" s="209"/>
      <c r="F30" s="208"/>
      <c r="G30" s="208"/>
      <c r="H30" s="208"/>
      <c r="I30" s="208"/>
      <c r="J30" s="208"/>
      <c r="K30" s="208"/>
    </row>
    <row r="31" spans="1:25" ht="18" customHeight="1" x14ac:dyDescent="0.2">
      <c r="A31" s="456" t="s">
        <v>74</v>
      </c>
      <c r="B31" s="458" t="s">
        <v>376</v>
      </c>
      <c r="C31" s="459"/>
      <c r="D31" s="458" t="s">
        <v>390</v>
      </c>
      <c r="E31" s="460"/>
      <c r="F31" s="454" t="s">
        <v>405</v>
      </c>
      <c r="G31" s="454"/>
      <c r="H31" s="454" t="s">
        <v>414</v>
      </c>
      <c r="I31" s="454"/>
      <c r="J31" s="449" t="s">
        <v>438</v>
      </c>
      <c r="K31" s="449"/>
      <c r="N31" s="35"/>
      <c r="Y31" s="7"/>
    </row>
    <row r="32" spans="1:25" ht="18" customHeight="1" x14ac:dyDescent="0.2">
      <c r="A32" s="457"/>
      <c r="B32" s="264" t="s">
        <v>75</v>
      </c>
      <c r="C32" s="264" t="s">
        <v>76</v>
      </c>
      <c r="D32" s="264" t="s">
        <v>75</v>
      </c>
      <c r="E32" s="264" t="s">
        <v>76</v>
      </c>
      <c r="F32" s="265" t="s">
        <v>75</v>
      </c>
      <c r="G32" s="265" t="s">
        <v>76</v>
      </c>
      <c r="H32" s="265" t="s">
        <v>75</v>
      </c>
      <c r="I32" s="265" t="s">
        <v>76</v>
      </c>
      <c r="J32" s="266" t="s">
        <v>75</v>
      </c>
      <c r="K32" s="267" t="s">
        <v>76</v>
      </c>
      <c r="N32" s="35"/>
      <c r="Y32" s="7"/>
    </row>
    <row r="33" spans="1:25" ht="15.75" customHeight="1" x14ac:dyDescent="0.15">
      <c r="A33" s="216"/>
      <c r="B33" s="268" t="s">
        <v>81</v>
      </c>
      <c r="C33" s="268" t="s">
        <v>83</v>
      </c>
      <c r="D33" s="269"/>
      <c r="E33" s="269"/>
      <c r="F33" s="270"/>
      <c r="G33" s="270"/>
      <c r="H33" s="270"/>
      <c r="I33" s="270"/>
      <c r="J33" s="271"/>
      <c r="K33" s="271"/>
      <c r="N33" s="35"/>
      <c r="Y33" s="7"/>
    </row>
    <row r="34" spans="1:25" ht="19.5" customHeight="1" x14ac:dyDescent="0.2">
      <c r="A34" s="272" t="s">
        <v>7</v>
      </c>
      <c r="B34" s="273">
        <v>40</v>
      </c>
      <c r="C34" s="274">
        <v>15133000</v>
      </c>
      <c r="D34" s="274">
        <v>4164</v>
      </c>
      <c r="E34" s="274">
        <v>1480515000</v>
      </c>
      <c r="F34" s="274">
        <v>3112</v>
      </c>
      <c r="G34" s="274">
        <v>1359053000</v>
      </c>
      <c r="H34" s="317">
        <v>433</v>
      </c>
      <c r="I34" s="318">
        <v>152812000</v>
      </c>
      <c r="J34" s="319">
        <v>51</v>
      </c>
      <c r="K34" s="319">
        <v>16663000</v>
      </c>
      <c r="N34" s="35"/>
      <c r="Y34" s="7"/>
    </row>
    <row r="35" spans="1:25" ht="19.5" customHeight="1" x14ac:dyDescent="0.2">
      <c r="A35" s="272" t="s">
        <v>77</v>
      </c>
      <c r="B35" s="273">
        <v>21</v>
      </c>
      <c r="C35" s="274">
        <v>12017000</v>
      </c>
      <c r="D35" s="274">
        <v>19</v>
      </c>
      <c r="E35" s="274">
        <v>11912000</v>
      </c>
      <c r="F35" s="274">
        <v>12</v>
      </c>
      <c r="G35" s="274">
        <v>8587000</v>
      </c>
      <c r="H35" s="320">
        <v>11</v>
      </c>
      <c r="I35" s="320">
        <v>4067000</v>
      </c>
      <c r="J35" s="319">
        <v>16</v>
      </c>
      <c r="K35" s="319">
        <v>9480000</v>
      </c>
      <c r="N35" s="35"/>
      <c r="Y35" s="7"/>
    </row>
    <row r="36" spans="1:25" ht="19.5" customHeight="1" x14ac:dyDescent="0.2">
      <c r="A36" s="272" t="s">
        <v>78</v>
      </c>
      <c r="B36" s="273">
        <v>15</v>
      </c>
      <c r="C36" s="274">
        <v>2756000</v>
      </c>
      <c r="D36" s="274">
        <v>6</v>
      </c>
      <c r="E36" s="274">
        <v>1030000</v>
      </c>
      <c r="F36" s="274">
        <v>13</v>
      </c>
      <c r="G36" s="274">
        <v>921000</v>
      </c>
      <c r="H36" s="320">
        <v>5</v>
      </c>
      <c r="I36" s="320">
        <v>1625000</v>
      </c>
      <c r="J36" s="319">
        <v>15</v>
      </c>
      <c r="K36" s="319">
        <v>1232000</v>
      </c>
      <c r="N36" s="35"/>
      <c r="Y36" s="7"/>
    </row>
    <row r="37" spans="1:25" ht="19.5" customHeight="1" x14ac:dyDescent="0.2">
      <c r="A37" s="272" t="s">
        <v>79</v>
      </c>
      <c r="B37" s="273">
        <v>4</v>
      </c>
      <c r="C37" s="274">
        <v>360000</v>
      </c>
      <c r="D37" s="274">
        <v>17</v>
      </c>
      <c r="E37" s="274">
        <v>1533000</v>
      </c>
      <c r="F37" s="274">
        <v>5</v>
      </c>
      <c r="G37" s="274">
        <v>500000</v>
      </c>
      <c r="H37" s="320">
        <v>6</v>
      </c>
      <c r="I37" s="320">
        <v>550000</v>
      </c>
      <c r="J37" s="319">
        <v>19</v>
      </c>
      <c r="K37" s="319">
        <v>1723000</v>
      </c>
      <c r="N37" s="35"/>
      <c r="Y37" s="7"/>
    </row>
    <row r="38" spans="1:25" ht="19.5" customHeight="1" x14ac:dyDescent="0.2">
      <c r="A38" s="272" t="s">
        <v>80</v>
      </c>
      <c r="B38" s="273" t="s">
        <v>5</v>
      </c>
      <c r="C38" s="274" t="s">
        <v>5</v>
      </c>
      <c r="D38" s="274">
        <v>1</v>
      </c>
      <c r="E38" s="274">
        <v>450000</v>
      </c>
      <c r="F38" s="274" t="s">
        <v>5</v>
      </c>
      <c r="G38" s="274" t="s">
        <v>5</v>
      </c>
      <c r="H38" s="320" t="s">
        <v>5</v>
      </c>
      <c r="I38" s="320" t="s">
        <v>5</v>
      </c>
      <c r="J38" s="319" t="s">
        <v>445</v>
      </c>
      <c r="K38" s="319" t="s">
        <v>445</v>
      </c>
      <c r="N38" s="35"/>
      <c r="Y38" s="7"/>
    </row>
    <row r="39" spans="1:25" ht="33.75" customHeight="1" x14ac:dyDescent="0.2">
      <c r="A39" s="275" t="s">
        <v>402</v>
      </c>
      <c r="B39" s="273" t="s">
        <v>5</v>
      </c>
      <c r="C39" s="274" t="s">
        <v>5</v>
      </c>
      <c r="D39" s="274" t="s">
        <v>5</v>
      </c>
      <c r="E39" s="274" t="s">
        <v>5</v>
      </c>
      <c r="F39" s="274" t="s">
        <v>5</v>
      </c>
      <c r="G39" s="274" t="s">
        <v>5</v>
      </c>
      <c r="H39" s="320" t="s">
        <v>5</v>
      </c>
      <c r="I39" s="320" t="s">
        <v>5</v>
      </c>
      <c r="J39" s="319">
        <v>1</v>
      </c>
      <c r="K39" s="319">
        <v>4228000</v>
      </c>
      <c r="L39" s="35"/>
      <c r="M39" s="35"/>
      <c r="N39" s="35"/>
      <c r="O39" s="35"/>
      <c r="P39" s="35"/>
      <c r="Q39" s="35"/>
      <c r="R39" s="35"/>
      <c r="S39" s="35"/>
      <c r="Y39" s="7"/>
    </row>
    <row r="40" spans="1:25" ht="19.5" customHeight="1" x14ac:dyDescent="0.2">
      <c r="A40" s="276" t="s">
        <v>417</v>
      </c>
      <c r="B40" s="277" t="s">
        <v>5</v>
      </c>
      <c r="C40" s="274" t="s">
        <v>5</v>
      </c>
      <c r="D40" s="274">
        <v>2203</v>
      </c>
      <c r="E40" s="274">
        <v>416180000</v>
      </c>
      <c r="F40" s="274">
        <v>907</v>
      </c>
      <c r="G40" s="274">
        <v>177235000</v>
      </c>
      <c r="H40" s="317">
        <v>207</v>
      </c>
      <c r="I40" s="321">
        <v>39700000</v>
      </c>
      <c r="J40" s="319" t="s">
        <v>445</v>
      </c>
      <c r="K40" s="319" t="s">
        <v>445</v>
      </c>
      <c r="L40" s="35"/>
      <c r="M40" s="35"/>
      <c r="N40" s="35"/>
      <c r="O40" s="35"/>
      <c r="P40" s="35"/>
      <c r="Q40" s="35"/>
      <c r="R40" s="35"/>
      <c r="S40" s="35"/>
      <c r="T40" s="35"/>
      <c r="W40" s="97"/>
    </row>
    <row r="41" spans="1:25" ht="19.5" customHeight="1" x14ac:dyDescent="0.2">
      <c r="A41" s="278" t="s">
        <v>418</v>
      </c>
      <c r="B41" s="274" t="s">
        <v>5</v>
      </c>
      <c r="C41" s="274" t="s">
        <v>5</v>
      </c>
      <c r="D41" s="274">
        <v>1514</v>
      </c>
      <c r="E41" s="274">
        <v>826810000</v>
      </c>
      <c r="F41" s="274">
        <v>985</v>
      </c>
      <c r="G41" s="274">
        <v>523220000</v>
      </c>
      <c r="H41" s="317">
        <v>204</v>
      </c>
      <c r="I41" s="321">
        <v>106870000</v>
      </c>
      <c r="J41" s="319" t="s">
        <v>445</v>
      </c>
      <c r="K41" s="319" t="s">
        <v>445</v>
      </c>
    </row>
    <row r="42" spans="1:25" ht="33" customHeight="1" thickBot="1" x14ac:dyDescent="0.25">
      <c r="A42" s="279" t="s">
        <v>419</v>
      </c>
      <c r="B42" s="280" t="s">
        <v>5</v>
      </c>
      <c r="C42" s="281" t="s">
        <v>5</v>
      </c>
      <c r="D42" s="281">
        <v>404</v>
      </c>
      <c r="E42" s="281">
        <v>222600000</v>
      </c>
      <c r="F42" s="281">
        <v>1190</v>
      </c>
      <c r="G42" s="281">
        <v>648590000</v>
      </c>
      <c r="H42" s="322" t="s">
        <v>5</v>
      </c>
      <c r="I42" s="322" t="s">
        <v>5</v>
      </c>
      <c r="J42" s="323" t="s">
        <v>445</v>
      </c>
      <c r="K42" s="323" t="s">
        <v>445</v>
      </c>
    </row>
    <row r="43" spans="1:25" ht="15" customHeight="1" x14ac:dyDescent="0.2">
      <c r="A43" s="282"/>
      <c r="B43" s="282"/>
      <c r="C43" s="282"/>
      <c r="D43" s="282"/>
      <c r="E43" s="282"/>
      <c r="F43" s="282"/>
      <c r="G43" s="282"/>
      <c r="H43" s="282"/>
      <c r="I43" s="282"/>
      <c r="J43" s="282"/>
      <c r="K43" s="225" t="s">
        <v>401</v>
      </c>
    </row>
  </sheetData>
  <mergeCells count="37">
    <mergeCell ref="L5:M5"/>
    <mergeCell ref="J5:K5"/>
    <mergeCell ref="H5:I5"/>
    <mergeCell ref="B5:E5"/>
    <mergeCell ref="F6:F7"/>
    <mergeCell ref="J6:J7"/>
    <mergeCell ref="K6:K7"/>
    <mergeCell ref="D6:D7"/>
    <mergeCell ref="E6:E7"/>
    <mergeCell ref="G6:G7"/>
    <mergeCell ref="L6:L7"/>
    <mergeCell ref="M6:M7"/>
    <mergeCell ref="F5:G5"/>
    <mergeCell ref="A31:A32"/>
    <mergeCell ref="B31:C31"/>
    <mergeCell ref="D31:E31"/>
    <mergeCell ref="H31:I31"/>
    <mergeCell ref="H6:H7"/>
    <mergeCell ref="I6:I7"/>
    <mergeCell ref="F16:F17"/>
    <mergeCell ref="G16:G17"/>
    <mergeCell ref="J31:K31"/>
    <mergeCell ref="K16:K17"/>
    <mergeCell ref="B15:C15"/>
    <mergeCell ref="D15:E15"/>
    <mergeCell ref="H15:I15"/>
    <mergeCell ref="J15:K15"/>
    <mergeCell ref="F31:G31"/>
    <mergeCell ref="F15:G15"/>
    <mergeCell ref="L15:L17"/>
    <mergeCell ref="B16:B17"/>
    <mergeCell ref="C16:C17"/>
    <mergeCell ref="D16:D17"/>
    <mergeCell ref="E16:E17"/>
    <mergeCell ref="H16:H17"/>
    <mergeCell ref="I16:I17"/>
    <mergeCell ref="J16:J17"/>
  </mergeCells>
  <phoneticPr fontId="4"/>
  <pageMargins left="0.98425196850393704" right="0.98425196850393704" top="0.78740157480314965" bottom="0.78740157480314965" header="0.51181102362204722" footer="0.51181102362204722"/>
  <pageSetup paperSize="9" scale="97" firstPageNumber="203" orientation="portrait" useFirstPageNumber="1" r:id="rId1"/>
  <headerFooter alignWithMargins="0">
    <oddFooter xml:space="preserve">&amp;C&amp;"游明朝 Demibold,標準"&amp;P+11 </oddFooter>
  </headerFooter>
  <colBreaks count="1" manualBreakCount="1">
    <brk id="7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7" customWidth="1"/>
    <col min="2" max="2" width="10.109375" style="7" customWidth="1"/>
    <col min="3" max="3" width="9.6640625" style="7" customWidth="1"/>
    <col min="4" max="5" width="9.33203125" style="7" customWidth="1"/>
    <col min="6" max="6" width="8.21875" style="7" bestFit="1" customWidth="1"/>
    <col min="7" max="7" width="9.33203125" style="7" customWidth="1"/>
    <col min="8" max="8" width="8.44140625" style="7" customWidth="1"/>
    <col min="9" max="9" width="8.109375" style="7" customWidth="1"/>
    <col min="10" max="11" width="10" style="7" customWidth="1"/>
    <col min="12" max="13" width="10" style="79" customWidth="1"/>
    <col min="14" max="14" width="10" style="80" customWidth="1"/>
    <col min="15" max="18" width="10" style="15" customWidth="1"/>
    <col min="19" max="20" width="10.44140625" style="15" customWidth="1"/>
    <col min="21" max="22" width="10" style="15" customWidth="1"/>
    <col min="23" max="24" width="10" style="7" customWidth="1"/>
    <col min="25" max="55" width="9.109375" style="7" customWidth="1"/>
    <col min="56" max="56" width="9" style="7"/>
    <col min="57" max="57" width="9" style="7" customWidth="1"/>
    <col min="58" max="16384" width="9" style="7"/>
  </cols>
  <sheetData>
    <row r="1" spans="1:22" s="2" customFormat="1" ht="15" customHeight="1" x14ac:dyDescent="0.2">
      <c r="A1" s="58" t="s">
        <v>12</v>
      </c>
      <c r="L1" s="79"/>
      <c r="M1" s="79"/>
      <c r="N1" s="80"/>
      <c r="O1" s="15"/>
      <c r="P1" s="15"/>
      <c r="Q1" s="15"/>
      <c r="R1" s="15"/>
      <c r="S1" s="15"/>
      <c r="T1" s="15"/>
      <c r="U1" s="15"/>
      <c r="V1" s="15"/>
    </row>
    <row r="3" spans="1:22" ht="15" customHeight="1" x14ac:dyDescent="0.2">
      <c r="A3" s="206" t="s">
        <v>464</v>
      </c>
      <c r="B3" s="207"/>
      <c r="C3" s="208"/>
      <c r="D3" s="208"/>
      <c r="E3" s="208"/>
      <c r="F3" s="208"/>
      <c r="G3" s="208"/>
      <c r="H3" s="208"/>
    </row>
    <row r="4" spans="1:22" ht="15" customHeight="1" thickBot="1" x14ac:dyDescent="0.25">
      <c r="A4" s="209"/>
      <c r="B4" s="209"/>
      <c r="C4" s="209"/>
      <c r="D4" s="209"/>
      <c r="E4" s="209"/>
      <c r="F4" s="209"/>
      <c r="G4" s="209"/>
      <c r="H4" s="209"/>
    </row>
    <row r="5" spans="1:22" ht="21" customHeight="1" x14ac:dyDescent="0.2">
      <c r="A5" s="208"/>
      <c r="B5" s="210"/>
      <c r="C5" s="211" t="s">
        <v>84</v>
      </c>
      <c r="D5" s="212"/>
      <c r="E5" s="212"/>
      <c r="F5" s="212"/>
      <c r="G5" s="213"/>
      <c r="H5" s="470" t="s">
        <v>92</v>
      </c>
    </row>
    <row r="6" spans="1:22" ht="21" customHeight="1" x14ac:dyDescent="0.2">
      <c r="A6" s="214" t="s">
        <v>93</v>
      </c>
      <c r="B6" s="215" t="s">
        <v>85</v>
      </c>
      <c r="C6" s="476" t="s">
        <v>86</v>
      </c>
      <c r="D6" s="476" t="s">
        <v>87</v>
      </c>
      <c r="E6" s="476" t="s">
        <v>88</v>
      </c>
      <c r="F6" s="476" t="s">
        <v>89</v>
      </c>
      <c r="G6" s="476" t="s">
        <v>10</v>
      </c>
      <c r="H6" s="471"/>
    </row>
    <row r="7" spans="1:22" ht="21" customHeight="1" x14ac:dyDescent="0.2">
      <c r="A7" s="208"/>
      <c r="B7" s="210"/>
      <c r="C7" s="477"/>
      <c r="D7" s="477"/>
      <c r="E7" s="477"/>
      <c r="F7" s="477"/>
      <c r="G7" s="477"/>
      <c r="H7" s="472"/>
    </row>
    <row r="8" spans="1:22" ht="21" customHeight="1" x14ac:dyDescent="0.15">
      <c r="A8" s="216"/>
      <c r="B8" s="217" t="s">
        <v>82</v>
      </c>
      <c r="C8" s="218"/>
      <c r="D8" s="218"/>
      <c r="E8" s="218"/>
      <c r="F8" s="218"/>
      <c r="G8" s="218"/>
      <c r="H8" s="219" t="s">
        <v>90</v>
      </c>
    </row>
    <row r="9" spans="1:22" ht="21" customHeight="1" x14ac:dyDescent="0.2">
      <c r="A9" s="220" t="s">
        <v>356</v>
      </c>
      <c r="B9" s="221">
        <v>17284000</v>
      </c>
      <c r="C9" s="221">
        <v>11533170</v>
      </c>
      <c r="D9" s="221">
        <v>7714970</v>
      </c>
      <c r="E9" s="221">
        <v>1757878</v>
      </c>
      <c r="F9" s="221">
        <v>1141388</v>
      </c>
      <c r="G9" s="221">
        <v>918934</v>
      </c>
      <c r="H9" s="222">
        <v>66.7</v>
      </c>
    </row>
    <row r="10" spans="1:22" ht="21" customHeight="1" x14ac:dyDescent="0.2">
      <c r="A10" s="220" t="s">
        <v>377</v>
      </c>
      <c r="B10" s="221">
        <v>17284000</v>
      </c>
      <c r="C10" s="221">
        <v>9886373</v>
      </c>
      <c r="D10" s="221">
        <v>6632319</v>
      </c>
      <c r="E10" s="221">
        <v>1640435</v>
      </c>
      <c r="F10" s="221">
        <v>663458</v>
      </c>
      <c r="G10" s="221">
        <v>950161</v>
      </c>
      <c r="H10" s="222">
        <v>57.2</v>
      </c>
    </row>
    <row r="11" spans="1:22" ht="21" customHeight="1" x14ac:dyDescent="0.2">
      <c r="A11" s="220" t="s">
        <v>392</v>
      </c>
      <c r="B11" s="221">
        <v>16343000</v>
      </c>
      <c r="C11" s="221">
        <v>9674227</v>
      </c>
      <c r="D11" s="221">
        <v>6483246</v>
      </c>
      <c r="E11" s="221">
        <v>1664194</v>
      </c>
      <c r="F11" s="221">
        <v>422669</v>
      </c>
      <c r="G11" s="221">
        <v>1104118</v>
      </c>
      <c r="H11" s="222">
        <v>59.2</v>
      </c>
    </row>
    <row r="12" spans="1:22" s="27" customFormat="1" ht="21" customHeight="1" x14ac:dyDescent="0.2">
      <c r="A12" s="220" t="s">
        <v>406</v>
      </c>
      <c r="B12" s="223">
        <v>16343000</v>
      </c>
      <c r="C12" s="221">
        <v>9743207</v>
      </c>
      <c r="D12" s="223">
        <v>6417571</v>
      </c>
      <c r="E12" s="223">
        <v>1638600</v>
      </c>
      <c r="F12" s="223">
        <v>732922</v>
      </c>
      <c r="G12" s="223">
        <v>954114</v>
      </c>
      <c r="H12" s="222">
        <v>59.6</v>
      </c>
      <c r="V12" s="15"/>
    </row>
    <row r="13" spans="1:22" s="27" customFormat="1" ht="21" customHeight="1" thickBot="1" x14ac:dyDescent="0.25">
      <c r="A13" s="224" t="s">
        <v>416</v>
      </c>
      <c r="B13" s="324">
        <v>16343000</v>
      </c>
      <c r="C13" s="325">
        <v>9511525</v>
      </c>
      <c r="D13" s="324">
        <v>5980813</v>
      </c>
      <c r="E13" s="324">
        <v>1519174</v>
      </c>
      <c r="F13" s="324">
        <v>1000562</v>
      </c>
      <c r="G13" s="326">
        <v>1010976</v>
      </c>
      <c r="H13" s="327">
        <v>58.2</v>
      </c>
      <c r="V13" s="15"/>
    </row>
    <row r="14" spans="1:22" ht="15" customHeight="1" x14ac:dyDescent="0.2">
      <c r="A14" s="208"/>
      <c r="B14" s="208"/>
      <c r="C14" s="208"/>
      <c r="D14" s="208"/>
      <c r="E14" s="208"/>
      <c r="F14" s="207"/>
      <c r="G14" s="207"/>
      <c r="H14" s="225" t="s">
        <v>96</v>
      </c>
    </row>
    <row r="16" spans="1:22" ht="15" customHeight="1" x14ac:dyDescent="0.2">
      <c r="A16" s="226" t="s">
        <v>465</v>
      </c>
      <c r="B16" s="208"/>
      <c r="C16" s="79"/>
      <c r="D16" s="79"/>
      <c r="E16" s="80"/>
    </row>
    <row r="17" spans="1:22" s="27" customFormat="1" ht="15" customHeight="1" thickBot="1" x14ac:dyDescent="0.25">
      <c r="A17" s="208"/>
      <c r="B17" s="208"/>
      <c r="C17" s="79"/>
      <c r="D17" s="79"/>
      <c r="E17" s="80"/>
      <c r="V17" s="15"/>
    </row>
    <row r="18" spans="1:22" s="27" customFormat="1" ht="21" customHeight="1" x14ac:dyDescent="0.2">
      <c r="A18" s="468" t="s">
        <v>9</v>
      </c>
      <c r="B18" s="479" t="s">
        <v>355</v>
      </c>
      <c r="C18" s="481" t="s">
        <v>351</v>
      </c>
      <c r="D18" s="195" t="s">
        <v>352</v>
      </c>
      <c r="E18" s="483" t="s">
        <v>353</v>
      </c>
      <c r="V18" s="15"/>
    </row>
    <row r="19" spans="1:22" s="27" customFormat="1" ht="21" customHeight="1" x14ac:dyDescent="0.2">
      <c r="A19" s="469"/>
      <c r="B19" s="480"/>
      <c r="C19" s="482"/>
      <c r="D19" s="196" t="s">
        <v>354</v>
      </c>
      <c r="E19" s="484"/>
      <c r="V19" s="15"/>
    </row>
    <row r="20" spans="1:22" s="27" customFormat="1" ht="21" customHeight="1" x14ac:dyDescent="0.15">
      <c r="A20" s="227"/>
      <c r="B20" s="228" t="s">
        <v>134</v>
      </c>
      <c r="C20" s="81" t="s">
        <v>6</v>
      </c>
      <c r="D20" s="81" t="s">
        <v>6</v>
      </c>
      <c r="E20" s="82" t="s">
        <v>72</v>
      </c>
      <c r="V20" s="15"/>
    </row>
    <row r="21" spans="1:22" s="27" customFormat="1" ht="21" customHeight="1" x14ac:dyDescent="0.2">
      <c r="A21" s="229" t="s">
        <v>356</v>
      </c>
      <c r="B21" s="83">
        <v>3108</v>
      </c>
      <c r="C21" s="83">
        <v>2050</v>
      </c>
      <c r="D21" s="83">
        <v>210538</v>
      </c>
      <c r="E21" s="83">
        <v>978306</v>
      </c>
      <c r="V21" s="15"/>
    </row>
    <row r="22" spans="1:22" s="27" customFormat="1" ht="21" customHeight="1" x14ac:dyDescent="0.2">
      <c r="A22" s="229" t="s">
        <v>377</v>
      </c>
      <c r="B22" s="83">
        <v>2653</v>
      </c>
      <c r="C22" s="83">
        <v>1966</v>
      </c>
      <c r="D22" s="83">
        <v>198658</v>
      </c>
      <c r="E22" s="83">
        <v>925762</v>
      </c>
      <c r="V22" s="15"/>
    </row>
    <row r="23" spans="1:22" s="27" customFormat="1" ht="21" customHeight="1" x14ac:dyDescent="0.2">
      <c r="A23" s="229" t="s">
        <v>392</v>
      </c>
      <c r="B23" s="83">
        <v>2672</v>
      </c>
      <c r="C23" s="83">
        <v>1921</v>
      </c>
      <c r="D23" s="83">
        <v>197372</v>
      </c>
      <c r="E23" s="83">
        <v>929168</v>
      </c>
      <c r="V23" s="15"/>
    </row>
    <row r="24" spans="1:22" s="27" customFormat="1" ht="21" customHeight="1" x14ac:dyDescent="0.2">
      <c r="A24" s="229" t="s">
        <v>406</v>
      </c>
      <c r="B24" s="83">
        <v>2599</v>
      </c>
      <c r="C24" s="83">
        <v>1951</v>
      </c>
      <c r="D24" s="83">
        <v>197743</v>
      </c>
      <c r="E24" s="83">
        <v>935233</v>
      </c>
      <c r="V24" s="15"/>
    </row>
    <row r="25" spans="1:22" s="27" customFormat="1" ht="21" customHeight="1" thickBot="1" x14ac:dyDescent="0.25">
      <c r="A25" s="230" t="s">
        <v>416</v>
      </c>
      <c r="B25" s="328">
        <v>2517</v>
      </c>
      <c r="C25" s="328">
        <v>1983</v>
      </c>
      <c r="D25" s="328">
        <v>192397</v>
      </c>
      <c r="E25" s="328">
        <v>953209</v>
      </c>
      <c r="V25" s="15"/>
    </row>
    <row r="26" spans="1:22" s="27" customFormat="1" ht="15" customHeight="1" x14ac:dyDescent="0.2">
      <c r="A26" s="208"/>
      <c r="B26" s="208"/>
      <c r="C26" s="208"/>
      <c r="D26" s="208"/>
      <c r="E26" s="225" t="s">
        <v>444</v>
      </c>
      <c r="V26" s="15"/>
    </row>
    <row r="27" spans="1:22" s="27" customFormat="1" ht="15" customHeight="1" x14ac:dyDescent="0.2">
      <c r="A27" s="15"/>
      <c r="B27" s="15"/>
      <c r="C27" s="15"/>
      <c r="D27" s="15"/>
      <c r="E27" s="15"/>
      <c r="F27" s="15"/>
      <c r="V27" s="15"/>
    </row>
    <row r="28" spans="1:22" s="27" customFormat="1" ht="15" customHeight="1" x14ac:dyDescent="0.2">
      <c r="A28" s="3"/>
      <c r="B28" s="13"/>
      <c r="C28" s="36"/>
      <c r="D28" s="7"/>
      <c r="E28" s="7"/>
      <c r="F28" s="7"/>
      <c r="V28" s="15"/>
    </row>
    <row r="29" spans="1:22" s="27" customFormat="1" ht="15" customHeight="1" x14ac:dyDescent="0.2">
      <c r="A29" s="36"/>
      <c r="B29" s="85"/>
      <c r="C29" s="85"/>
      <c r="D29" s="97"/>
      <c r="E29" s="84"/>
      <c r="V29" s="15"/>
    </row>
    <row r="30" spans="1:22" s="27" customFormat="1" ht="24.9" customHeight="1" x14ac:dyDescent="0.2">
      <c r="A30" s="51"/>
      <c r="B30" s="342"/>
      <c r="C30" s="342"/>
      <c r="D30" s="342"/>
      <c r="E30" s="473"/>
      <c r="V30" s="15"/>
    </row>
    <row r="31" spans="1:22" s="27" customFormat="1" ht="21" customHeight="1" x14ac:dyDescent="0.15">
      <c r="A31" s="36"/>
      <c r="B31" s="474"/>
      <c r="C31" s="475"/>
      <c r="D31" s="474"/>
      <c r="E31" s="475"/>
      <c r="V31" s="15"/>
    </row>
    <row r="32" spans="1:22" s="27" customFormat="1" ht="19.5" customHeight="1" x14ac:dyDescent="0.2">
      <c r="A32" s="263"/>
      <c r="B32" s="478"/>
      <c r="C32" s="478"/>
      <c r="D32" s="478"/>
      <c r="E32" s="478"/>
      <c r="J32" s="15" t="s">
        <v>0</v>
      </c>
      <c r="U32" s="15"/>
    </row>
    <row r="33" spans="1:22" ht="19.5" customHeight="1" x14ac:dyDescent="0.2">
      <c r="A33" s="263"/>
      <c r="B33" s="478"/>
      <c r="C33" s="478"/>
      <c r="D33" s="478"/>
      <c r="E33" s="478"/>
      <c r="J33" s="27"/>
      <c r="K33" s="79"/>
      <c r="M33" s="80"/>
      <c r="N33" s="15"/>
      <c r="V33" s="7"/>
    </row>
    <row r="34" spans="1:22" ht="19.5" customHeight="1" x14ac:dyDescent="0.2">
      <c r="A34" s="263"/>
      <c r="B34" s="478"/>
      <c r="C34" s="478"/>
      <c r="D34" s="478"/>
      <c r="E34" s="478"/>
      <c r="K34" s="79"/>
      <c r="M34" s="80"/>
      <c r="N34" s="15"/>
      <c r="V34" s="7"/>
    </row>
    <row r="35" spans="1:22" ht="19.5" customHeight="1" x14ac:dyDescent="0.2">
      <c r="A35" s="263"/>
      <c r="B35" s="478"/>
      <c r="C35" s="478"/>
      <c r="D35" s="478"/>
      <c r="E35" s="478"/>
      <c r="K35" s="79"/>
      <c r="M35" s="80"/>
      <c r="N35" s="15"/>
      <c r="V35" s="7"/>
    </row>
    <row r="36" spans="1:22" ht="19.5" customHeight="1" x14ac:dyDescent="0.2">
      <c r="A36" s="26"/>
      <c r="B36" s="485"/>
      <c r="C36" s="485"/>
      <c r="D36" s="485"/>
      <c r="E36" s="413"/>
      <c r="K36" s="79"/>
      <c r="M36" s="80"/>
      <c r="N36" s="15"/>
      <c r="V36" s="7"/>
    </row>
    <row r="37" spans="1:22" ht="15" customHeight="1" x14ac:dyDescent="0.2">
      <c r="A37" s="15"/>
      <c r="E37" s="76"/>
      <c r="K37" s="79"/>
      <c r="M37" s="80"/>
      <c r="N37" s="15"/>
      <c r="V37" s="7"/>
    </row>
    <row r="38" spans="1:22" ht="15" customHeight="1" x14ac:dyDescent="0.2">
      <c r="A38" s="15"/>
    </row>
    <row r="39" spans="1:22" ht="15" customHeight="1" x14ac:dyDescent="0.2">
      <c r="A39" s="15"/>
    </row>
    <row r="40" spans="1:22" ht="15" customHeight="1" x14ac:dyDescent="0.2">
      <c r="A40" s="15"/>
    </row>
    <row r="41" spans="1:22" ht="15" customHeight="1" x14ac:dyDescent="0.2">
      <c r="A41" s="15"/>
    </row>
    <row r="42" spans="1:22" ht="15" customHeight="1" x14ac:dyDescent="0.2">
      <c r="A42" s="15"/>
    </row>
    <row r="43" spans="1:22" s="27" customFormat="1" ht="15" customHeight="1" x14ac:dyDescent="0.2">
      <c r="A43" s="15"/>
      <c r="B43" s="7"/>
      <c r="C43" s="7"/>
      <c r="D43" s="7"/>
      <c r="E43" s="7"/>
      <c r="F43" s="7"/>
      <c r="K43" s="7"/>
      <c r="L43" s="79"/>
      <c r="M43" s="79"/>
      <c r="N43" s="80"/>
      <c r="O43" s="15"/>
      <c r="P43" s="15"/>
      <c r="Q43" s="15"/>
      <c r="R43" s="15"/>
      <c r="S43" s="15"/>
      <c r="T43" s="15"/>
      <c r="U43" s="15"/>
      <c r="V43" s="15"/>
    </row>
    <row r="44" spans="1:22" ht="15" customHeight="1" x14ac:dyDescent="0.2">
      <c r="A44" s="15"/>
      <c r="K44" s="27"/>
    </row>
  </sheetData>
  <mergeCells count="24">
    <mergeCell ref="B36:C36"/>
    <mergeCell ref="D36:E36"/>
    <mergeCell ref="B35:C35"/>
    <mergeCell ref="B33:C33"/>
    <mergeCell ref="D33:E33"/>
    <mergeCell ref="B32:C32"/>
    <mergeCell ref="D35:E35"/>
    <mergeCell ref="C6:C7"/>
    <mergeCell ref="D6:D7"/>
    <mergeCell ref="D34:E34"/>
    <mergeCell ref="B34:C34"/>
    <mergeCell ref="D32:E32"/>
    <mergeCell ref="B18:B19"/>
    <mergeCell ref="C18:C19"/>
    <mergeCell ref="E18:E19"/>
    <mergeCell ref="A18:A19"/>
    <mergeCell ref="H5:H7"/>
    <mergeCell ref="D30:E30"/>
    <mergeCell ref="B31:C31"/>
    <mergeCell ref="D31:E31"/>
    <mergeCell ref="G6:G7"/>
    <mergeCell ref="F6:F7"/>
    <mergeCell ref="B30:C30"/>
    <mergeCell ref="E6:E7"/>
  </mergeCells>
  <phoneticPr fontId="8"/>
  <pageMargins left="0.98425196850393704" right="0.98425196850393704" top="0.78740157480314965" bottom="0.78740157480314965" header="0.51181102362204722" footer="0.51181102362204722"/>
  <pageSetup paperSize="9" scale="98" firstPageNumber="203" orientation="portrait" useFirstPageNumber="1" r:id="rId1"/>
  <headerFooter alignWithMargins="0">
    <oddFooter xml:space="preserve">&amp;C&amp;"游明朝 Demibold,標準"&amp;P+13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6.21875" style="7" customWidth="1"/>
    <col min="2" max="2" width="25" style="7" customWidth="1"/>
    <col min="3" max="6" width="10" style="7" customWidth="1"/>
    <col min="7" max="16384" width="9" style="7"/>
  </cols>
  <sheetData>
    <row r="1" spans="1:11" s="125" customFormat="1" ht="15" customHeight="1" x14ac:dyDescent="0.2">
      <c r="A1" s="58" t="s">
        <v>12</v>
      </c>
    </row>
    <row r="2" spans="1:11" ht="15" customHeight="1" x14ac:dyDescent="0.2">
      <c r="G2" s="15"/>
    </row>
    <row r="3" spans="1:11" s="2" customFormat="1" ht="15" customHeight="1" x14ac:dyDescent="0.2">
      <c r="A3" s="22" t="s">
        <v>453</v>
      </c>
      <c r="B3" s="140"/>
      <c r="C3" s="140"/>
      <c r="E3" s="140"/>
      <c r="F3" s="140"/>
      <c r="G3" s="15"/>
    </row>
    <row r="4" spans="1:11" s="2" customFormat="1" ht="15" customHeight="1" thickBot="1" x14ac:dyDescent="0.25">
      <c r="A4" s="234"/>
      <c r="B4" s="235"/>
      <c r="C4" s="235"/>
      <c r="D4" s="235"/>
      <c r="E4" s="236"/>
      <c r="F4" s="197" t="s">
        <v>97</v>
      </c>
      <c r="G4" s="15"/>
    </row>
    <row r="5" spans="1:11" s="2" customFormat="1" ht="22.5" customHeight="1" x14ac:dyDescent="0.2">
      <c r="A5" s="23" t="s">
        <v>8</v>
      </c>
      <c r="B5" s="237" t="s">
        <v>17</v>
      </c>
      <c r="C5" s="336" t="s">
        <v>18</v>
      </c>
      <c r="D5" s="332" t="s">
        <v>227</v>
      </c>
      <c r="E5" s="333"/>
      <c r="F5" s="333"/>
      <c r="G5" s="15"/>
      <c r="H5" s="126"/>
      <c r="I5" s="126"/>
      <c r="J5" s="126"/>
      <c r="K5" s="126"/>
    </row>
    <row r="6" spans="1:11" s="2" customFormat="1" ht="22.5" customHeight="1" x14ac:dyDescent="0.2">
      <c r="A6" s="151" t="s">
        <v>19</v>
      </c>
      <c r="B6" s="179" t="s">
        <v>20</v>
      </c>
      <c r="C6" s="337"/>
      <c r="D6" s="179" t="s">
        <v>3</v>
      </c>
      <c r="E6" s="180" t="s">
        <v>169</v>
      </c>
      <c r="F6" s="151" t="s">
        <v>170</v>
      </c>
      <c r="G6" s="15"/>
      <c r="H6" s="126"/>
      <c r="I6" s="126"/>
      <c r="J6" s="126"/>
      <c r="K6" s="126"/>
    </row>
    <row r="7" spans="1:11" s="2" customFormat="1" ht="22.5" customHeight="1" x14ac:dyDescent="0.2">
      <c r="A7" s="9"/>
      <c r="B7" s="141" t="s">
        <v>171</v>
      </c>
      <c r="C7" s="142" t="s">
        <v>172</v>
      </c>
      <c r="D7" s="9"/>
      <c r="E7" s="9"/>
      <c r="F7" s="9"/>
      <c r="G7" s="15"/>
    </row>
    <row r="8" spans="1:11" s="2" customFormat="1" ht="22.5" customHeight="1" x14ac:dyDescent="0.2">
      <c r="A8" s="204" t="s">
        <v>356</v>
      </c>
      <c r="B8" s="181">
        <v>106</v>
      </c>
      <c r="C8" s="12">
        <v>7317</v>
      </c>
      <c r="D8" s="12">
        <v>7426</v>
      </c>
      <c r="E8" s="12">
        <v>4082</v>
      </c>
      <c r="F8" s="12">
        <v>3344</v>
      </c>
      <c r="G8" s="15"/>
    </row>
    <row r="9" spans="1:11" s="2" customFormat="1" ht="22.5" customHeight="1" x14ac:dyDescent="0.2">
      <c r="A9" s="205" t="s">
        <v>377</v>
      </c>
      <c r="B9" s="181">
        <v>107</v>
      </c>
      <c r="C9" s="12">
        <v>7336</v>
      </c>
      <c r="D9" s="12">
        <f>7470+135</f>
        <v>7605</v>
      </c>
      <c r="E9" s="12">
        <f>4195+97</f>
        <v>4292</v>
      </c>
      <c r="F9" s="12">
        <f>3275+38</f>
        <v>3313</v>
      </c>
      <c r="G9" s="15"/>
    </row>
    <row r="10" spans="1:11" s="2" customFormat="1" ht="22.5" customHeight="1" x14ac:dyDescent="0.2">
      <c r="A10" s="204" t="s">
        <v>392</v>
      </c>
      <c r="B10" s="181">
        <v>109</v>
      </c>
      <c r="C10" s="12">
        <f>8381-900</f>
        <v>7481</v>
      </c>
      <c r="D10" s="12">
        <v>7736</v>
      </c>
      <c r="E10" s="12">
        <v>4369</v>
      </c>
      <c r="F10" s="12">
        <v>3367</v>
      </c>
      <c r="G10" s="15"/>
    </row>
    <row r="11" spans="1:11" s="2" customFormat="1" ht="22.5" customHeight="1" x14ac:dyDescent="0.2">
      <c r="A11" s="204" t="s">
        <v>406</v>
      </c>
      <c r="B11" s="181">
        <v>114</v>
      </c>
      <c r="C11" s="12">
        <v>7833</v>
      </c>
      <c r="D11" s="12">
        <v>7985</v>
      </c>
      <c r="E11" s="12">
        <v>4504</v>
      </c>
      <c r="F11" s="12">
        <v>3481</v>
      </c>
      <c r="G11" s="15"/>
    </row>
    <row r="12" spans="1:11" s="2" customFormat="1" ht="22.5" customHeight="1" x14ac:dyDescent="0.2">
      <c r="A12" s="1" t="s">
        <v>416</v>
      </c>
      <c r="B12" s="60">
        <v>115</v>
      </c>
      <c r="C12" s="143">
        <v>7981</v>
      </c>
      <c r="D12" s="143">
        <v>7753</v>
      </c>
      <c r="E12" s="143">
        <v>4500</v>
      </c>
      <c r="F12" s="143">
        <v>3253</v>
      </c>
      <c r="G12" s="15"/>
    </row>
    <row r="13" spans="1:11" s="2" customFormat="1" ht="18" customHeight="1" x14ac:dyDescent="0.2">
      <c r="A13" s="15"/>
      <c r="B13" s="238"/>
      <c r="C13" s="28"/>
      <c r="D13" s="143"/>
      <c r="E13" s="28"/>
      <c r="F13" s="28"/>
      <c r="G13" s="15"/>
    </row>
    <row r="14" spans="1:11" s="2" customFormat="1" ht="20.399999999999999" customHeight="1" x14ac:dyDescent="0.2">
      <c r="A14" s="152" t="s">
        <v>226</v>
      </c>
      <c r="B14" s="239" t="s">
        <v>22</v>
      </c>
      <c r="C14" s="284">
        <v>111</v>
      </c>
      <c r="D14" s="285">
        <f>E14+F14</f>
        <v>113</v>
      </c>
      <c r="E14" s="286">
        <v>77</v>
      </c>
      <c r="F14" s="286">
        <v>36</v>
      </c>
      <c r="G14" s="15"/>
    </row>
    <row r="15" spans="1:11" s="2" customFormat="1" ht="20.399999999999999" customHeight="1" x14ac:dyDescent="0.2">
      <c r="A15" s="145" t="s">
        <v>15</v>
      </c>
      <c r="B15" s="239" t="s">
        <v>23</v>
      </c>
      <c r="C15" s="284">
        <v>120</v>
      </c>
      <c r="D15" s="285">
        <f t="shared" ref="D15:D26" si="0">E15+F15</f>
        <v>115</v>
      </c>
      <c r="E15" s="286">
        <v>79</v>
      </c>
      <c r="F15" s="286">
        <v>36</v>
      </c>
      <c r="G15" s="15"/>
    </row>
    <row r="16" spans="1:11" s="2" customFormat="1" ht="20.399999999999999" customHeight="1" x14ac:dyDescent="0.2">
      <c r="A16" s="145" t="s">
        <v>15</v>
      </c>
      <c r="B16" s="239" t="s">
        <v>24</v>
      </c>
      <c r="C16" s="284">
        <v>142</v>
      </c>
      <c r="D16" s="285">
        <f t="shared" si="0"/>
        <v>137</v>
      </c>
      <c r="E16" s="286">
        <v>83</v>
      </c>
      <c r="F16" s="286">
        <v>54</v>
      </c>
      <c r="G16" s="15"/>
    </row>
    <row r="17" spans="1:7" s="2" customFormat="1" ht="20.399999999999999" customHeight="1" x14ac:dyDescent="0.2">
      <c r="A17" s="145" t="s">
        <v>15</v>
      </c>
      <c r="B17" s="239" t="s">
        <v>25</v>
      </c>
      <c r="C17" s="284">
        <v>105</v>
      </c>
      <c r="D17" s="285">
        <f t="shared" si="0"/>
        <v>107</v>
      </c>
      <c r="E17" s="286">
        <v>73</v>
      </c>
      <c r="F17" s="286">
        <v>34</v>
      </c>
      <c r="G17" s="15"/>
    </row>
    <row r="18" spans="1:7" s="2" customFormat="1" ht="20.399999999999999" customHeight="1" x14ac:dyDescent="0.2">
      <c r="A18" s="145" t="s">
        <v>15</v>
      </c>
      <c r="B18" s="239" t="s">
        <v>26</v>
      </c>
      <c r="C18" s="284">
        <v>100</v>
      </c>
      <c r="D18" s="285">
        <f t="shared" si="0"/>
        <v>112</v>
      </c>
      <c r="E18" s="286">
        <v>68</v>
      </c>
      <c r="F18" s="286">
        <v>44</v>
      </c>
      <c r="G18" s="15"/>
    </row>
    <row r="19" spans="1:7" s="2" customFormat="1" ht="20.399999999999999" customHeight="1" x14ac:dyDescent="0.2">
      <c r="A19" s="145" t="s">
        <v>15</v>
      </c>
      <c r="B19" s="239" t="s">
        <v>27</v>
      </c>
      <c r="C19" s="284">
        <v>112</v>
      </c>
      <c r="D19" s="285">
        <f t="shared" si="0"/>
        <v>101</v>
      </c>
      <c r="E19" s="286">
        <v>66</v>
      </c>
      <c r="F19" s="286">
        <v>35</v>
      </c>
      <c r="G19" s="15"/>
    </row>
    <row r="20" spans="1:7" s="2" customFormat="1" ht="20.399999999999999" customHeight="1" x14ac:dyDescent="0.2">
      <c r="A20" s="145" t="s">
        <v>15</v>
      </c>
      <c r="B20" s="239" t="s">
        <v>29</v>
      </c>
      <c r="C20" s="284">
        <v>112</v>
      </c>
      <c r="D20" s="285">
        <f t="shared" si="0"/>
        <v>113</v>
      </c>
      <c r="E20" s="286">
        <v>73</v>
      </c>
      <c r="F20" s="286">
        <v>40</v>
      </c>
      <c r="G20" s="15"/>
    </row>
    <row r="21" spans="1:7" s="2" customFormat="1" ht="20.399999999999999" customHeight="1" x14ac:dyDescent="0.2">
      <c r="A21" s="145" t="s">
        <v>15</v>
      </c>
      <c r="B21" s="239" t="s">
        <v>30</v>
      </c>
      <c r="C21" s="284">
        <v>112</v>
      </c>
      <c r="D21" s="285">
        <f t="shared" si="0"/>
        <v>96</v>
      </c>
      <c r="E21" s="286">
        <v>61</v>
      </c>
      <c r="F21" s="286">
        <v>35</v>
      </c>
      <c r="G21" s="15"/>
    </row>
    <row r="22" spans="1:7" s="2" customFormat="1" ht="20.399999999999999" customHeight="1" x14ac:dyDescent="0.2">
      <c r="A22" s="145" t="s">
        <v>15</v>
      </c>
      <c r="B22" s="239" t="s">
        <v>31</v>
      </c>
      <c r="C22" s="284">
        <v>112</v>
      </c>
      <c r="D22" s="285">
        <f t="shared" si="0"/>
        <v>104</v>
      </c>
      <c r="E22" s="286">
        <v>66</v>
      </c>
      <c r="F22" s="286">
        <v>38</v>
      </c>
      <c r="G22" s="15"/>
    </row>
    <row r="23" spans="1:7" s="2" customFormat="1" ht="20.399999999999999" customHeight="1" x14ac:dyDescent="0.2">
      <c r="A23" s="145" t="s">
        <v>15</v>
      </c>
      <c r="B23" s="239" t="s">
        <v>32</v>
      </c>
      <c r="C23" s="284">
        <v>120</v>
      </c>
      <c r="D23" s="285">
        <f t="shared" si="0"/>
        <v>123</v>
      </c>
      <c r="E23" s="286">
        <v>80</v>
      </c>
      <c r="F23" s="286">
        <v>43</v>
      </c>
      <c r="G23" s="15"/>
    </row>
    <row r="24" spans="1:7" s="2" customFormat="1" ht="20.399999999999999" customHeight="1" x14ac:dyDescent="0.2">
      <c r="A24" s="145" t="s">
        <v>15</v>
      </c>
      <c r="B24" s="239" t="s">
        <v>33</v>
      </c>
      <c r="C24" s="284">
        <v>120</v>
      </c>
      <c r="D24" s="285">
        <f t="shared" si="0"/>
        <v>127</v>
      </c>
      <c r="E24" s="286">
        <v>82</v>
      </c>
      <c r="F24" s="286">
        <v>45</v>
      </c>
      <c r="G24" s="15"/>
    </row>
    <row r="25" spans="1:7" s="2" customFormat="1" ht="20.399999999999999" customHeight="1" x14ac:dyDescent="0.2">
      <c r="A25" s="145" t="s">
        <v>15</v>
      </c>
      <c r="B25" s="239" t="s">
        <v>34</v>
      </c>
      <c r="C25" s="284">
        <v>120</v>
      </c>
      <c r="D25" s="285">
        <f t="shared" si="0"/>
        <v>121</v>
      </c>
      <c r="E25" s="286">
        <v>78</v>
      </c>
      <c r="F25" s="286">
        <v>43</v>
      </c>
      <c r="G25" s="15"/>
    </row>
    <row r="26" spans="1:7" s="2" customFormat="1" ht="20.399999999999999" customHeight="1" x14ac:dyDescent="0.2">
      <c r="A26" s="145" t="s">
        <v>15</v>
      </c>
      <c r="B26" s="239" t="s">
        <v>357</v>
      </c>
      <c r="C26" s="284">
        <v>120</v>
      </c>
      <c r="D26" s="285">
        <f t="shared" si="0"/>
        <v>137</v>
      </c>
      <c r="E26" s="286">
        <v>92</v>
      </c>
      <c r="F26" s="286">
        <v>45</v>
      </c>
      <c r="G26" s="15"/>
    </row>
    <row r="27" spans="1:7" s="2" customFormat="1" ht="20.399999999999999" customHeight="1" x14ac:dyDescent="0.2">
      <c r="A27" s="145" t="s">
        <v>15</v>
      </c>
      <c r="B27" s="239" t="s">
        <v>420</v>
      </c>
      <c r="C27" s="284">
        <v>45</v>
      </c>
      <c r="D27" s="285">
        <f>E27</f>
        <v>39</v>
      </c>
      <c r="E27" s="286">
        <v>39</v>
      </c>
      <c r="F27" s="287" t="s">
        <v>445</v>
      </c>
      <c r="G27" s="15"/>
    </row>
    <row r="28" spans="1:7" s="2" customFormat="1" ht="20.399999999999999" customHeight="1" x14ac:dyDescent="0.2">
      <c r="A28" s="145" t="s">
        <v>15</v>
      </c>
      <c r="B28" s="239" t="s">
        <v>421</v>
      </c>
      <c r="C28" s="284">
        <v>45</v>
      </c>
      <c r="D28" s="285">
        <f>E28</f>
        <v>40</v>
      </c>
      <c r="E28" s="286">
        <v>40</v>
      </c>
      <c r="F28" s="287" t="s">
        <v>445</v>
      </c>
      <c r="G28" s="15"/>
    </row>
    <row r="29" spans="1:7" s="2" customFormat="1" ht="11.25" customHeight="1" x14ac:dyDescent="0.2">
      <c r="A29" s="341" t="s">
        <v>15</v>
      </c>
      <c r="B29" s="240" t="s">
        <v>228</v>
      </c>
      <c r="C29" s="334">
        <v>45</v>
      </c>
      <c r="D29" s="335">
        <f>E29</f>
        <v>49</v>
      </c>
      <c r="E29" s="340">
        <v>49</v>
      </c>
      <c r="F29" s="339" t="s">
        <v>445</v>
      </c>
      <c r="G29" s="15"/>
    </row>
    <row r="30" spans="1:7" s="2" customFormat="1" ht="11.25" customHeight="1" x14ac:dyDescent="0.2">
      <c r="A30" s="341"/>
      <c r="B30" s="240" t="s">
        <v>229</v>
      </c>
      <c r="C30" s="334"/>
      <c r="D30" s="335"/>
      <c r="E30" s="340"/>
      <c r="F30" s="339"/>
      <c r="G30" s="15"/>
    </row>
    <row r="31" spans="1:7" s="2" customFormat="1" ht="11.25" customHeight="1" x14ac:dyDescent="0.2">
      <c r="A31" s="341" t="s">
        <v>15</v>
      </c>
      <c r="B31" s="240" t="s">
        <v>228</v>
      </c>
      <c r="C31" s="334">
        <v>45</v>
      </c>
      <c r="D31" s="335">
        <f t="shared" ref="D31" si="1">E31</f>
        <v>44</v>
      </c>
      <c r="E31" s="340">
        <v>44</v>
      </c>
      <c r="F31" s="339" t="s">
        <v>445</v>
      </c>
      <c r="G31" s="15"/>
    </row>
    <row r="32" spans="1:7" s="2" customFormat="1" ht="11.25" customHeight="1" x14ac:dyDescent="0.2">
      <c r="A32" s="341"/>
      <c r="B32" s="240" t="s">
        <v>230</v>
      </c>
      <c r="C32" s="334"/>
      <c r="D32" s="335"/>
      <c r="E32" s="340"/>
      <c r="F32" s="339"/>
      <c r="G32" s="15"/>
    </row>
    <row r="33" spans="1:7" s="2" customFormat="1" ht="11.25" customHeight="1" x14ac:dyDescent="0.2">
      <c r="A33" s="341" t="s">
        <v>15</v>
      </c>
      <c r="B33" s="240" t="s">
        <v>228</v>
      </c>
      <c r="C33" s="334">
        <v>45</v>
      </c>
      <c r="D33" s="335">
        <f t="shared" ref="D33" si="2">E33</f>
        <v>49</v>
      </c>
      <c r="E33" s="338">
        <v>49</v>
      </c>
      <c r="F33" s="339" t="s">
        <v>445</v>
      </c>
      <c r="G33" s="15"/>
    </row>
    <row r="34" spans="1:7" s="2" customFormat="1" ht="11.25" customHeight="1" x14ac:dyDescent="0.2">
      <c r="A34" s="341"/>
      <c r="B34" s="240" t="s">
        <v>358</v>
      </c>
      <c r="C34" s="334"/>
      <c r="D34" s="335"/>
      <c r="E34" s="338"/>
      <c r="F34" s="339"/>
      <c r="G34" s="15"/>
    </row>
    <row r="35" spans="1:7" s="2" customFormat="1" ht="11.25" customHeight="1" x14ac:dyDescent="0.2">
      <c r="A35" s="341" t="s">
        <v>15</v>
      </c>
      <c r="B35" s="240" t="s">
        <v>228</v>
      </c>
      <c r="C35" s="334">
        <v>45</v>
      </c>
      <c r="D35" s="335">
        <f t="shared" ref="D35" si="3">E35</f>
        <v>35</v>
      </c>
      <c r="E35" s="338">
        <v>35</v>
      </c>
      <c r="F35" s="339" t="s">
        <v>445</v>
      </c>
      <c r="G35" s="15"/>
    </row>
    <row r="36" spans="1:7" s="2" customFormat="1" ht="11.25" customHeight="1" x14ac:dyDescent="0.2">
      <c r="A36" s="341"/>
      <c r="B36" s="240" t="s">
        <v>359</v>
      </c>
      <c r="C36" s="334"/>
      <c r="D36" s="335"/>
      <c r="E36" s="338"/>
      <c r="F36" s="339"/>
      <c r="G36" s="15"/>
    </row>
    <row r="37" spans="1:7" s="2" customFormat="1" ht="11.25" customHeight="1" x14ac:dyDescent="0.2">
      <c r="A37" s="342" t="s">
        <v>15</v>
      </c>
      <c r="B37" s="240" t="s">
        <v>228</v>
      </c>
      <c r="C37" s="334">
        <v>45</v>
      </c>
      <c r="D37" s="335">
        <f t="shared" ref="D37" si="4">E37</f>
        <v>51</v>
      </c>
      <c r="E37" s="340">
        <v>51</v>
      </c>
      <c r="F37" s="339" t="s">
        <v>445</v>
      </c>
      <c r="G37" s="15"/>
    </row>
    <row r="38" spans="1:7" s="2" customFormat="1" ht="11.25" customHeight="1" x14ac:dyDescent="0.2">
      <c r="A38" s="342"/>
      <c r="B38" s="241" t="s">
        <v>360</v>
      </c>
      <c r="C38" s="334"/>
      <c r="D38" s="335"/>
      <c r="E38" s="340"/>
      <c r="F38" s="339"/>
      <c r="G38" s="15"/>
    </row>
    <row r="39" spans="1:7" s="2" customFormat="1" ht="11.25" customHeight="1" x14ac:dyDescent="0.2">
      <c r="A39" s="342" t="s">
        <v>15</v>
      </c>
      <c r="B39" s="242" t="s">
        <v>228</v>
      </c>
      <c r="C39" s="344">
        <v>45</v>
      </c>
      <c r="D39" s="335">
        <f t="shared" ref="D39" si="5">E39</f>
        <v>43</v>
      </c>
      <c r="E39" s="345">
        <v>43</v>
      </c>
      <c r="F39" s="339" t="s">
        <v>445</v>
      </c>
      <c r="G39" s="15"/>
    </row>
    <row r="40" spans="1:7" s="2" customFormat="1" ht="11.25" customHeight="1" x14ac:dyDescent="0.2">
      <c r="A40" s="342"/>
      <c r="B40" s="243" t="s">
        <v>362</v>
      </c>
      <c r="C40" s="344"/>
      <c r="D40" s="335"/>
      <c r="E40" s="345"/>
      <c r="F40" s="339"/>
      <c r="G40" s="15"/>
    </row>
    <row r="41" spans="1:7" ht="11.25" customHeight="1" x14ac:dyDescent="0.2">
      <c r="A41" s="342" t="s">
        <v>15</v>
      </c>
      <c r="B41" s="243" t="s">
        <v>361</v>
      </c>
      <c r="C41" s="346">
        <v>45</v>
      </c>
      <c r="D41" s="335">
        <f t="shared" ref="D41" si="6">E41</f>
        <v>47</v>
      </c>
      <c r="E41" s="343">
        <v>47</v>
      </c>
      <c r="F41" s="339" t="s">
        <v>445</v>
      </c>
      <c r="G41" s="15"/>
    </row>
    <row r="42" spans="1:7" ht="11.25" customHeight="1" x14ac:dyDescent="0.2">
      <c r="A42" s="342"/>
      <c r="B42" s="243" t="s">
        <v>364</v>
      </c>
      <c r="C42" s="346"/>
      <c r="D42" s="335"/>
      <c r="E42" s="343"/>
      <c r="F42" s="339"/>
      <c r="G42" s="15"/>
    </row>
    <row r="43" spans="1:7" ht="11.25" customHeight="1" x14ac:dyDescent="0.2">
      <c r="A43" s="347" t="s">
        <v>15</v>
      </c>
      <c r="B43" s="153" t="s">
        <v>361</v>
      </c>
      <c r="C43" s="346">
        <v>45</v>
      </c>
      <c r="D43" s="335">
        <f t="shared" ref="D43" si="7">E43</f>
        <v>41</v>
      </c>
      <c r="E43" s="343">
        <v>41</v>
      </c>
      <c r="F43" s="339" t="s">
        <v>445</v>
      </c>
    </row>
    <row r="44" spans="1:7" ht="11.25" customHeight="1" x14ac:dyDescent="0.2">
      <c r="A44" s="347"/>
      <c r="B44" s="153" t="s">
        <v>363</v>
      </c>
      <c r="C44" s="346"/>
      <c r="D44" s="335"/>
      <c r="E44" s="343"/>
      <c r="F44" s="339"/>
    </row>
    <row r="45" spans="1:7" s="2" customFormat="1" ht="21" customHeight="1" thickBot="1" x14ac:dyDescent="0.25">
      <c r="A45" s="154" t="s">
        <v>15</v>
      </c>
      <c r="B45" s="155" t="s">
        <v>446</v>
      </c>
      <c r="C45" s="288">
        <v>19</v>
      </c>
      <c r="D45" s="289">
        <f>F45</f>
        <v>18</v>
      </c>
      <c r="E45" s="290" t="s">
        <v>445</v>
      </c>
      <c r="F45" s="291">
        <v>18</v>
      </c>
      <c r="G45" s="15"/>
    </row>
    <row r="46" spans="1:7" ht="11.25" customHeight="1" x14ac:dyDescent="0.2">
      <c r="A46" s="19"/>
      <c r="B46" s="96"/>
    </row>
    <row r="47" spans="1:7" ht="11.25" customHeight="1" x14ac:dyDescent="0.2">
      <c r="A47" s="35"/>
    </row>
    <row r="53" spans="2:2" ht="15" customHeight="1" x14ac:dyDescent="0.2">
      <c r="B53" s="156"/>
    </row>
    <row r="54" spans="2:2" ht="15" customHeight="1" x14ac:dyDescent="0.2">
      <c r="B54" s="156"/>
    </row>
    <row r="55" spans="2:2" ht="15" customHeight="1" x14ac:dyDescent="0.2">
      <c r="B55" s="156"/>
    </row>
    <row r="56" spans="2:2" ht="15" customHeight="1" x14ac:dyDescent="0.2">
      <c r="B56" s="156"/>
    </row>
    <row r="57" spans="2:2" ht="15" customHeight="1" x14ac:dyDescent="0.2">
      <c r="B57" s="156"/>
    </row>
    <row r="58" spans="2:2" ht="15" customHeight="1" x14ac:dyDescent="0.2">
      <c r="B58" s="156"/>
    </row>
    <row r="59" spans="2:2" ht="15" customHeight="1" x14ac:dyDescent="0.2">
      <c r="B59" s="156"/>
    </row>
    <row r="60" spans="2:2" ht="15" customHeight="1" x14ac:dyDescent="0.2">
      <c r="B60" s="156"/>
    </row>
  </sheetData>
  <mergeCells count="42">
    <mergeCell ref="A39:A40"/>
    <mergeCell ref="A41:A42"/>
    <mergeCell ref="A43:A44"/>
    <mergeCell ref="C43:C44"/>
    <mergeCell ref="D43:D44"/>
    <mergeCell ref="E43:E44"/>
    <mergeCell ref="F43:F44"/>
    <mergeCell ref="C39:C40"/>
    <mergeCell ref="D39:D40"/>
    <mergeCell ref="E39:E40"/>
    <mergeCell ref="F39:F40"/>
    <mergeCell ref="C41:C42"/>
    <mergeCell ref="D41:D42"/>
    <mergeCell ref="E41:E42"/>
    <mergeCell ref="F41:F42"/>
    <mergeCell ref="A29:A30"/>
    <mergeCell ref="E29:E30"/>
    <mergeCell ref="F29:F30"/>
    <mergeCell ref="E31:E32"/>
    <mergeCell ref="F31:F32"/>
    <mergeCell ref="F37:F38"/>
    <mergeCell ref="A31:A32"/>
    <mergeCell ref="A37:A38"/>
    <mergeCell ref="D33:D34"/>
    <mergeCell ref="A33:A34"/>
    <mergeCell ref="A35:A36"/>
    <mergeCell ref="D5:F5"/>
    <mergeCell ref="C29:C30"/>
    <mergeCell ref="C31:C32"/>
    <mergeCell ref="C37:C38"/>
    <mergeCell ref="D29:D30"/>
    <mergeCell ref="D31:D32"/>
    <mergeCell ref="D37:D38"/>
    <mergeCell ref="C5:C6"/>
    <mergeCell ref="C33:C34"/>
    <mergeCell ref="C35:C36"/>
    <mergeCell ref="D35:D36"/>
    <mergeCell ref="E33:E34"/>
    <mergeCell ref="F33:F34"/>
    <mergeCell ref="E35:E36"/>
    <mergeCell ref="F35:F36"/>
    <mergeCell ref="E37:E38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6.21875" style="23" customWidth="1"/>
    <col min="2" max="2" width="25" style="15" customWidth="1"/>
    <col min="3" max="6" width="10" style="15" customWidth="1"/>
    <col min="7" max="16384" width="9" style="7"/>
  </cols>
  <sheetData>
    <row r="1" spans="1:11" s="125" customFormat="1" ht="15" customHeight="1" x14ac:dyDescent="0.2">
      <c r="A1" s="124"/>
      <c r="F1" s="21" t="s">
        <v>12</v>
      </c>
    </row>
    <row r="2" spans="1:11" ht="15" customHeight="1" x14ac:dyDescent="0.2">
      <c r="G2" s="15"/>
    </row>
    <row r="3" spans="1:11" s="2" customFormat="1" ht="15" customHeight="1" x14ac:dyDescent="0.2">
      <c r="A3" s="3" t="s">
        <v>378</v>
      </c>
      <c r="B3" s="13"/>
      <c r="C3" s="13"/>
      <c r="D3" s="15"/>
      <c r="E3" s="13"/>
      <c r="F3" s="13"/>
      <c r="G3" s="15"/>
    </row>
    <row r="4" spans="1:11" s="2" customFormat="1" ht="15" customHeight="1" thickBot="1" x14ac:dyDescent="0.25">
      <c r="A4" s="244"/>
      <c r="B4" s="183"/>
      <c r="C4" s="183"/>
      <c r="D4" s="183"/>
      <c r="E4" s="245"/>
      <c r="F4" s="197"/>
      <c r="G4" s="15"/>
    </row>
    <row r="5" spans="1:11" s="2" customFormat="1" ht="22.5" customHeight="1" x14ac:dyDescent="0.2">
      <c r="A5" s="351" t="s">
        <v>19</v>
      </c>
      <c r="B5" s="353" t="s">
        <v>20</v>
      </c>
      <c r="C5" s="336" t="s">
        <v>18</v>
      </c>
      <c r="D5" s="332" t="s">
        <v>227</v>
      </c>
      <c r="E5" s="333"/>
      <c r="F5" s="333"/>
      <c r="G5" s="15"/>
      <c r="H5" s="126"/>
      <c r="I5" s="126"/>
      <c r="J5" s="126"/>
      <c r="K5" s="126"/>
    </row>
    <row r="6" spans="1:11" s="2" customFormat="1" ht="22.5" customHeight="1" x14ac:dyDescent="0.2">
      <c r="A6" s="352"/>
      <c r="B6" s="354"/>
      <c r="C6" s="350"/>
      <c r="D6" s="127" t="s">
        <v>3</v>
      </c>
      <c r="E6" s="203" t="s">
        <v>169</v>
      </c>
      <c r="F6" s="128" t="s">
        <v>170</v>
      </c>
      <c r="G6" s="15"/>
    </row>
    <row r="7" spans="1:11" s="2" customFormat="1" ht="21" customHeight="1" x14ac:dyDescent="0.2">
      <c r="A7" s="23"/>
      <c r="B7" s="129"/>
      <c r="C7" s="15"/>
      <c r="D7" s="15"/>
      <c r="E7" s="15"/>
      <c r="F7" s="15"/>
      <c r="G7" s="15"/>
    </row>
    <row r="8" spans="1:11" s="2" customFormat="1" ht="11.25" customHeight="1" x14ac:dyDescent="0.2">
      <c r="A8" s="355" t="s">
        <v>383</v>
      </c>
      <c r="B8" s="131" t="s">
        <v>228</v>
      </c>
      <c r="C8" s="340">
        <v>289</v>
      </c>
      <c r="D8" s="335">
        <f>E8+F8</f>
        <v>203</v>
      </c>
      <c r="E8" s="340">
        <v>131</v>
      </c>
      <c r="F8" s="340">
        <v>72</v>
      </c>
      <c r="G8" s="15"/>
    </row>
    <row r="9" spans="1:11" s="2" customFormat="1" ht="11.25" customHeight="1" x14ac:dyDescent="0.2">
      <c r="A9" s="355"/>
      <c r="B9" s="131" t="s">
        <v>231</v>
      </c>
      <c r="C9" s="340"/>
      <c r="D9" s="335"/>
      <c r="E9" s="340"/>
      <c r="F9" s="340"/>
      <c r="G9" s="15"/>
    </row>
    <row r="10" spans="1:11" s="2" customFormat="1" ht="20.399999999999999" customHeight="1" x14ac:dyDescent="0.2">
      <c r="A10" s="201" t="s">
        <v>15</v>
      </c>
      <c r="B10" s="130" t="s">
        <v>35</v>
      </c>
      <c r="C10" s="286">
        <v>90</v>
      </c>
      <c r="D10" s="285">
        <f>E10+F10</f>
        <v>85</v>
      </c>
      <c r="E10" s="286">
        <v>52</v>
      </c>
      <c r="F10" s="292">
        <v>33</v>
      </c>
      <c r="G10" s="15"/>
    </row>
    <row r="11" spans="1:11" s="2" customFormat="1" ht="11.25" customHeight="1" x14ac:dyDescent="0.2">
      <c r="A11" s="347" t="s">
        <v>15</v>
      </c>
      <c r="B11" s="131" t="s">
        <v>232</v>
      </c>
      <c r="C11" s="340">
        <v>117</v>
      </c>
      <c r="D11" s="335">
        <f>E11+F11</f>
        <v>112</v>
      </c>
      <c r="E11" s="340">
        <v>67</v>
      </c>
      <c r="F11" s="340">
        <v>45</v>
      </c>
      <c r="G11" s="15"/>
    </row>
    <row r="12" spans="1:11" s="2" customFormat="1" ht="11.25" customHeight="1" x14ac:dyDescent="0.2">
      <c r="A12" s="347"/>
      <c r="B12" s="131" t="s">
        <v>233</v>
      </c>
      <c r="C12" s="340"/>
      <c r="D12" s="335"/>
      <c r="E12" s="340"/>
      <c r="F12" s="340"/>
      <c r="G12" s="15"/>
    </row>
    <row r="13" spans="1:11" s="2" customFormat="1" ht="20.399999999999999" customHeight="1" x14ac:dyDescent="0.2">
      <c r="A13" s="201" t="s">
        <v>15</v>
      </c>
      <c r="B13" s="130" t="s">
        <v>36</v>
      </c>
      <c r="C13" s="286">
        <v>180</v>
      </c>
      <c r="D13" s="285">
        <f>E13+F13</f>
        <v>184</v>
      </c>
      <c r="E13" s="286">
        <v>107</v>
      </c>
      <c r="F13" s="292">
        <v>77</v>
      </c>
      <c r="G13" s="15"/>
    </row>
    <row r="14" spans="1:11" s="2" customFormat="1" ht="11.25" customHeight="1" x14ac:dyDescent="0.2">
      <c r="A14" s="347" t="s">
        <v>15</v>
      </c>
      <c r="B14" s="131" t="s">
        <v>228</v>
      </c>
      <c r="C14" s="340">
        <v>60</v>
      </c>
      <c r="D14" s="335">
        <f>E14+F14</f>
        <v>58</v>
      </c>
      <c r="E14" s="340">
        <v>34</v>
      </c>
      <c r="F14" s="340">
        <v>24</v>
      </c>
      <c r="G14" s="15"/>
    </row>
    <row r="15" spans="1:11" s="2" customFormat="1" ht="11.25" customHeight="1" x14ac:dyDescent="0.2">
      <c r="A15" s="347"/>
      <c r="B15" s="131" t="s">
        <v>234</v>
      </c>
      <c r="C15" s="340"/>
      <c r="D15" s="335"/>
      <c r="E15" s="340"/>
      <c r="F15" s="340"/>
      <c r="G15" s="15"/>
    </row>
    <row r="16" spans="1:11" s="2" customFormat="1" ht="21" customHeight="1" x14ac:dyDescent="0.2">
      <c r="A16" s="201" t="s">
        <v>15</v>
      </c>
      <c r="B16" s="130" t="s">
        <v>199</v>
      </c>
      <c r="C16" s="286">
        <v>140</v>
      </c>
      <c r="D16" s="285">
        <f>E16+F16</f>
        <v>149</v>
      </c>
      <c r="E16" s="286">
        <v>87</v>
      </c>
      <c r="F16" s="292">
        <v>62</v>
      </c>
      <c r="G16" s="15"/>
    </row>
    <row r="17" spans="1:7" s="2" customFormat="1" ht="20.399999999999999" customHeight="1" x14ac:dyDescent="0.2">
      <c r="A17" s="201" t="s">
        <v>15</v>
      </c>
      <c r="B17" s="130" t="s">
        <v>37</v>
      </c>
      <c r="C17" s="286">
        <v>120</v>
      </c>
      <c r="D17" s="285">
        <f t="shared" ref="D17:D21" si="0">E17+F17</f>
        <v>122</v>
      </c>
      <c r="E17" s="293">
        <v>72</v>
      </c>
      <c r="F17" s="292">
        <v>50</v>
      </c>
      <c r="G17" s="15"/>
    </row>
    <row r="18" spans="1:7" s="2" customFormat="1" ht="20.399999999999999" customHeight="1" x14ac:dyDescent="0.2">
      <c r="A18" s="201" t="s">
        <v>15</v>
      </c>
      <c r="B18" s="130" t="s">
        <v>38</v>
      </c>
      <c r="C18" s="286">
        <v>90</v>
      </c>
      <c r="D18" s="285">
        <f t="shared" si="0"/>
        <v>99</v>
      </c>
      <c r="E18" s="286">
        <v>59</v>
      </c>
      <c r="F18" s="292">
        <v>40</v>
      </c>
      <c r="G18" s="15"/>
    </row>
    <row r="19" spans="1:7" s="2" customFormat="1" ht="20.399999999999999" customHeight="1" x14ac:dyDescent="0.2">
      <c r="A19" s="201" t="s">
        <v>15</v>
      </c>
      <c r="B19" s="130" t="s">
        <v>39</v>
      </c>
      <c r="C19" s="286">
        <v>120</v>
      </c>
      <c r="D19" s="285">
        <f t="shared" si="0"/>
        <v>130</v>
      </c>
      <c r="E19" s="286">
        <v>69</v>
      </c>
      <c r="F19" s="292">
        <v>61</v>
      </c>
      <c r="G19" s="15"/>
    </row>
    <row r="20" spans="1:7" s="2" customFormat="1" ht="20.399999999999999" customHeight="1" x14ac:dyDescent="0.2">
      <c r="A20" s="201" t="s">
        <v>15</v>
      </c>
      <c r="B20" s="130" t="s">
        <v>422</v>
      </c>
      <c r="C20" s="286">
        <v>270</v>
      </c>
      <c r="D20" s="285">
        <f t="shared" si="0"/>
        <v>255</v>
      </c>
      <c r="E20" s="286">
        <v>150</v>
      </c>
      <c r="F20" s="292">
        <v>105</v>
      </c>
      <c r="G20" s="15"/>
    </row>
    <row r="21" spans="1:7" s="2" customFormat="1" ht="20.399999999999999" customHeight="1" x14ac:dyDescent="0.2">
      <c r="A21" s="201" t="s">
        <v>15</v>
      </c>
      <c r="B21" s="130" t="s">
        <v>40</v>
      </c>
      <c r="C21" s="286">
        <v>140</v>
      </c>
      <c r="D21" s="285">
        <f t="shared" si="0"/>
        <v>104</v>
      </c>
      <c r="E21" s="286">
        <v>69</v>
      </c>
      <c r="F21" s="292">
        <v>35</v>
      </c>
      <c r="G21" s="15"/>
    </row>
    <row r="22" spans="1:7" s="2" customFormat="1" ht="11.25" customHeight="1" x14ac:dyDescent="0.2">
      <c r="A22" s="347" t="s">
        <v>15</v>
      </c>
      <c r="B22" s="131" t="s">
        <v>228</v>
      </c>
      <c r="C22" s="340">
        <v>150</v>
      </c>
      <c r="D22" s="335">
        <f>E22+F22</f>
        <v>146</v>
      </c>
      <c r="E22" s="340">
        <v>86</v>
      </c>
      <c r="F22" s="340">
        <v>60</v>
      </c>
      <c r="G22" s="15"/>
    </row>
    <row r="23" spans="1:7" s="2" customFormat="1" ht="11.25" customHeight="1" x14ac:dyDescent="0.2">
      <c r="A23" s="347"/>
      <c r="B23" s="131" t="s">
        <v>235</v>
      </c>
      <c r="C23" s="340"/>
      <c r="D23" s="335"/>
      <c r="E23" s="340"/>
      <c r="F23" s="340"/>
      <c r="G23" s="15"/>
    </row>
    <row r="24" spans="1:7" s="2" customFormat="1" ht="11.25" customHeight="1" x14ac:dyDescent="0.2">
      <c r="A24" s="347" t="s">
        <v>15</v>
      </c>
      <c r="B24" s="131" t="s">
        <v>228</v>
      </c>
      <c r="C24" s="340">
        <v>228</v>
      </c>
      <c r="D24" s="335">
        <f>E24+F24</f>
        <v>184</v>
      </c>
      <c r="E24" s="340">
        <v>122</v>
      </c>
      <c r="F24" s="340">
        <v>62</v>
      </c>
      <c r="G24" s="15"/>
    </row>
    <row r="25" spans="1:7" s="2" customFormat="1" ht="11.25" customHeight="1" x14ac:dyDescent="0.2">
      <c r="A25" s="347"/>
      <c r="B25" s="131" t="s">
        <v>236</v>
      </c>
      <c r="C25" s="340"/>
      <c r="D25" s="335"/>
      <c r="E25" s="340"/>
      <c r="F25" s="340"/>
      <c r="G25" s="15"/>
    </row>
    <row r="26" spans="1:7" s="2" customFormat="1" ht="20.399999999999999" customHeight="1" x14ac:dyDescent="0.2">
      <c r="A26" s="201" t="s">
        <v>15</v>
      </c>
      <c r="B26" s="149" t="s">
        <v>41</v>
      </c>
      <c r="C26" s="63">
        <v>60</v>
      </c>
      <c r="D26" s="285">
        <f>E26+F26</f>
        <v>68</v>
      </c>
      <c r="E26" s="63">
        <v>40</v>
      </c>
      <c r="F26" s="63">
        <v>28</v>
      </c>
      <c r="G26" s="15"/>
    </row>
    <row r="27" spans="1:7" s="2" customFormat="1" ht="20.399999999999999" customHeight="1" x14ac:dyDescent="0.2">
      <c r="A27" s="201" t="s">
        <v>15</v>
      </c>
      <c r="B27" s="149" t="s">
        <v>137</v>
      </c>
      <c r="C27" s="63">
        <v>60</v>
      </c>
      <c r="D27" s="285">
        <f t="shared" ref="D27:D30" si="1">E27+F27</f>
        <v>63</v>
      </c>
      <c r="E27" s="63">
        <v>33</v>
      </c>
      <c r="F27" s="63">
        <v>30</v>
      </c>
      <c r="G27" s="15"/>
    </row>
    <row r="28" spans="1:7" s="2" customFormat="1" ht="20.399999999999999" customHeight="1" x14ac:dyDescent="0.2">
      <c r="A28" s="201" t="s">
        <v>15</v>
      </c>
      <c r="B28" s="149" t="s">
        <v>138</v>
      </c>
      <c r="C28" s="63">
        <v>60</v>
      </c>
      <c r="D28" s="285">
        <f t="shared" si="1"/>
        <v>66</v>
      </c>
      <c r="E28" s="63">
        <v>36</v>
      </c>
      <c r="F28" s="63">
        <v>30</v>
      </c>
      <c r="G28" s="15"/>
    </row>
    <row r="29" spans="1:7" s="2" customFormat="1" ht="20.399999999999999" customHeight="1" x14ac:dyDescent="0.2">
      <c r="A29" s="201" t="s">
        <v>15</v>
      </c>
      <c r="B29" s="149" t="s">
        <v>139</v>
      </c>
      <c r="C29" s="63">
        <v>60</v>
      </c>
      <c r="D29" s="285">
        <f t="shared" si="1"/>
        <v>64</v>
      </c>
      <c r="E29" s="63">
        <v>33</v>
      </c>
      <c r="F29" s="63">
        <v>31</v>
      </c>
      <c r="G29" s="15"/>
    </row>
    <row r="30" spans="1:7" s="2" customFormat="1" ht="20.399999999999999" customHeight="1" x14ac:dyDescent="0.2">
      <c r="A30" s="201" t="s">
        <v>15</v>
      </c>
      <c r="B30" s="149" t="s">
        <v>140</v>
      </c>
      <c r="C30" s="63">
        <v>90</v>
      </c>
      <c r="D30" s="285">
        <f t="shared" si="1"/>
        <v>86</v>
      </c>
      <c r="E30" s="63">
        <v>51</v>
      </c>
      <c r="F30" s="63">
        <v>35</v>
      </c>
      <c r="G30" s="15"/>
    </row>
    <row r="31" spans="1:7" s="2" customFormat="1" ht="11.25" customHeight="1" x14ac:dyDescent="0.2">
      <c r="A31" s="347" t="s">
        <v>15</v>
      </c>
      <c r="B31" s="131" t="s">
        <v>237</v>
      </c>
      <c r="C31" s="340">
        <v>90</v>
      </c>
      <c r="D31" s="335">
        <f>E31+F31</f>
        <v>91</v>
      </c>
      <c r="E31" s="340">
        <v>56</v>
      </c>
      <c r="F31" s="340">
        <v>35</v>
      </c>
      <c r="G31" s="15"/>
    </row>
    <row r="32" spans="1:7" s="2" customFormat="1" ht="11.25" customHeight="1" x14ac:dyDescent="0.2">
      <c r="A32" s="347"/>
      <c r="B32" s="131" t="s">
        <v>238</v>
      </c>
      <c r="C32" s="340"/>
      <c r="D32" s="335"/>
      <c r="E32" s="340"/>
      <c r="F32" s="340"/>
      <c r="G32" s="15"/>
    </row>
    <row r="33" spans="1:7" s="2" customFormat="1" ht="11.25" customHeight="1" x14ac:dyDescent="0.2">
      <c r="A33" s="347" t="s">
        <v>15</v>
      </c>
      <c r="B33" s="147" t="s">
        <v>260</v>
      </c>
      <c r="C33" s="340">
        <v>130</v>
      </c>
      <c r="D33" s="335">
        <f>E33+F33</f>
        <v>121</v>
      </c>
      <c r="E33" s="340">
        <v>71</v>
      </c>
      <c r="F33" s="340">
        <v>50</v>
      </c>
      <c r="G33" s="15"/>
    </row>
    <row r="34" spans="1:7" s="2" customFormat="1" ht="11.25" customHeight="1" x14ac:dyDescent="0.2">
      <c r="A34" s="347"/>
      <c r="B34" s="147" t="s">
        <v>431</v>
      </c>
      <c r="C34" s="340"/>
      <c r="D34" s="335"/>
      <c r="E34" s="340"/>
      <c r="F34" s="340"/>
      <c r="G34" s="15"/>
    </row>
    <row r="35" spans="1:7" s="2" customFormat="1" ht="21" customHeight="1" x14ac:dyDescent="0.2">
      <c r="A35" s="201" t="s">
        <v>15</v>
      </c>
      <c r="B35" s="130" t="s">
        <v>141</v>
      </c>
      <c r="C35" s="286">
        <v>60</v>
      </c>
      <c r="D35" s="285">
        <f>E35+F35</f>
        <v>61</v>
      </c>
      <c r="E35" s="286">
        <v>36</v>
      </c>
      <c r="F35" s="292">
        <v>25</v>
      </c>
      <c r="G35" s="15"/>
    </row>
    <row r="36" spans="1:7" s="2" customFormat="1" ht="11.25" customHeight="1" x14ac:dyDescent="0.2">
      <c r="A36" s="347" t="s">
        <v>15</v>
      </c>
      <c r="B36" s="131" t="s">
        <v>239</v>
      </c>
      <c r="C36" s="340">
        <v>120</v>
      </c>
      <c r="D36" s="335">
        <f>E36+F36</f>
        <v>124</v>
      </c>
      <c r="E36" s="340">
        <v>74</v>
      </c>
      <c r="F36" s="340">
        <v>50</v>
      </c>
      <c r="G36" s="15"/>
    </row>
    <row r="37" spans="1:7" s="2" customFormat="1" ht="11.25" customHeight="1" x14ac:dyDescent="0.2">
      <c r="A37" s="347"/>
      <c r="B37" s="131" t="s">
        <v>240</v>
      </c>
      <c r="C37" s="340"/>
      <c r="D37" s="335"/>
      <c r="E37" s="340"/>
      <c r="F37" s="340"/>
      <c r="G37" s="15"/>
    </row>
    <row r="38" spans="1:7" s="2" customFormat="1" ht="20.399999999999999" customHeight="1" x14ac:dyDescent="0.2">
      <c r="A38" s="201" t="s">
        <v>15</v>
      </c>
      <c r="B38" s="130" t="s">
        <v>177</v>
      </c>
      <c r="C38" s="286">
        <v>120</v>
      </c>
      <c r="D38" s="285">
        <f>E38+F38</f>
        <v>127</v>
      </c>
      <c r="E38" s="286">
        <v>79</v>
      </c>
      <c r="F38" s="292">
        <v>48</v>
      </c>
      <c r="G38" s="15"/>
    </row>
    <row r="39" spans="1:7" s="2" customFormat="1" ht="20.399999999999999" customHeight="1" x14ac:dyDescent="0.2">
      <c r="A39" s="201" t="s">
        <v>15</v>
      </c>
      <c r="B39" s="130" t="s">
        <v>178</v>
      </c>
      <c r="C39" s="286">
        <v>120</v>
      </c>
      <c r="D39" s="285">
        <f t="shared" ref="D39:D41" si="2">E39+F39</f>
        <v>109</v>
      </c>
      <c r="E39" s="286">
        <v>62</v>
      </c>
      <c r="F39" s="286">
        <v>47</v>
      </c>
      <c r="G39" s="15"/>
    </row>
    <row r="40" spans="1:7" s="2" customFormat="1" ht="20.399999999999999" customHeight="1" x14ac:dyDescent="0.2">
      <c r="A40" s="201" t="s">
        <v>15</v>
      </c>
      <c r="B40" s="149" t="s">
        <v>142</v>
      </c>
      <c r="C40" s="286">
        <v>90</v>
      </c>
      <c r="D40" s="285">
        <f t="shared" si="2"/>
        <v>103</v>
      </c>
      <c r="E40" s="286">
        <v>57</v>
      </c>
      <c r="F40" s="286">
        <v>46</v>
      </c>
      <c r="G40" s="15"/>
    </row>
    <row r="41" spans="1:7" ht="20.399999999999999" customHeight="1" x14ac:dyDescent="0.2">
      <c r="A41" s="201" t="s">
        <v>15</v>
      </c>
      <c r="B41" s="246" t="s">
        <v>198</v>
      </c>
      <c r="C41" s="286">
        <v>80</v>
      </c>
      <c r="D41" s="285">
        <f t="shared" si="2"/>
        <v>85</v>
      </c>
      <c r="E41" s="286">
        <v>50</v>
      </c>
      <c r="F41" s="286">
        <v>35</v>
      </c>
      <c r="G41" s="15"/>
    </row>
    <row r="42" spans="1:7" ht="11.25" customHeight="1" x14ac:dyDescent="0.2">
      <c r="A42" s="341" t="s">
        <v>15</v>
      </c>
      <c r="B42" s="242" t="s">
        <v>384</v>
      </c>
      <c r="C42" s="340">
        <v>130</v>
      </c>
      <c r="D42" s="348">
        <f>E42+F42</f>
        <v>141</v>
      </c>
      <c r="E42" s="340">
        <v>75</v>
      </c>
      <c r="F42" s="340">
        <v>66</v>
      </c>
    </row>
    <row r="43" spans="1:7" ht="11.25" customHeight="1" x14ac:dyDescent="0.2">
      <c r="A43" s="341"/>
      <c r="B43" s="242" t="s">
        <v>385</v>
      </c>
      <c r="C43" s="340"/>
      <c r="D43" s="348"/>
      <c r="E43" s="340"/>
      <c r="F43" s="340"/>
    </row>
    <row r="44" spans="1:7" s="2" customFormat="1" ht="11.25" customHeight="1" x14ac:dyDescent="0.2">
      <c r="A44" s="349" t="s">
        <v>15</v>
      </c>
      <c r="B44" s="150" t="s">
        <v>254</v>
      </c>
      <c r="C44" s="340">
        <v>80</v>
      </c>
      <c r="D44" s="348">
        <f>E44+F44</f>
        <v>82</v>
      </c>
      <c r="E44" s="340">
        <v>45</v>
      </c>
      <c r="F44" s="340">
        <v>37</v>
      </c>
      <c r="G44" s="15"/>
    </row>
    <row r="45" spans="1:7" s="2" customFormat="1" ht="11.25" customHeight="1" x14ac:dyDescent="0.2">
      <c r="A45" s="349"/>
      <c r="B45" s="150" t="s">
        <v>255</v>
      </c>
      <c r="C45" s="340"/>
      <c r="D45" s="348"/>
      <c r="E45" s="340"/>
      <c r="F45" s="340"/>
      <c r="G45" s="15"/>
    </row>
    <row r="46" spans="1:7" ht="21" customHeight="1" x14ac:dyDescent="0.2">
      <c r="A46" s="202" t="s">
        <v>15</v>
      </c>
      <c r="B46" s="246" t="s">
        <v>179</v>
      </c>
      <c r="C46" s="286">
        <v>60</v>
      </c>
      <c r="D46" s="285">
        <f>E46+F46</f>
        <v>59</v>
      </c>
      <c r="E46" s="292">
        <v>37</v>
      </c>
      <c r="F46" s="292">
        <v>22</v>
      </c>
    </row>
    <row r="47" spans="1:7" ht="11.25" customHeight="1" x14ac:dyDescent="0.2">
      <c r="A47" s="349" t="s">
        <v>15</v>
      </c>
      <c r="B47" s="242" t="s">
        <v>256</v>
      </c>
      <c r="C47" s="340">
        <v>80</v>
      </c>
      <c r="D47" s="335">
        <f>E47+F47</f>
        <v>77</v>
      </c>
      <c r="E47" s="340">
        <v>44</v>
      </c>
      <c r="F47" s="340">
        <v>33</v>
      </c>
    </row>
    <row r="48" spans="1:7" ht="11.25" customHeight="1" x14ac:dyDescent="0.2">
      <c r="A48" s="349"/>
      <c r="B48" s="242" t="s">
        <v>257</v>
      </c>
      <c r="C48" s="340"/>
      <c r="D48" s="335"/>
      <c r="E48" s="340"/>
      <c r="F48" s="340"/>
    </row>
    <row r="49" spans="1:6" ht="11.25" customHeight="1" x14ac:dyDescent="0.2">
      <c r="A49" s="341" t="s">
        <v>15</v>
      </c>
      <c r="B49" s="242" t="s">
        <v>258</v>
      </c>
      <c r="C49" s="340">
        <v>120</v>
      </c>
      <c r="D49" s="348">
        <f>E49+F49</f>
        <v>117</v>
      </c>
      <c r="E49" s="340">
        <v>68</v>
      </c>
      <c r="F49" s="340">
        <v>49</v>
      </c>
    </row>
    <row r="50" spans="1:6" ht="11.25" customHeight="1" thickBot="1" x14ac:dyDescent="0.25">
      <c r="A50" s="358"/>
      <c r="B50" s="247" t="s">
        <v>259</v>
      </c>
      <c r="C50" s="356"/>
      <c r="D50" s="357"/>
      <c r="E50" s="356"/>
      <c r="F50" s="356"/>
    </row>
    <row r="51" spans="1:6" ht="11.25" customHeight="1" x14ac:dyDescent="0.2"/>
    <row r="52" spans="1:6" ht="11.25" customHeight="1" x14ac:dyDescent="0.2"/>
    <row r="53" spans="1:6" ht="11.25" customHeight="1" x14ac:dyDescent="0.2"/>
    <row r="54" spans="1:6" ht="11.25" customHeight="1" x14ac:dyDescent="0.2"/>
    <row r="55" spans="1:6" ht="11.25" customHeight="1" x14ac:dyDescent="0.2"/>
    <row r="56" spans="1:6" ht="11.25" customHeight="1" x14ac:dyDescent="0.2"/>
    <row r="57" spans="1:6" ht="11.25" customHeight="1" x14ac:dyDescent="0.2"/>
    <row r="58" spans="1:6" ht="11.25" customHeight="1" x14ac:dyDescent="0.2"/>
    <row r="59" spans="1:6" ht="11.25" customHeight="1" x14ac:dyDescent="0.2"/>
    <row r="60" spans="1:6" ht="11.25" customHeight="1" x14ac:dyDescent="0.2"/>
    <row r="61" spans="1:6" ht="11.25" customHeight="1" x14ac:dyDescent="0.2"/>
    <row r="62" spans="1:6" ht="11.25" customHeight="1" x14ac:dyDescent="0.2"/>
    <row r="63" spans="1:6" ht="11.25" customHeight="1" x14ac:dyDescent="0.2"/>
    <row r="64" spans="1:6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</sheetData>
  <mergeCells count="64">
    <mergeCell ref="A47:A48"/>
    <mergeCell ref="A49:A50"/>
    <mergeCell ref="C47:C48"/>
    <mergeCell ref="D47:D48"/>
    <mergeCell ref="E47:E48"/>
    <mergeCell ref="F47:F48"/>
    <mergeCell ref="C49:C50"/>
    <mergeCell ref="D49:D50"/>
    <mergeCell ref="E49:E50"/>
    <mergeCell ref="F49:F50"/>
    <mergeCell ref="A14:A15"/>
    <mergeCell ref="F8:F9"/>
    <mergeCell ref="E8:E9"/>
    <mergeCell ref="D8:D9"/>
    <mergeCell ref="C8:C9"/>
    <mergeCell ref="A8:A9"/>
    <mergeCell ref="A11:A12"/>
    <mergeCell ref="C11:C12"/>
    <mergeCell ref="F11:F12"/>
    <mergeCell ref="C14:C15"/>
    <mergeCell ref="E14:E15"/>
    <mergeCell ref="F14:F15"/>
    <mergeCell ref="A22:A23"/>
    <mergeCell ref="A24:A25"/>
    <mergeCell ref="A31:A32"/>
    <mergeCell ref="F31:F32"/>
    <mergeCell ref="C24:C25"/>
    <mergeCell ref="D31:D32"/>
    <mergeCell ref="C31:C32"/>
    <mergeCell ref="C22:C23"/>
    <mergeCell ref="D22:D23"/>
    <mergeCell ref="E22:E23"/>
    <mergeCell ref="F22:F23"/>
    <mergeCell ref="D24:D25"/>
    <mergeCell ref="C33:C34"/>
    <mergeCell ref="D33:D34"/>
    <mergeCell ref="F42:F43"/>
    <mergeCell ref="F36:F37"/>
    <mergeCell ref="E24:E25"/>
    <mergeCell ref="F24:F25"/>
    <mergeCell ref="E31:E32"/>
    <mergeCell ref="E42:E43"/>
    <mergeCell ref="E44:E45"/>
    <mergeCell ref="F44:F45"/>
    <mergeCell ref="C5:C6"/>
    <mergeCell ref="D36:D37"/>
    <mergeCell ref="A5:A6"/>
    <mergeCell ref="B5:B6"/>
    <mergeCell ref="D5:F5"/>
    <mergeCell ref="D11:D12"/>
    <mergeCell ref="D14:D15"/>
    <mergeCell ref="E11:E12"/>
    <mergeCell ref="A33:A34"/>
    <mergeCell ref="A36:A37"/>
    <mergeCell ref="E33:E34"/>
    <mergeCell ref="F33:F34"/>
    <mergeCell ref="C36:C37"/>
    <mergeCell ref="E36:E37"/>
    <mergeCell ref="A42:A43"/>
    <mergeCell ref="C42:C43"/>
    <mergeCell ref="D42:D43"/>
    <mergeCell ref="A44:A45"/>
    <mergeCell ref="C44:C45"/>
    <mergeCell ref="D44:D45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6.21875" style="7" customWidth="1"/>
    <col min="2" max="2" width="25" style="7" customWidth="1"/>
    <col min="3" max="6" width="10" style="7" customWidth="1"/>
    <col min="7" max="16384" width="9" style="7"/>
  </cols>
  <sheetData>
    <row r="1" spans="1:11" s="125" customFormat="1" ht="15" customHeight="1" x14ac:dyDescent="0.2">
      <c r="A1" s="58" t="s">
        <v>12</v>
      </c>
    </row>
    <row r="2" spans="1:11" ht="15" customHeight="1" x14ac:dyDescent="0.2">
      <c r="G2" s="15"/>
    </row>
    <row r="3" spans="1:11" s="2" customFormat="1" ht="15" customHeight="1" x14ac:dyDescent="0.2">
      <c r="A3" s="3" t="s">
        <v>378</v>
      </c>
      <c r="B3" s="140"/>
      <c r="C3" s="140"/>
      <c r="E3" s="140"/>
      <c r="F3" s="140"/>
      <c r="G3" s="15"/>
    </row>
    <row r="4" spans="1:11" s="2" customFormat="1" ht="15" customHeight="1" thickBot="1" x14ac:dyDescent="0.25">
      <c r="A4" s="234"/>
      <c r="B4" s="235"/>
      <c r="C4" s="235"/>
      <c r="D4" s="235"/>
      <c r="E4" s="236"/>
      <c r="F4" s="197"/>
      <c r="G4" s="15"/>
    </row>
    <row r="5" spans="1:11" s="2" customFormat="1" ht="22.5" customHeight="1" x14ac:dyDescent="0.2">
      <c r="A5" s="351" t="s">
        <v>19</v>
      </c>
      <c r="B5" s="353" t="s">
        <v>20</v>
      </c>
      <c r="C5" s="336" t="s">
        <v>18</v>
      </c>
      <c r="D5" s="332" t="s">
        <v>227</v>
      </c>
      <c r="E5" s="333"/>
      <c r="F5" s="333"/>
      <c r="G5" s="15"/>
      <c r="H5" s="126"/>
      <c r="I5" s="126"/>
      <c r="J5" s="126"/>
      <c r="K5" s="126"/>
    </row>
    <row r="6" spans="1:11" s="2" customFormat="1" ht="22.5" customHeight="1" x14ac:dyDescent="0.2">
      <c r="A6" s="352"/>
      <c r="B6" s="354"/>
      <c r="C6" s="350"/>
      <c r="D6" s="127" t="s">
        <v>3</v>
      </c>
      <c r="E6" s="250" t="s">
        <v>169</v>
      </c>
      <c r="F6" s="128" t="s">
        <v>170</v>
      </c>
      <c r="G6" s="15"/>
    </row>
    <row r="7" spans="1:11" s="2" customFormat="1" ht="22.5" customHeight="1" x14ac:dyDescent="0.2">
      <c r="A7" s="9"/>
      <c r="B7" s="141"/>
      <c r="C7" s="142"/>
      <c r="D7" s="143"/>
      <c r="E7" s="9"/>
      <c r="F7" s="9"/>
      <c r="G7" s="15"/>
    </row>
    <row r="8" spans="1:11" s="2" customFormat="1" ht="21" customHeight="1" x14ac:dyDescent="0.2">
      <c r="A8" s="251" t="s">
        <v>383</v>
      </c>
      <c r="B8" s="257" t="s">
        <v>365</v>
      </c>
      <c r="C8" s="294">
        <v>120</v>
      </c>
      <c r="D8" s="285">
        <f t="shared" ref="D8:D13" si="0">E8+F8</f>
        <v>137</v>
      </c>
      <c r="E8" s="294">
        <v>85</v>
      </c>
      <c r="F8" s="294">
        <v>52</v>
      </c>
      <c r="G8" s="15"/>
    </row>
    <row r="9" spans="1:11" s="2" customFormat="1" ht="21" customHeight="1" x14ac:dyDescent="0.2">
      <c r="A9" s="249" t="s">
        <v>15</v>
      </c>
      <c r="B9" s="257" t="s">
        <v>366</v>
      </c>
      <c r="C9" s="294">
        <v>102</v>
      </c>
      <c r="D9" s="285">
        <f t="shared" si="0"/>
        <v>109</v>
      </c>
      <c r="E9" s="294">
        <v>64</v>
      </c>
      <c r="F9" s="294">
        <v>45</v>
      </c>
      <c r="G9" s="15"/>
    </row>
    <row r="10" spans="1:11" s="2" customFormat="1" ht="21" customHeight="1" x14ac:dyDescent="0.2">
      <c r="A10" s="249" t="s">
        <v>15</v>
      </c>
      <c r="B10" s="257" t="s">
        <v>367</v>
      </c>
      <c r="C10" s="294">
        <v>60</v>
      </c>
      <c r="D10" s="285">
        <f t="shared" si="0"/>
        <v>60</v>
      </c>
      <c r="E10" s="294">
        <v>36</v>
      </c>
      <c r="F10" s="294">
        <v>24</v>
      </c>
      <c r="G10" s="15"/>
    </row>
    <row r="11" spans="1:11" s="2" customFormat="1" ht="21" customHeight="1" x14ac:dyDescent="0.2">
      <c r="A11" s="249" t="s">
        <v>15</v>
      </c>
      <c r="B11" s="257" t="s">
        <v>368</v>
      </c>
      <c r="C11" s="294">
        <v>112</v>
      </c>
      <c r="D11" s="285">
        <f t="shared" si="0"/>
        <v>114</v>
      </c>
      <c r="E11" s="294">
        <v>70</v>
      </c>
      <c r="F11" s="294">
        <v>44</v>
      </c>
      <c r="G11" s="15"/>
    </row>
    <row r="12" spans="1:11" s="2" customFormat="1" ht="21" customHeight="1" x14ac:dyDescent="0.2">
      <c r="A12" s="249" t="s">
        <v>15</v>
      </c>
      <c r="B12" s="257" t="s">
        <v>369</v>
      </c>
      <c r="C12" s="294">
        <v>60</v>
      </c>
      <c r="D12" s="285">
        <f t="shared" si="0"/>
        <v>58</v>
      </c>
      <c r="E12" s="294">
        <v>36</v>
      </c>
      <c r="F12" s="294">
        <v>22</v>
      </c>
      <c r="G12" s="15"/>
    </row>
    <row r="13" spans="1:11" s="2" customFormat="1" ht="11.25" customHeight="1" x14ac:dyDescent="0.2">
      <c r="A13" s="341" t="s">
        <v>15</v>
      </c>
      <c r="B13" s="257" t="s">
        <v>228</v>
      </c>
      <c r="C13" s="340">
        <v>80</v>
      </c>
      <c r="D13" s="335">
        <f t="shared" si="0"/>
        <v>89</v>
      </c>
      <c r="E13" s="340">
        <v>70</v>
      </c>
      <c r="F13" s="340">
        <v>19</v>
      </c>
      <c r="G13" s="15"/>
    </row>
    <row r="14" spans="1:11" s="2" customFormat="1" ht="11.25" customHeight="1" x14ac:dyDescent="0.2">
      <c r="A14" s="341"/>
      <c r="B14" s="257" t="s">
        <v>386</v>
      </c>
      <c r="C14" s="340"/>
      <c r="D14" s="335"/>
      <c r="E14" s="340"/>
      <c r="F14" s="340"/>
      <c r="G14" s="15"/>
    </row>
    <row r="15" spans="1:11" s="2" customFormat="1" ht="21" customHeight="1" x14ac:dyDescent="0.2">
      <c r="A15" s="145" t="s">
        <v>15</v>
      </c>
      <c r="B15" s="246" t="s">
        <v>21</v>
      </c>
      <c r="C15" s="286">
        <v>120</v>
      </c>
      <c r="D15" s="285">
        <f>E15+F15</f>
        <v>116</v>
      </c>
      <c r="E15" s="286">
        <v>70</v>
      </c>
      <c r="F15" s="286">
        <v>46</v>
      </c>
      <c r="G15" s="15"/>
    </row>
    <row r="16" spans="1:11" s="2" customFormat="1" ht="21" customHeight="1" x14ac:dyDescent="0.2">
      <c r="A16" s="145" t="s">
        <v>15</v>
      </c>
      <c r="B16" s="246" t="s">
        <v>28</v>
      </c>
      <c r="C16" s="286">
        <v>142</v>
      </c>
      <c r="D16" s="285">
        <f>E16+F16</f>
        <v>138</v>
      </c>
      <c r="E16" s="286">
        <v>80</v>
      </c>
      <c r="F16" s="286">
        <v>58</v>
      </c>
      <c r="G16" s="15"/>
    </row>
    <row r="17" spans="1:7" s="2" customFormat="1" ht="11.25" customHeight="1" x14ac:dyDescent="0.2">
      <c r="A17" s="341" t="s">
        <v>15</v>
      </c>
      <c r="B17" s="257" t="s">
        <v>387</v>
      </c>
      <c r="C17" s="340">
        <v>86</v>
      </c>
      <c r="D17" s="335">
        <f t="shared" ref="D17" si="1">E17+F17</f>
        <v>81</v>
      </c>
      <c r="E17" s="340">
        <v>45</v>
      </c>
      <c r="F17" s="340">
        <v>36</v>
      </c>
      <c r="G17" s="15"/>
    </row>
    <row r="18" spans="1:7" s="2" customFormat="1" ht="11.25" customHeight="1" x14ac:dyDescent="0.2">
      <c r="A18" s="341"/>
      <c r="B18" s="257" t="s">
        <v>432</v>
      </c>
      <c r="C18" s="340"/>
      <c r="D18" s="335"/>
      <c r="E18" s="340"/>
      <c r="F18" s="340"/>
      <c r="G18" s="15"/>
    </row>
    <row r="19" spans="1:7" s="2" customFormat="1" ht="11.25" customHeight="1" x14ac:dyDescent="0.2">
      <c r="A19" s="341" t="s">
        <v>15</v>
      </c>
      <c r="B19" s="257" t="s">
        <v>256</v>
      </c>
      <c r="C19" s="340">
        <v>60</v>
      </c>
      <c r="D19" s="335">
        <f>SUM(E19:F20)</f>
        <v>54</v>
      </c>
      <c r="E19" s="340">
        <v>21</v>
      </c>
      <c r="F19" s="340">
        <v>33</v>
      </c>
      <c r="G19" s="15"/>
    </row>
    <row r="20" spans="1:7" s="2" customFormat="1" ht="11.25" customHeight="1" x14ac:dyDescent="0.2">
      <c r="A20" s="341"/>
      <c r="B20" s="257" t="s">
        <v>449</v>
      </c>
      <c r="C20" s="340"/>
      <c r="D20" s="335"/>
      <c r="E20" s="340"/>
      <c r="F20" s="340"/>
      <c r="G20" s="15"/>
    </row>
    <row r="21" spans="1:7" s="2" customFormat="1" ht="11.25" customHeight="1" x14ac:dyDescent="0.2">
      <c r="A21" s="145" t="s">
        <v>15</v>
      </c>
      <c r="B21" s="246" t="s">
        <v>450</v>
      </c>
      <c r="C21" s="286">
        <v>99</v>
      </c>
      <c r="D21" s="285">
        <f>E21+F21</f>
        <v>101</v>
      </c>
      <c r="E21" s="286">
        <v>63</v>
      </c>
      <c r="F21" s="286">
        <v>38</v>
      </c>
      <c r="G21" s="15"/>
    </row>
    <row r="22" spans="1:7" s="2" customFormat="1" ht="11.25" customHeight="1" x14ac:dyDescent="0.2">
      <c r="A22" s="341" t="s">
        <v>15</v>
      </c>
      <c r="B22" s="257" t="s">
        <v>256</v>
      </c>
      <c r="C22" s="340">
        <v>80</v>
      </c>
      <c r="D22" s="335">
        <f t="shared" ref="D22" si="2">E22+F22</f>
        <v>75</v>
      </c>
      <c r="E22" s="340">
        <v>47</v>
      </c>
      <c r="F22" s="340">
        <v>28</v>
      </c>
      <c r="G22" s="15"/>
    </row>
    <row r="23" spans="1:7" s="2" customFormat="1" ht="11.25" customHeight="1" x14ac:dyDescent="0.2">
      <c r="A23" s="341"/>
      <c r="B23" s="257" t="s">
        <v>388</v>
      </c>
      <c r="C23" s="340"/>
      <c r="D23" s="335"/>
      <c r="E23" s="340"/>
      <c r="F23" s="340"/>
      <c r="G23" s="15"/>
    </row>
    <row r="24" spans="1:7" s="2" customFormat="1" ht="21" customHeight="1" x14ac:dyDescent="0.2">
      <c r="A24" s="146" t="s">
        <v>15</v>
      </c>
      <c r="B24" s="246" t="s">
        <v>395</v>
      </c>
      <c r="C24" s="286">
        <v>120</v>
      </c>
      <c r="D24" s="285">
        <f>E24+F24</f>
        <v>114</v>
      </c>
      <c r="E24" s="286">
        <v>72</v>
      </c>
      <c r="F24" s="286">
        <v>42</v>
      </c>
      <c r="G24" s="15"/>
    </row>
    <row r="25" spans="1:7" s="2" customFormat="1" ht="21" customHeight="1" x14ac:dyDescent="0.2">
      <c r="A25" s="146" t="s">
        <v>15</v>
      </c>
      <c r="B25" s="246" t="s">
        <v>423</v>
      </c>
      <c r="C25" s="286">
        <v>120</v>
      </c>
      <c r="D25" s="285">
        <f t="shared" ref="D25:D28" si="3">E25+F25</f>
        <v>123</v>
      </c>
      <c r="E25" s="286">
        <v>70</v>
      </c>
      <c r="F25" s="286">
        <v>53</v>
      </c>
      <c r="G25" s="15"/>
    </row>
    <row r="26" spans="1:7" s="2" customFormat="1" ht="21" customHeight="1" x14ac:dyDescent="0.2">
      <c r="A26" s="146" t="s">
        <v>15</v>
      </c>
      <c r="B26" s="246" t="s">
        <v>424</v>
      </c>
      <c r="C26" s="286">
        <v>84</v>
      </c>
      <c r="D26" s="285">
        <f t="shared" si="3"/>
        <v>69</v>
      </c>
      <c r="E26" s="286">
        <v>39</v>
      </c>
      <c r="F26" s="286">
        <v>30</v>
      </c>
      <c r="G26" s="15"/>
    </row>
    <row r="27" spans="1:7" s="2" customFormat="1" ht="21" customHeight="1" x14ac:dyDescent="0.2">
      <c r="A27" s="146" t="s">
        <v>15</v>
      </c>
      <c r="B27" s="246" t="s">
        <v>425</v>
      </c>
      <c r="C27" s="286">
        <v>60</v>
      </c>
      <c r="D27" s="285">
        <f t="shared" si="3"/>
        <v>51</v>
      </c>
      <c r="E27" s="286">
        <v>28</v>
      </c>
      <c r="F27" s="286">
        <v>23</v>
      </c>
      <c r="G27" s="15"/>
    </row>
    <row r="28" spans="1:7" s="2" customFormat="1" ht="21" customHeight="1" x14ac:dyDescent="0.2">
      <c r="A28" s="146" t="s">
        <v>467</v>
      </c>
      <c r="B28" s="246" t="s">
        <v>426</v>
      </c>
      <c r="C28" s="286">
        <v>60</v>
      </c>
      <c r="D28" s="285">
        <f t="shared" si="3"/>
        <v>55</v>
      </c>
      <c r="E28" s="286">
        <v>28</v>
      </c>
      <c r="F28" s="286">
        <v>27</v>
      </c>
      <c r="G28" s="15"/>
    </row>
    <row r="29" spans="1:7" s="2" customFormat="1" ht="21" customHeight="1" x14ac:dyDescent="0.2">
      <c r="A29" s="146" t="s">
        <v>467</v>
      </c>
      <c r="B29" s="246" t="s">
        <v>468</v>
      </c>
      <c r="C29" s="330">
        <v>112</v>
      </c>
      <c r="D29" s="329">
        <v>108</v>
      </c>
      <c r="E29" s="330">
        <v>66</v>
      </c>
      <c r="F29" s="330">
        <v>42</v>
      </c>
      <c r="G29" s="15"/>
    </row>
    <row r="30" spans="1:7" s="2" customFormat="1" ht="21" customHeight="1" x14ac:dyDescent="0.2">
      <c r="A30" s="145" t="s">
        <v>15</v>
      </c>
      <c r="B30" s="246" t="s">
        <v>196</v>
      </c>
      <c r="C30" s="286">
        <v>12</v>
      </c>
      <c r="D30" s="285">
        <f>F30</f>
        <v>12</v>
      </c>
      <c r="E30" s="287" t="s">
        <v>445</v>
      </c>
      <c r="F30" s="292">
        <v>12</v>
      </c>
      <c r="G30" s="15"/>
    </row>
    <row r="31" spans="1:7" s="2" customFormat="1" ht="21" customHeight="1" x14ac:dyDescent="0.2">
      <c r="A31" s="145" t="s">
        <v>15</v>
      </c>
      <c r="B31" s="246" t="s">
        <v>180</v>
      </c>
      <c r="C31" s="286">
        <v>18</v>
      </c>
      <c r="D31" s="285">
        <f t="shared" ref="D31:D35" si="4">F31</f>
        <v>16</v>
      </c>
      <c r="E31" s="287" t="s">
        <v>445</v>
      </c>
      <c r="F31" s="292">
        <v>16</v>
      </c>
      <c r="G31" s="15"/>
    </row>
    <row r="32" spans="1:7" s="2" customFormat="1" ht="21" customHeight="1" x14ac:dyDescent="0.2">
      <c r="A32" s="145" t="s">
        <v>15</v>
      </c>
      <c r="B32" s="246" t="s">
        <v>181</v>
      </c>
      <c r="C32" s="286">
        <v>19</v>
      </c>
      <c r="D32" s="285">
        <f t="shared" si="4"/>
        <v>17</v>
      </c>
      <c r="E32" s="287" t="s">
        <v>445</v>
      </c>
      <c r="F32" s="292">
        <v>17</v>
      </c>
      <c r="G32" s="15"/>
    </row>
    <row r="33" spans="1:7" s="2" customFormat="1" ht="21" customHeight="1" x14ac:dyDescent="0.2">
      <c r="A33" s="145" t="s">
        <v>15</v>
      </c>
      <c r="B33" s="246" t="s">
        <v>182</v>
      </c>
      <c r="C33" s="286">
        <v>19</v>
      </c>
      <c r="D33" s="285">
        <f t="shared" si="4"/>
        <v>16</v>
      </c>
      <c r="E33" s="287" t="s">
        <v>445</v>
      </c>
      <c r="F33" s="293">
        <v>16</v>
      </c>
      <c r="G33" s="15"/>
    </row>
    <row r="34" spans="1:7" s="2" customFormat="1" ht="21" customHeight="1" x14ac:dyDescent="0.2">
      <c r="A34" s="145" t="s">
        <v>15</v>
      </c>
      <c r="B34" s="258" t="s">
        <v>183</v>
      </c>
      <c r="C34" s="286">
        <v>12</v>
      </c>
      <c r="D34" s="285">
        <f t="shared" si="4"/>
        <v>7</v>
      </c>
      <c r="E34" s="287" t="s">
        <v>445</v>
      </c>
      <c r="F34" s="293">
        <v>7</v>
      </c>
      <c r="G34" s="15"/>
    </row>
    <row r="35" spans="1:7" s="2" customFormat="1" ht="21" customHeight="1" x14ac:dyDescent="0.2">
      <c r="A35" s="145" t="s">
        <v>15</v>
      </c>
      <c r="B35" s="258" t="s">
        <v>197</v>
      </c>
      <c r="C35" s="286">
        <v>15</v>
      </c>
      <c r="D35" s="285">
        <f t="shared" si="4"/>
        <v>13</v>
      </c>
      <c r="E35" s="287" t="s">
        <v>445</v>
      </c>
      <c r="F35" s="293">
        <v>13</v>
      </c>
      <c r="G35" s="15"/>
    </row>
    <row r="36" spans="1:7" s="2" customFormat="1" ht="11.25" customHeight="1" x14ac:dyDescent="0.2">
      <c r="A36" s="341" t="s">
        <v>15</v>
      </c>
      <c r="B36" s="242" t="s">
        <v>260</v>
      </c>
      <c r="C36" s="340">
        <v>12</v>
      </c>
      <c r="D36" s="335">
        <f>F36</f>
        <v>11</v>
      </c>
      <c r="E36" s="339" t="s">
        <v>445</v>
      </c>
      <c r="F36" s="340">
        <v>11</v>
      </c>
      <c r="G36" s="15"/>
    </row>
    <row r="37" spans="1:7" s="2" customFormat="1" ht="11.25" customHeight="1" x14ac:dyDescent="0.2">
      <c r="A37" s="341"/>
      <c r="B37" s="242" t="s">
        <v>433</v>
      </c>
      <c r="C37" s="340"/>
      <c r="D37" s="335"/>
      <c r="E37" s="339"/>
      <c r="F37" s="340"/>
      <c r="G37" s="15"/>
    </row>
    <row r="38" spans="1:7" s="2" customFormat="1" ht="11.25" customHeight="1" x14ac:dyDescent="0.2">
      <c r="A38" s="341" t="s">
        <v>15</v>
      </c>
      <c r="B38" s="242" t="s">
        <v>261</v>
      </c>
      <c r="C38" s="340">
        <v>19</v>
      </c>
      <c r="D38" s="335">
        <f t="shared" ref="D38" si="5">F38</f>
        <v>16</v>
      </c>
      <c r="E38" s="339" t="s">
        <v>445</v>
      </c>
      <c r="F38" s="340">
        <v>16</v>
      </c>
      <c r="G38" s="15"/>
    </row>
    <row r="39" spans="1:7" s="2" customFormat="1" ht="11.25" customHeight="1" x14ac:dyDescent="0.2">
      <c r="A39" s="341"/>
      <c r="B39" s="242" t="s">
        <v>262</v>
      </c>
      <c r="C39" s="340"/>
      <c r="D39" s="335"/>
      <c r="E39" s="339"/>
      <c r="F39" s="340"/>
      <c r="G39" s="15"/>
    </row>
    <row r="40" spans="1:7" s="2" customFormat="1" ht="11.25" customHeight="1" x14ac:dyDescent="0.2">
      <c r="A40" s="341" t="s">
        <v>15</v>
      </c>
      <c r="B40" s="242" t="s">
        <v>263</v>
      </c>
      <c r="C40" s="340">
        <v>19</v>
      </c>
      <c r="D40" s="335">
        <f t="shared" ref="D40" si="6">F40</f>
        <v>15</v>
      </c>
      <c r="E40" s="339" t="s">
        <v>445</v>
      </c>
      <c r="F40" s="340">
        <v>15</v>
      </c>
      <c r="G40" s="15"/>
    </row>
    <row r="41" spans="1:7" s="2" customFormat="1" ht="11.25" customHeight="1" x14ac:dyDescent="0.2">
      <c r="A41" s="341"/>
      <c r="B41" s="242" t="s">
        <v>264</v>
      </c>
      <c r="C41" s="340"/>
      <c r="D41" s="335"/>
      <c r="E41" s="339"/>
      <c r="F41" s="340"/>
      <c r="G41" s="15"/>
    </row>
    <row r="42" spans="1:7" s="2" customFormat="1" ht="11.25" customHeight="1" x14ac:dyDescent="0.2">
      <c r="A42" s="341" t="s">
        <v>15</v>
      </c>
      <c r="B42" s="242" t="s">
        <v>265</v>
      </c>
      <c r="C42" s="340">
        <v>15</v>
      </c>
      <c r="D42" s="335">
        <f t="shared" ref="D42" si="7">F42</f>
        <v>11</v>
      </c>
      <c r="E42" s="339" t="s">
        <v>445</v>
      </c>
      <c r="F42" s="340">
        <v>11</v>
      </c>
      <c r="G42" s="15"/>
    </row>
    <row r="43" spans="1:7" s="2" customFormat="1" ht="11.25" customHeight="1" x14ac:dyDescent="0.2">
      <c r="A43" s="341"/>
      <c r="B43" s="242" t="s">
        <v>266</v>
      </c>
      <c r="C43" s="340"/>
      <c r="D43" s="335"/>
      <c r="E43" s="339"/>
      <c r="F43" s="340"/>
      <c r="G43" s="15"/>
    </row>
    <row r="44" spans="1:7" s="2" customFormat="1" ht="11.25" customHeight="1" x14ac:dyDescent="0.2">
      <c r="A44" s="341" t="s">
        <v>15</v>
      </c>
      <c r="B44" s="258" t="s">
        <v>261</v>
      </c>
      <c r="C44" s="340">
        <v>19</v>
      </c>
      <c r="D44" s="335">
        <f t="shared" ref="D44" si="8">F44</f>
        <v>18</v>
      </c>
      <c r="E44" s="339" t="s">
        <v>445</v>
      </c>
      <c r="F44" s="340">
        <v>18</v>
      </c>
      <c r="G44" s="15"/>
    </row>
    <row r="45" spans="1:7" s="2" customFormat="1" ht="11.25" customHeight="1" x14ac:dyDescent="0.2">
      <c r="A45" s="341"/>
      <c r="B45" s="258" t="s">
        <v>267</v>
      </c>
      <c r="C45" s="340"/>
      <c r="D45" s="335"/>
      <c r="E45" s="339"/>
      <c r="F45" s="340"/>
      <c r="G45" s="15"/>
    </row>
    <row r="46" spans="1:7" s="2" customFormat="1" ht="11.25" customHeight="1" x14ac:dyDescent="0.2">
      <c r="A46" s="341" t="s">
        <v>15</v>
      </c>
      <c r="B46" s="258" t="s">
        <v>261</v>
      </c>
      <c r="C46" s="340">
        <v>12</v>
      </c>
      <c r="D46" s="335">
        <f t="shared" ref="D46" si="9">F46</f>
        <v>8</v>
      </c>
      <c r="E46" s="339" t="s">
        <v>445</v>
      </c>
      <c r="F46" s="340">
        <v>8</v>
      </c>
      <c r="G46" s="15"/>
    </row>
    <row r="47" spans="1:7" s="2" customFormat="1" ht="11.25" customHeight="1" x14ac:dyDescent="0.2">
      <c r="A47" s="341"/>
      <c r="B47" s="258" t="s">
        <v>268</v>
      </c>
      <c r="C47" s="340"/>
      <c r="D47" s="335"/>
      <c r="E47" s="339"/>
      <c r="F47" s="340"/>
      <c r="G47" s="15"/>
    </row>
    <row r="48" spans="1:7" s="2" customFormat="1" ht="11.25" customHeight="1" x14ac:dyDescent="0.2">
      <c r="A48" s="341" t="s">
        <v>15</v>
      </c>
      <c r="B48" s="242" t="s">
        <v>269</v>
      </c>
      <c r="C48" s="340">
        <v>19</v>
      </c>
      <c r="D48" s="335">
        <f t="shared" ref="D48" si="10">F48</f>
        <v>17</v>
      </c>
      <c r="E48" s="339" t="s">
        <v>445</v>
      </c>
      <c r="F48" s="340">
        <v>17</v>
      </c>
      <c r="G48" s="15"/>
    </row>
    <row r="49" spans="1:7" s="2" customFormat="1" ht="11.25" customHeight="1" x14ac:dyDescent="0.2">
      <c r="A49" s="341"/>
      <c r="B49" s="242" t="s">
        <v>270</v>
      </c>
      <c r="C49" s="340"/>
      <c r="D49" s="335"/>
      <c r="E49" s="339"/>
      <c r="F49" s="340"/>
      <c r="G49" s="15"/>
    </row>
    <row r="50" spans="1:7" s="2" customFormat="1" ht="11.25" customHeight="1" x14ac:dyDescent="0.2">
      <c r="A50" s="341" t="s">
        <v>15</v>
      </c>
      <c r="B50" s="147" t="s">
        <v>184</v>
      </c>
      <c r="C50" s="340">
        <v>12</v>
      </c>
      <c r="D50" s="348">
        <f>F50</f>
        <v>11</v>
      </c>
      <c r="E50" s="339" t="s">
        <v>445</v>
      </c>
      <c r="F50" s="340">
        <v>11</v>
      </c>
      <c r="G50" s="15"/>
    </row>
    <row r="51" spans="1:7" s="2" customFormat="1" ht="11.25" customHeight="1" thickBot="1" x14ac:dyDescent="0.25">
      <c r="A51" s="358"/>
      <c r="B51" s="259" t="s">
        <v>370</v>
      </c>
      <c r="C51" s="359"/>
      <c r="D51" s="360"/>
      <c r="E51" s="361"/>
      <c r="F51" s="359"/>
      <c r="G51" s="15"/>
    </row>
    <row r="52" spans="1:7" s="2" customFormat="1" ht="22.5" customHeight="1" x14ac:dyDescent="0.2">
      <c r="A52" s="144"/>
      <c r="B52" s="148"/>
      <c r="C52" s="17"/>
      <c r="D52" s="60"/>
      <c r="E52" s="17"/>
      <c r="F52" s="91"/>
      <c r="G52" s="15"/>
    </row>
    <row r="53" spans="1:7" ht="15" customHeight="1" x14ac:dyDescent="0.2">
      <c r="A53" s="35"/>
      <c r="B53" s="35"/>
      <c r="C53" s="35"/>
      <c r="D53" s="35"/>
      <c r="E53" s="35"/>
      <c r="F53" s="35"/>
      <c r="G53" s="15"/>
    </row>
    <row r="54" spans="1:7" ht="15" customHeight="1" x14ac:dyDescent="0.2">
      <c r="G54" s="15"/>
    </row>
    <row r="55" spans="1:7" ht="15" customHeight="1" x14ac:dyDescent="0.2">
      <c r="G55" s="15"/>
    </row>
  </sheetData>
  <mergeCells count="64">
    <mergeCell ref="A5:A6"/>
    <mergeCell ref="A48:A49"/>
    <mergeCell ref="F48:F49"/>
    <mergeCell ref="E48:E49"/>
    <mergeCell ref="D48:D49"/>
    <mergeCell ref="C48:C49"/>
    <mergeCell ref="A42:A43"/>
    <mergeCell ref="A44:A45"/>
    <mergeCell ref="C46:C47"/>
    <mergeCell ref="A46:A47"/>
    <mergeCell ref="F46:F47"/>
    <mergeCell ref="E46:E47"/>
    <mergeCell ref="E42:E43"/>
    <mergeCell ref="F42:F43"/>
    <mergeCell ref="E44:E45"/>
    <mergeCell ref="F44:F45"/>
    <mergeCell ref="D46:D47"/>
    <mergeCell ref="C42:C43"/>
    <mergeCell ref="D42:D43"/>
    <mergeCell ref="D40:D41"/>
    <mergeCell ref="C44:C45"/>
    <mergeCell ref="D44:D45"/>
    <mergeCell ref="F19:F20"/>
    <mergeCell ref="F22:F23"/>
    <mergeCell ref="A40:A41"/>
    <mergeCell ref="C36:C37"/>
    <mergeCell ref="C38:C39"/>
    <mergeCell ref="C40:C41"/>
    <mergeCell ref="E40:E41"/>
    <mergeCell ref="F40:F41"/>
    <mergeCell ref="D36:D37"/>
    <mergeCell ref="F38:F39"/>
    <mergeCell ref="F36:F37"/>
    <mergeCell ref="E38:E39"/>
    <mergeCell ref="D5:F5"/>
    <mergeCell ref="B5:B6"/>
    <mergeCell ref="C17:C18"/>
    <mergeCell ref="E17:E18"/>
    <mergeCell ref="F17:F18"/>
    <mergeCell ref="C5:C6"/>
    <mergeCell ref="D13:D14"/>
    <mergeCell ref="E13:E14"/>
    <mergeCell ref="F13:F14"/>
    <mergeCell ref="D17:D18"/>
    <mergeCell ref="A13:A14"/>
    <mergeCell ref="D38:D39"/>
    <mergeCell ref="C13:C14"/>
    <mergeCell ref="E36:E37"/>
    <mergeCell ref="A36:A37"/>
    <mergeCell ref="A38:A39"/>
    <mergeCell ref="A19:A20"/>
    <mergeCell ref="C19:C20"/>
    <mergeCell ref="D19:D20"/>
    <mergeCell ref="E19:E20"/>
    <mergeCell ref="A22:A23"/>
    <mergeCell ref="C22:C23"/>
    <mergeCell ref="D22:D23"/>
    <mergeCell ref="E22:E23"/>
    <mergeCell ref="A17:A18"/>
    <mergeCell ref="A50:A51"/>
    <mergeCell ref="C50:C51"/>
    <mergeCell ref="D50:D51"/>
    <mergeCell ref="E50:E51"/>
    <mergeCell ref="F50:F51"/>
  </mergeCells>
  <phoneticPr fontId="4"/>
  <pageMargins left="0.98425196850393704" right="0.98425196850393704" top="0.78740157480314965" bottom="0.78740157480314965" header="0.51181102362204722" footer="0.51181102362204722"/>
  <pageSetup paperSize="9" scale="97" firstPageNumber="203" orientation="portrait" useFirstPageNumber="1" r:id="rId1"/>
  <headerFooter alignWithMargins="0">
    <oddFooter xml:space="preserve">&amp;C&amp;"游明朝 Demibold,標準"&amp;P+3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6.21875" style="7" customWidth="1"/>
    <col min="2" max="2" width="25" style="7" customWidth="1"/>
    <col min="3" max="6" width="10" style="7" customWidth="1"/>
    <col min="7" max="16384" width="9" style="7"/>
  </cols>
  <sheetData>
    <row r="1" spans="1:11" s="125" customFormat="1" ht="15" customHeight="1" x14ac:dyDescent="0.2">
      <c r="A1" s="124"/>
      <c r="F1" s="21" t="s">
        <v>12</v>
      </c>
    </row>
    <row r="2" spans="1:11" ht="15" customHeight="1" x14ac:dyDescent="0.2">
      <c r="A2" s="23"/>
      <c r="B2" s="15"/>
      <c r="C2" s="15"/>
      <c r="D2" s="15"/>
      <c r="E2" s="15"/>
      <c r="F2" s="15"/>
      <c r="G2" s="15"/>
    </row>
    <row r="3" spans="1:11" s="2" customFormat="1" ht="15" customHeight="1" x14ac:dyDescent="0.2">
      <c r="A3" s="3" t="s">
        <v>378</v>
      </c>
      <c r="B3" s="13"/>
      <c r="C3" s="13"/>
      <c r="D3" s="15"/>
      <c r="E3" s="13"/>
      <c r="F3" s="13"/>
      <c r="G3" s="15"/>
    </row>
    <row r="4" spans="1:11" s="2" customFormat="1" ht="15" customHeight="1" thickBot="1" x14ac:dyDescent="0.25">
      <c r="A4" s="244"/>
      <c r="B4" s="183"/>
      <c r="C4" s="183"/>
      <c r="D4" s="183"/>
      <c r="E4" s="245"/>
      <c r="F4" s="197"/>
      <c r="G4" s="15"/>
    </row>
    <row r="5" spans="1:11" s="2" customFormat="1" ht="22.5" customHeight="1" x14ac:dyDescent="0.2">
      <c r="A5" s="351" t="s">
        <v>19</v>
      </c>
      <c r="B5" s="353" t="s">
        <v>20</v>
      </c>
      <c r="C5" s="336" t="s">
        <v>18</v>
      </c>
      <c r="D5" s="332" t="s">
        <v>227</v>
      </c>
      <c r="E5" s="333"/>
      <c r="F5" s="333"/>
      <c r="G5" s="15"/>
      <c r="H5" s="126"/>
      <c r="I5" s="126"/>
      <c r="J5" s="126"/>
      <c r="K5" s="126"/>
    </row>
    <row r="6" spans="1:11" s="2" customFormat="1" ht="22.5" customHeight="1" x14ac:dyDescent="0.2">
      <c r="A6" s="352"/>
      <c r="B6" s="354"/>
      <c r="C6" s="350"/>
      <c r="D6" s="127" t="s">
        <v>3</v>
      </c>
      <c r="E6" s="250" t="s">
        <v>169</v>
      </c>
      <c r="F6" s="128" t="s">
        <v>170</v>
      </c>
      <c r="G6" s="15"/>
    </row>
    <row r="7" spans="1:11" s="2" customFormat="1" ht="15" customHeight="1" x14ac:dyDescent="0.2">
      <c r="A7" s="23"/>
      <c r="B7" s="129"/>
      <c r="C7" s="15"/>
      <c r="D7" s="15"/>
      <c r="E7" s="15"/>
      <c r="F7" s="15"/>
      <c r="G7" s="15"/>
    </row>
    <row r="8" spans="1:11" s="2" customFormat="1" ht="20.399999999999999" customHeight="1" x14ac:dyDescent="0.2">
      <c r="A8" s="252" t="s">
        <v>383</v>
      </c>
      <c r="B8" s="130" t="s">
        <v>185</v>
      </c>
      <c r="C8" s="284">
        <v>19</v>
      </c>
      <c r="D8" s="295">
        <f>F8</f>
        <v>15</v>
      </c>
      <c r="E8" s="287" t="s">
        <v>445</v>
      </c>
      <c r="F8" s="293">
        <v>15</v>
      </c>
      <c r="G8" s="15"/>
    </row>
    <row r="9" spans="1:11" s="2" customFormat="1" ht="20.399999999999999" customHeight="1" x14ac:dyDescent="0.2">
      <c r="A9" s="248" t="s">
        <v>15</v>
      </c>
      <c r="B9" s="130" t="s">
        <v>174</v>
      </c>
      <c r="C9" s="284">
        <v>18</v>
      </c>
      <c r="D9" s="295">
        <f t="shared" ref="D9:D11" si="0">F9</f>
        <v>11</v>
      </c>
      <c r="E9" s="287" t="s">
        <v>445</v>
      </c>
      <c r="F9" s="293">
        <v>11</v>
      </c>
      <c r="G9" s="15"/>
    </row>
    <row r="10" spans="1:11" s="2" customFormat="1" ht="20.399999999999999" customHeight="1" x14ac:dyDescent="0.2">
      <c r="A10" s="248" t="s">
        <v>15</v>
      </c>
      <c r="B10" s="130" t="s">
        <v>186</v>
      </c>
      <c r="C10" s="284">
        <v>19</v>
      </c>
      <c r="D10" s="295">
        <f t="shared" si="0"/>
        <v>18</v>
      </c>
      <c r="E10" s="287" t="s">
        <v>445</v>
      </c>
      <c r="F10" s="293">
        <v>18</v>
      </c>
      <c r="G10" s="15"/>
    </row>
    <row r="11" spans="1:11" s="2" customFormat="1" ht="11.1" customHeight="1" x14ac:dyDescent="0.2">
      <c r="A11" s="341" t="s">
        <v>15</v>
      </c>
      <c r="B11" s="131" t="s">
        <v>251</v>
      </c>
      <c r="C11" s="334">
        <v>12</v>
      </c>
      <c r="D11" s="348">
        <f t="shared" si="0"/>
        <v>12</v>
      </c>
      <c r="E11" s="339" t="s">
        <v>445</v>
      </c>
      <c r="F11" s="340">
        <v>12</v>
      </c>
      <c r="G11" s="15"/>
    </row>
    <row r="12" spans="1:11" s="2" customFormat="1" ht="11.1" customHeight="1" x14ac:dyDescent="0.2">
      <c r="A12" s="341"/>
      <c r="B12" s="131" t="s">
        <v>271</v>
      </c>
      <c r="C12" s="334"/>
      <c r="D12" s="348"/>
      <c r="E12" s="339"/>
      <c r="F12" s="340"/>
      <c r="G12" s="15"/>
    </row>
    <row r="13" spans="1:11" s="2" customFormat="1" ht="11.1" customHeight="1" x14ac:dyDescent="0.2">
      <c r="A13" s="341" t="s">
        <v>15</v>
      </c>
      <c r="B13" s="131" t="s">
        <v>251</v>
      </c>
      <c r="C13" s="334">
        <v>19</v>
      </c>
      <c r="D13" s="348">
        <f t="shared" ref="D13" si="1">F13</f>
        <v>10</v>
      </c>
      <c r="E13" s="339" t="s">
        <v>445</v>
      </c>
      <c r="F13" s="340">
        <v>10</v>
      </c>
      <c r="G13" s="15"/>
    </row>
    <row r="14" spans="1:11" s="2" customFormat="1" ht="11.1" customHeight="1" x14ac:dyDescent="0.2">
      <c r="A14" s="341"/>
      <c r="B14" s="131" t="s">
        <v>252</v>
      </c>
      <c r="C14" s="334"/>
      <c r="D14" s="348"/>
      <c r="E14" s="339"/>
      <c r="F14" s="340"/>
      <c r="G14" s="15"/>
    </row>
    <row r="15" spans="1:11" s="2" customFormat="1" ht="11.1" customHeight="1" x14ac:dyDescent="0.2">
      <c r="A15" s="341" t="s">
        <v>15</v>
      </c>
      <c r="B15" s="131" t="s">
        <v>251</v>
      </c>
      <c r="C15" s="334">
        <v>19</v>
      </c>
      <c r="D15" s="348">
        <f t="shared" ref="D15" si="2">F15</f>
        <v>11</v>
      </c>
      <c r="E15" s="339" t="s">
        <v>445</v>
      </c>
      <c r="F15" s="340">
        <v>11</v>
      </c>
      <c r="G15" s="15"/>
    </row>
    <row r="16" spans="1:11" s="2" customFormat="1" ht="11.1" customHeight="1" x14ac:dyDescent="0.2">
      <c r="A16" s="341"/>
      <c r="B16" s="131" t="s">
        <v>253</v>
      </c>
      <c r="C16" s="334"/>
      <c r="D16" s="348"/>
      <c r="E16" s="339"/>
      <c r="F16" s="340"/>
      <c r="G16" s="15"/>
    </row>
    <row r="17" spans="1:7" s="2" customFormat="1" ht="20.399999999999999" customHeight="1" x14ac:dyDescent="0.2">
      <c r="A17" s="248" t="s">
        <v>15</v>
      </c>
      <c r="B17" s="130" t="s">
        <v>187</v>
      </c>
      <c r="C17" s="284">
        <v>19</v>
      </c>
      <c r="D17" s="295">
        <f>F17</f>
        <v>15</v>
      </c>
      <c r="E17" s="287" t="s">
        <v>445</v>
      </c>
      <c r="F17" s="294">
        <v>15</v>
      </c>
      <c r="G17" s="15"/>
    </row>
    <row r="18" spans="1:7" s="2" customFormat="1" ht="11.1" customHeight="1" x14ac:dyDescent="0.2">
      <c r="A18" s="341" t="s">
        <v>15</v>
      </c>
      <c r="B18" s="131" t="s">
        <v>241</v>
      </c>
      <c r="C18" s="334">
        <v>12</v>
      </c>
      <c r="D18" s="348">
        <f t="shared" ref="D18" si="3">F18</f>
        <v>12</v>
      </c>
      <c r="E18" s="339" t="s">
        <v>445</v>
      </c>
      <c r="F18" s="340">
        <v>12</v>
      </c>
      <c r="G18" s="15"/>
    </row>
    <row r="19" spans="1:7" s="2" customFormat="1" ht="11.1" customHeight="1" x14ac:dyDescent="0.2">
      <c r="A19" s="341"/>
      <c r="B19" s="131" t="s">
        <v>242</v>
      </c>
      <c r="C19" s="334"/>
      <c r="D19" s="348"/>
      <c r="E19" s="339"/>
      <c r="F19" s="340"/>
      <c r="G19" s="15"/>
    </row>
    <row r="20" spans="1:7" s="2" customFormat="1" ht="20.399999999999999" customHeight="1" x14ac:dyDescent="0.2">
      <c r="A20" s="248" t="s">
        <v>15</v>
      </c>
      <c r="B20" s="130" t="s">
        <v>188</v>
      </c>
      <c r="C20" s="284">
        <v>19</v>
      </c>
      <c r="D20" s="296">
        <f>F20</f>
        <v>17</v>
      </c>
      <c r="E20" s="287" t="s">
        <v>445</v>
      </c>
      <c r="F20" s="293">
        <v>17</v>
      </c>
      <c r="G20" s="15"/>
    </row>
    <row r="21" spans="1:7" s="2" customFormat="1" ht="20.399999999999999" customHeight="1" x14ac:dyDescent="0.2">
      <c r="A21" s="248" t="s">
        <v>15</v>
      </c>
      <c r="B21" s="130" t="s">
        <v>189</v>
      </c>
      <c r="C21" s="284">
        <v>19</v>
      </c>
      <c r="D21" s="296">
        <f t="shared" ref="D21:D22" si="4">F21</f>
        <v>19</v>
      </c>
      <c r="E21" s="287" t="s">
        <v>445</v>
      </c>
      <c r="F21" s="293">
        <v>19</v>
      </c>
      <c r="G21" s="15"/>
    </row>
    <row r="22" spans="1:7" s="2" customFormat="1" ht="20.399999999999999" customHeight="1" x14ac:dyDescent="0.2">
      <c r="A22" s="248" t="s">
        <v>15</v>
      </c>
      <c r="B22" s="130" t="s">
        <v>190</v>
      </c>
      <c r="C22" s="284">
        <v>12</v>
      </c>
      <c r="D22" s="296">
        <f t="shared" si="4"/>
        <v>10</v>
      </c>
      <c r="E22" s="287" t="s">
        <v>445</v>
      </c>
      <c r="F22" s="293">
        <v>10</v>
      </c>
      <c r="G22" s="15"/>
    </row>
    <row r="23" spans="1:7" s="2" customFormat="1" ht="11.1" customHeight="1" x14ac:dyDescent="0.2">
      <c r="A23" s="341" t="s">
        <v>15</v>
      </c>
      <c r="B23" s="131" t="s">
        <v>243</v>
      </c>
      <c r="C23" s="334">
        <v>19</v>
      </c>
      <c r="D23" s="335">
        <f>F23</f>
        <v>15</v>
      </c>
      <c r="E23" s="339" t="s">
        <v>445</v>
      </c>
      <c r="F23" s="340">
        <v>15</v>
      </c>
      <c r="G23" s="15"/>
    </row>
    <row r="24" spans="1:7" s="2" customFormat="1" ht="11.1" customHeight="1" x14ac:dyDescent="0.2">
      <c r="A24" s="341"/>
      <c r="B24" s="131" t="s">
        <v>244</v>
      </c>
      <c r="C24" s="334"/>
      <c r="D24" s="335"/>
      <c r="E24" s="339"/>
      <c r="F24" s="340"/>
      <c r="G24" s="15"/>
    </row>
    <row r="25" spans="1:7" s="2" customFormat="1" ht="11.1" customHeight="1" x14ac:dyDescent="0.2">
      <c r="A25" s="341" t="s">
        <v>15</v>
      </c>
      <c r="B25" s="131" t="s">
        <v>243</v>
      </c>
      <c r="C25" s="334">
        <v>19</v>
      </c>
      <c r="D25" s="335">
        <f t="shared" ref="D25" si="5">F25</f>
        <v>16</v>
      </c>
      <c r="E25" s="339" t="s">
        <v>445</v>
      </c>
      <c r="F25" s="340">
        <v>16</v>
      </c>
      <c r="G25" s="15"/>
    </row>
    <row r="26" spans="1:7" s="2" customFormat="1" ht="11.1" customHeight="1" x14ac:dyDescent="0.2">
      <c r="A26" s="341"/>
      <c r="B26" s="131" t="s">
        <v>245</v>
      </c>
      <c r="C26" s="334"/>
      <c r="D26" s="335"/>
      <c r="E26" s="339"/>
      <c r="F26" s="340"/>
      <c r="G26" s="15"/>
    </row>
    <row r="27" spans="1:7" s="2" customFormat="1" ht="11.1" customHeight="1" x14ac:dyDescent="0.2">
      <c r="A27" s="341" t="s">
        <v>15</v>
      </c>
      <c r="B27" s="131" t="s">
        <v>246</v>
      </c>
      <c r="C27" s="334">
        <v>19</v>
      </c>
      <c r="D27" s="335">
        <f t="shared" ref="D27" si="6">F27</f>
        <v>17</v>
      </c>
      <c r="E27" s="339" t="s">
        <v>445</v>
      </c>
      <c r="F27" s="340">
        <v>17</v>
      </c>
      <c r="G27" s="15"/>
    </row>
    <row r="28" spans="1:7" s="2" customFormat="1" ht="11.1" customHeight="1" x14ac:dyDescent="0.2">
      <c r="A28" s="341"/>
      <c r="B28" s="131" t="s">
        <v>247</v>
      </c>
      <c r="C28" s="334"/>
      <c r="D28" s="335"/>
      <c r="E28" s="339"/>
      <c r="F28" s="340"/>
      <c r="G28" s="15"/>
    </row>
    <row r="29" spans="1:7" s="2" customFormat="1" ht="20.399999999999999" customHeight="1" x14ac:dyDescent="0.2">
      <c r="A29" s="248" t="s">
        <v>15</v>
      </c>
      <c r="B29" s="130" t="s">
        <v>191</v>
      </c>
      <c r="C29" s="297">
        <v>19</v>
      </c>
      <c r="D29" s="285">
        <f>F29</f>
        <v>16</v>
      </c>
      <c r="E29" s="287" t="s">
        <v>445</v>
      </c>
      <c r="F29" s="293">
        <v>16</v>
      </c>
      <c r="G29" s="15"/>
    </row>
    <row r="30" spans="1:7" s="2" customFormat="1" ht="20.399999999999999" customHeight="1" x14ac:dyDescent="0.2">
      <c r="A30" s="248" t="s">
        <v>15</v>
      </c>
      <c r="B30" s="132" t="s">
        <v>192</v>
      </c>
      <c r="C30" s="298">
        <v>19</v>
      </c>
      <c r="D30" s="285">
        <f t="shared" ref="D30:D32" si="7">F30</f>
        <v>17</v>
      </c>
      <c r="E30" s="299" t="s">
        <v>445</v>
      </c>
      <c r="F30" s="293">
        <v>17</v>
      </c>
      <c r="G30" s="15"/>
    </row>
    <row r="31" spans="1:7" s="2" customFormat="1" ht="20.399999999999999" customHeight="1" x14ac:dyDescent="0.2">
      <c r="A31" s="248" t="s">
        <v>15</v>
      </c>
      <c r="B31" s="132" t="s">
        <v>193</v>
      </c>
      <c r="C31" s="298">
        <v>19</v>
      </c>
      <c r="D31" s="285">
        <f t="shared" si="7"/>
        <v>15</v>
      </c>
      <c r="E31" s="287" t="s">
        <v>445</v>
      </c>
      <c r="F31" s="293">
        <v>15</v>
      </c>
      <c r="G31" s="15"/>
    </row>
    <row r="32" spans="1:7" s="2" customFormat="1" ht="20.399999999999999" customHeight="1" x14ac:dyDescent="0.2">
      <c r="A32" s="248" t="s">
        <v>15</v>
      </c>
      <c r="B32" s="132" t="s">
        <v>194</v>
      </c>
      <c r="C32" s="298">
        <v>19</v>
      </c>
      <c r="D32" s="285">
        <f t="shared" si="7"/>
        <v>15</v>
      </c>
      <c r="E32" s="287" t="s">
        <v>445</v>
      </c>
      <c r="F32" s="293">
        <v>15</v>
      </c>
      <c r="G32" s="15"/>
    </row>
    <row r="33" spans="1:7" s="2" customFormat="1" ht="11.1" customHeight="1" x14ac:dyDescent="0.2">
      <c r="A33" s="341" t="s">
        <v>15</v>
      </c>
      <c r="B33" s="134" t="s">
        <v>248</v>
      </c>
      <c r="C33" s="334">
        <v>19</v>
      </c>
      <c r="D33" s="335">
        <f>F33</f>
        <v>17</v>
      </c>
      <c r="E33" s="339" t="s">
        <v>445</v>
      </c>
      <c r="F33" s="340">
        <v>17</v>
      </c>
      <c r="G33" s="15"/>
    </row>
    <row r="34" spans="1:7" s="2" customFormat="1" ht="11.1" customHeight="1" x14ac:dyDescent="0.2">
      <c r="A34" s="341"/>
      <c r="B34" s="134" t="s">
        <v>250</v>
      </c>
      <c r="C34" s="334"/>
      <c r="D34" s="335"/>
      <c r="E34" s="339"/>
      <c r="F34" s="340"/>
      <c r="G34" s="15"/>
    </row>
    <row r="35" spans="1:7" s="2" customFormat="1" ht="11.1" customHeight="1" x14ac:dyDescent="0.2">
      <c r="A35" s="341" t="s">
        <v>15</v>
      </c>
      <c r="B35" s="134" t="s">
        <v>248</v>
      </c>
      <c r="C35" s="334">
        <v>12</v>
      </c>
      <c r="D35" s="335">
        <f t="shared" ref="D35" si="8">F35</f>
        <v>11</v>
      </c>
      <c r="E35" s="339" t="s">
        <v>445</v>
      </c>
      <c r="F35" s="340">
        <v>11</v>
      </c>
      <c r="G35" s="15"/>
    </row>
    <row r="36" spans="1:7" s="2" customFormat="1" ht="11.1" customHeight="1" x14ac:dyDescent="0.2">
      <c r="A36" s="341"/>
      <c r="B36" s="134" t="s">
        <v>249</v>
      </c>
      <c r="C36" s="334"/>
      <c r="D36" s="335"/>
      <c r="E36" s="339"/>
      <c r="F36" s="340"/>
      <c r="G36" s="15"/>
    </row>
    <row r="37" spans="1:7" s="2" customFormat="1" ht="11.1" customHeight="1" x14ac:dyDescent="0.2">
      <c r="A37" s="341" t="s">
        <v>15</v>
      </c>
      <c r="B37" s="134" t="s">
        <v>241</v>
      </c>
      <c r="C37" s="334">
        <v>19</v>
      </c>
      <c r="D37" s="335">
        <f t="shared" ref="D37" si="9">F37</f>
        <v>12</v>
      </c>
      <c r="E37" s="339" t="s">
        <v>445</v>
      </c>
      <c r="F37" s="340">
        <v>12</v>
      </c>
      <c r="G37" s="15"/>
    </row>
    <row r="38" spans="1:7" s="2" customFormat="1" ht="11.1" customHeight="1" x14ac:dyDescent="0.2">
      <c r="A38" s="341"/>
      <c r="B38" s="134" t="s">
        <v>371</v>
      </c>
      <c r="C38" s="334"/>
      <c r="D38" s="335"/>
      <c r="E38" s="339"/>
      <c r="F38" s="340"/>
      <c r="G38" s="15"/>
    </row>
    <row r="39" spans="1:7" s="2" customFormat="1" ht="20.399999999999999" customHeight="1" x14ac:dyDescent="0.2">
      <c r="A39" s="248" t="s">
        <v>15</v>
      </c>
      <c r="B39" s="135" t="s">
        <v>372</v>
      </c>
      <c r="C39" s="298">
        <v>19</v>
      </c>
      <c r="D39" s="285">
        <f>F39</f>
        <v>15</v>
      </c>
      <c r="E39" s="287" t="s">
        <v>445</v>
      </c>
      <c r="F39" s="293">
        <v>15</v>
      </c>
      <c r="G39" s="15"/>
    </row>
    <row r="40" spans="1:7" s="2" customFormat="1" ht="20.399999999999999" customHeight="1" x14ac:dyDescent="0.2">
      <c r="A40" s="248" t="s">
        <v>15</v>
      </c>
      <c r="B40" s="135" t="s">
        <v>373</v>
      </c>
      <c r="C40" s="298">
        <v>19</v>
      </c>
      <c r="D40" s="285">
        <f t="shared" ref="D40:D42" si="10">F40</f>
        <v>17</v>
      </c>
      <c r="E40" s="287" t="s">
        <v>445</v>
      </c>
      <c r="F40" s="293">
        <v>17</v>
      </c>
      <c r="G40" s="15"/>
    </row>
    <row r="41" spans="1:7" s="2" customFormat="1" ht="20.399999999999999" customHeight="1" x14ac:dyDescent="0.2">
      <c r="A41" s="248" t="s">
        <v>15</v>
      </c>
      <c r="B41" s="135" t="s">
        <v>374</v>
      </c>
      <c r="C41" s="298">
        <v>19</v>
      </c>
      <c r="D41" s="285">
        <f t="shared" si="10"/>
        <v>18</v>
      </c>
      <c r="E41" s="287" t="s">
        <v>445</v>
      </c>
      <c r="F41" s="293">
        <v>18</v>
      </c>
      <c r="G41" s="15"/>
    </row>
    <row r="42" spans="1:7" s="2" customFormat="1" ht="20.399999999999999" customHeight="1" x14ac:dyDescent="0.2">
      <c r="A42" s="248" t="s">
        <v>15</v>
      </c>
      <c r="B42" s="135" t="s">
        <v>427</v>
      </c>
      <c r="C42" s="298">
        <v>19</v>
      </c>
      <c r="D42" s="285">
        <f t="shared" si="10"/>
        <v>15</v>
      </c>
      <c r="E42" s="287" t="s">
        <v>445</v>
      </c>
      <c r="F42" s="293">
        <v>15</v>
      </c>
      <c r="G42" s="15"/>
    </row>
    <row r="43" spans="1:7" s="2" customFormat="1" ht="11.1" customHeight="1" x14ac:dyDescent="0.2">
      <c r="A43" s="365" t="s">
        <v>15</v>
      </c>
      <c r="B43" s="134" t="s">
        <v>396</v>
      </c>
      <c r="C43" s="363">
        <v>19</v>
      </c>
      <c r="D43" s="362">
        <f>F43</f>
        <v>17</v>
      </c>
      <c r="E43" s="339" t="s">
        <v>445</v>
      </c>
      <c r="F43" s="364">
        <v>17</v>
      </c>
      <c r="G43" s="15"/>
    </row>
    <row r="44" spans="1:7" s="2" customFormat="1" ht="11.1" customHeight="1" x14ac:dyDescent="0.2">
      <c r="A44" s="365"/>
      <c r="B44" s="134" t="s">
        <v>397</v>
      </c>
      <c r="C44" s="363"/>
      <c r="D44" s="362"/>
      <c r="E44" s="339"/>
      <c r="F44" s="364"/>
      <c r="G44" s="15"/>
    </row>
    <row r="45" spans="1:7" s="2" customFormat="1" ht="11.1" customHeight="1" x14ac:dyDescent="0.2">
      <c r="A45" s="365" t="s">
        <v>15</v>
      </c>
      <c r="B45" s="134" t="s">
        <v>408</v>
      </c>
      <c r="C45" s="363">
        <v>19</v>
      </c>
      <c r="D45" s="362">
        <f t="shared" ref="D45" si="11">F45</f>
        <v>17</v>
      </c>
      <c r="E45" s="339" t="s">
        <v>445</v>
      </c>
      <c r="F45" s="364">
        <v>17</v>
      </c>
      <c r="G45" s="15"/>
    </row>
    <row r="46" spans="1:7" s="2" customFormat="1" ht="11.1" customHeight="1" x14ac:dyDescent="0.2">
      <c r="A46" s="365"/>
      <c r="B46" s="134" t="s">
        <v>409</v>
      </c>
      <c r="C46" s="363"/>
      <c r="D46" s="362"/>
      <c r="E46" s="339"/>
      <c r="F46" s="364"/>
      <c r="G46" s="15"/>
    </row>
    <row r="47" spans="1:7" s="2" customFormat="1" ht="11.1" customHeight="1" x14ac:dyDescent="0.2">
      <c r="A47" s="365" t="s">
        <v>15</v>
      </c>
      <c r="B47" s="134" t="s">
        <v>451</v>
      </c>
      <c r="C47" s="363">
        <v>19</v>
      </c>
      <c r="D47" s="362">
        <f t="shared" ref="D47" si="12">F47</f>
        <v>19</v>
      </c>
      <c r="E47" s="339" t="s">
        <v>445</v>
      </c>
      <c r="F47" s="364">
        <v>19</v>
      </c>
      <c r="G47" s="15"/>
    </row>
    <row r="48" spans="1:7" s="2" customFormat="1" ht="11.1" customHeight="1" x14ac:dyDescent="0.2">
      <c r="A48" s="365"/>
      <c r="B48" s="134" t="s">
        <v>452</v>
      </c>
      <c r="C48" s="363"/>
      <c r="D48" s="362"/>
      <c r="E48" s="339"/>
      <c r="F48" s="364"/>
      <c r="G48" s="15"/>
    </row>
    <row r="49" spans="1:7" s="2" customFormat="1" ht="15" customHeight="1" x14ac:dyDescent="0.2">
      <c r="A49" s="136"/>
      <c r="B49" s="132"/>
      <c r="C49" s="133"/>
      <c r="D49" s="133"/>
      <c r="E49" s="133"/>
      <c r="F49" s="133"/>
      <c r="G49" s="15"/>
    </row>
    <row r="50" spans="1:7" s="2" customFormat="1" ht="20.399999999999999" customHeight="1" thickBot="1" x14ac:dyDescent="0.25">
      <c r="A50" s="260"/>
      <c r="B50" s="261" t="s">
        <v>195</v>
      </c>
      <c r="C50" s="262"/>
      <c r="D50" s="300">
        <v>57</v>
      </c>
      <c r="E50" s="262">
        <v>42</v>
      </c>
      <c r="F50" s="262">
        <v>15</v>
      </c>
      <c r="G50" s="15"/>
    </row>
    <row r="51" spans="1:7" s="2" customFormat="1" ht="14.85" customHeight="1" x14ac:dyDescent="0.2">
      <c r="A51" s="137"/>
      <c r="B51" s="138"/>
      <c r="C51" s="138"/>
      <c r="D51" s="138"/>
      <c r="E51" s="138"/>
      <c r="F51" s="139" t="s">
        <v>173</v>
      </c>
      <c r="G51" s="15"/>
    </row>
    <row r="52" spans="1:7" s="2" customFormat="1" ht="14.85" customHeight="1" x14ac:dyDescent="0.2">
      <c r="A52" s="15" t="s">
        <v>375</v>
      </c>
      <c r="G52" s="15"/>
    </row>
    <row r="53" spans="1:7" s="2" customFormat="1" ht="23.1" customHeight="1" x14ac:dyDescent="0.2">
      <c r="G53" s="15"/>
    </row>
    <row r="54" spans="1:7" s="2" customFormat="1" ht="15" customHeight="1" x14ac:dyDescent="0.2">
      <c r="G54" s="15"/>
    </row>
    <row r="55" spans="1:7" s="2" customFormat="1" ht="15" customHeight="1" x14ac:dyDescent="0.2">
      <c r="G55" s="15"/>
    </row>
    <row r="56" spans="1:7" s="2" customFormat="1" ht="15" customHeight="1" x14ac:dyDescent="0.2">
      <c r="G56" s="15"/>
    </row>
    <row r="57" spans="1:7" s="2" customFormat="1" ht="15" customHeight="1" x14ac:dyDescent="0.2">
      <c r="G57" s="15"/>
    </row>
    <row r="58" spans="1:7" s="2" customFormat="1" ht="15" customHeight="1" x14ac:dyDescent="0.2">
      <c r="G58" s="15"/>
    </row>
    <row r="59" spans="1:7" s="2" customFormat="1" ht="15" customHeight="1" x14ac:dyDescent="0.2">
      <c r="G59" s="15"/>
    </row>
    <row r="60" spans="1:7" ht="15" customHeight="1" x14ac:dyDescent="0.2">
      <c r="A60" s="2"/>
      <c r="B60" s="15"/>
      <c r="C60" s="15"/>
      <c r="D60" s="15"/>
      <c r="E60" s="15"/>
      <c r="G60" s="15"/>
    </row>
    <row r="61" spans="1:7" ht="15" customHeight="1" x14ac:dyDescent="0.2">
      <c r="A61" s="2"/>
      <c r="B61" s="15"/>
      <c r="C61" s="15"/>
      <c r="D61" s="15"/>
      <c r="E61" s="15"/>
      <c r="F61" s="15"/>
      <c r="G61" s="15"/>
    </row>
    <row r="62" spans="1:7" ht="15" customHeight="1" x14ac:dyDescent="0.2">
      <c r="A62" s="2"/>
      <c r="B62" s="15"/>
      <c r="C62" s="15"/>
      <c r="D62" s="15"/>
      <c r="E62" s="15"/>
      <c r="F62" s="15"/>
      <c r="G62" s="15"/>
    </row>
    <row r="63" spans="1:7" ht="15" customHeight="1" x14ac:dyDescent="0.2">
      <c r="A63" s="2"/>
    </row>
    <row r="64" spans="1:7" ht="15" customHeight="1" x14ac:dyDescent="0.2">
      <c r="A64" s="2"/>
    </row>
    <row r="65" spans="1:1" ht="15" customHeight="1" x14ac:dyDescent="0.2">
      <c r="A65" s="2"/>
    </row>
    <row r="67" spans="1:1" ht="15" customHeight="1" x14ac:dyDescent="0.2">
      <c r="A67" s="23"/>
    </row>
    <row r="68" spans="1:1" ht="15" customHeight="1" x14ac:dyDescent="0.2">
      <c r="A68" s="23"/>
    </row>
  </sheetData>
  <mergeCells count="69">
    <mergeCell ref="A5:A6"/>
    <mergeCell ref="A47:A48"/>
    <mergeCell ref="C45:C46"/>
    <mergeCell ref="C27:C28"/>
    <mergeCell ref="C23:C24"/>
    <mergeCell ref="A35:A36"/>
    <mergeCell ref="A43:A44"/>
    <mergeCell ref="C43:C44"/>
    <mergeCell ref="A37:A38"/>
    <mergeCell ref="A27:A28"/>
    <mergeCell ref="C37:C38"/>
    <mergeCell ref="A33:A34"/>
    <mergeCell ref="C33:C34"/>
    <mergeCell ref="C35:C36"/>
    <mergeCell ref="C5:C6"/>
    <mergeCell ref="C11:C12"/>
    <mergeCell ref="D25:D26"/>
    <mergeCell ref="A45:A46"/>
    <mergeCell ref="E25:E26"/>
    <mergeCell ref="F25:F26"/>
    <mergeCell ref="A25:A26"/>
    <mergeCell ref="C25:C26"/>
    <mergeCell ref="F33:F34"/>
    <mergeCell ref="D43:D44"/>
    <mergeCell ref="E43:E44"/>
    <mergeCell ref="F43:F44"/>
    <mergeCell ref="D27:D28"/>
    <mergeCell ref="E27:E28"/>
    <mergeCell ref="F27:F28"/>
    <mergeCell ref="E35:E36"/>
    <mergeCell ref="F35:F36"/>
    <mergeCell ref="E37:E38"/>
    <mergeCell ref="A11:A12"/>
    <mergeCell ref="A15:A16"/>
    <mergeCell ref="A23:A24"/>
    <mergeCell ref="F15:F16"/>
    <mergeCell ref="E23:E24"/>
    <mergeCell ref="F23:F24"/>
    <mergeCell ref="E18:E19"/>
    <mergeCell ref="D23:D24"/>
    <mergeCell ref="D11:D12"/>
    <mergeCell ref="D5:F5"/>
    <mergeCell ref="B5:B6"/>
    <mergeCell ref="A13:A14"/>
    <mergeCell ref="A18:A19"/>
    <mergeCell ref="F13:F14"/>
    <mergeCell ref="D13:D14"/>
    <mergeCell ref="C15:C16"/>
    <mergeCell ref="D15:D16"/>
    <mergeCell ref="E15:E16"/>
    <mergeCell ref="E11:E12"/>
    <mergeCell ref="F11:F12"/>
    <mergeCell ref="C13:C14"/>
    <mergeCell ref="E13:E14"/>
    <mergeCell ref="C18:C19"/>
    <mergeCell ref="D18:D19"/>
    <mergeCell ref="F18:F19"/>
    <mergeCell ref="F37:F38"/>
    <mergeCell ref="E33:E34"/>
    <mergeCell ref="D37:D38"/>
    <mergeCell ref="D35:D36"/>
    <mergeCell ref="D33:D34"/>
    <mergeCell ref="D45:D46"/>
    <mergeCell ref="C47:C48"/>
    <mergeCell ref="D47:D48"/>
    <mergeCell ref="E45:E46"/>
    <mergeCell ref="F45:F46"/>
    <mergeCell ref="E47:E48"/>
    <mergeCell ref="F47:F48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Demibold,標準"&amp;P+4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25.6640625" style="7" customWidth="1"/>
    <col min="2" max="4" width="18.77734375" style="7" customWidth="1"/>
    <col min="5" max="5" width="10" style="7" customWidth="1"/>
    <col min="6" max="6" width="16.21875" style="7" customWidth="1"/>
    <col min="7" max="7" width="25" style="7" customWidth="1"/>
    <col min="8" max="11" width="10" style="7" customWidth="1"/>
    <col min="12" max="12" width="16.21875" style="7" customWidth="1"/>
    <col min="13" max="13" width="25" style="7" customWidth="1"/>
    <col min="14" max="17" width="10" style="7" customWidth="1"/>
    <col min="18" max="18" width="16.21875" style="7" customWidth="1"/>
    <col min="19" max="19" width="25" style="7" customWidth="1"/>
    <col min="20" max="23" width="10" style="7" customWidth="1"/>
    <col min="24" max="16384" width="9" style="7"/>
  </cols>
  <sheetData>
    <row r="1" spans="1:4" s="2" customFormat="1" ht="15" customHeight="1" x14ac:dyDescent="0.2">
      <c r="A1" s="58" t="s">
        <v>12</v>
      </c>
    </row>
    <row r="3" spans="1:4" s="6" customFormat="1" ht="15" customHeight="1" x14ac:dyDescent="0.2">
      <c r="A3" s="3" t="s">
        <v>454</v>
      </c>
      <c r="B3" s="4"/>
      <c r="C3" s="5"/>
      <c r="D3" s="5"/>
    </row>
    <row r="4" spans="1:4" ht="15" customHeight="1" thickBot="1" x14ac:dyDescent="0.25">
      <c r="A4" s="182"/>
      <c r="B4" s="183"/>
      <c r="C4" s="183"/>
      <c r="D4" s="197" t="s">
        <v>176</v>
      </c>
    </row>
    <row r="5" spans="1:4" ht="18" customHeight="1" x14ac:dyDescent="0.2">
      <c r="A5" s="8" t="s">
        <v>8</v>
      </c>
      <c r="B5" s="176" t="s">
        <v>158</v>
      </c>
      <c r="C5" s="366" t="s">
        <v>159</v>
      </c>
      <c r="D5" s="368" t="s">
        <v>160</v>
      </c>
    </row>
    <row r="6" spans="1:4" ht="18" customHeight="1" x14ac:dyDescent="0.2">
      <c r="A6" s="8" t="s">
        <v>13</v>
      </c>
      <c r="B6" s="176" t="s">
        <v>161</v>
      </c>
      <c r="C6" s="367"/>
      <c r="D6" s="369"/>
    </row>
    <row r="7" spans="1:4" ht="15" customHeight="1" x14ac:dyDescent="0.2">
      <c r="A7" s="9"/>
      <c r="B7" s="193" t="s">
        <v>14</v>
      </c>
      <c r="C7" s="10" t="s">
        <v>6</v>
      </c>
      <c r="D7" s="11"/>
    </row>
    <row r="8" spans="1:4" ht="15" customHeight="1" x14ac:dyDescent="0.2">
      <c r="A8" s="191" t="s">
        <v>356</v>
      </c>
      <c r="B8" s="181">
        <v>36</v>
      </c>
      <c r="C8" s="12">
        <v>3523</v>
      </c>
      <c r="D8" s="13"/>
    </row>
    <row r="9" spans="1:4" ht="15" customHeight="1" x14ac:dyDescent="0.2">
      <c r="A9" s="192" t="s">
        <v>377</v>
      </c>
      <c r="B9" s="181">
        <v>36</v>
      </c>
      <c r="C9" s="12">
        <v>3674</v>
      </c>
      <c r="D9" s="13"/>
    </row>
    <row r="10" spans="1:4" ht="15" customHeight="1" x14ac:dyDescent="0.2">
      <c r="A10" s="190" t="s">
        <v>392</v>
      </c>
      <c r="B10" s="181">
        <v>36</v>
      </c>
      <c r="C10" s="12">
        <v>3942</v>
      </c>
      <c r="D10" s="13"/>
    </row>
    <row r="11" spans="1:4" ht="15" customHeight="1" x14ac:dyDescent="0.2">
      <c r="A11" s="190" t="s">
        <v>406</v>
      </c>
      <c r="B11" s="181">
        <v>36</v>
      </c>
      <c r="C11" s="12">
        <v>4400</v>
      </c>
      <c r="D11" s="13"/>
    </row>
    <row r="12" spans="1:4" ht="15" customHeight="1" x14ac:dyDescent="0.2">
      <c r="A12" s="1" t="s">
        <v>416</v>
      </c>
      <c r="B12" s="301">
        <v>36</v>
      </c>
      <c r="C12" s="301">
        <v>4706</v>
      </c>
      <c r="D12" s="14"/>
    </row>
    <row r="13" spans="1:4" ht="15" customHeight="1" x14ac:dyDescent="0.2">
      <c r="A13" s="15"/>
      <c r="B13" s="198"/>
      <c r="C13" s="16"/>
      <c r="D13" s="13"/>
    </row>
    <row r="14" spans="1:4" ht="15" customHeight="1" x14ac:dyDescent="0.2">
      <c r="A14" s="189" t="s">
        <v>273</v>
      </c>
      <c r="B14" s="199" t="s">
        <v>308</v>
      </c>
      <c r="C14" s="17">
        <v>71</v>
      </c>
      <c r="D14" s="98" t="s">
        <v>200</v>
      </c>
    </row>
    <row r="15" spans="1:4" ht="15" customHeight="1" x14ac:dyDescent="0.2">
      <c r="A15" s="189" t="s">
        <v>272</v>
      </c>
      <c r="B15" s="199" t="s">
        <v>309</v>
      </c>
      <c r="C15" s="17">
        <v>95</v>
      </c>
      <c r="D15" s="98" t="s">
        <v>201</v>
      </c>
    </row>
    <row r="16" spans="1:4" ht="15" customHeight="1" x14ac:dyDescent="0.2">
      <c r="A16" s="189" t="s">
        <v>274</v>
      </c>
      <c r="B16" s="199" t="s">
        <v>310</v>
      </c>
      <c r="C16" s="17">
        <v>125</v>
      </c>
      <c r="D16" s="98" t="s">
        <v>202</v>
      </c>
    </row>
    <row r="17" spans="1:4" ht="15" customHeight="1" x14ac:dyDescent="0.2">
      <c r="A17" s="189" t="s">
        <v>275</v>
      </c>
      <c r="B17" s="199" t="s">
        <v>311</v>
      </c>
      <c r="C17" s="17">
        <v>75</v>
      </c>
      <c r="D17" s="98" t="s">
        <v>203</v>
      </c>
    </row>
    <row r="18" spans="1:4" ht="15" customHeight="1" x14ac:dyDescent="0.2">
      <c r="A18" s="189" t="s">
        <v>276</v>
      </c>
      <c r="B18" s="199" t="s">
        <v>312</v>
      </c>
      <c r="C18" s="17">
        <v>205</v>
      </c>
      <c r="D18" s="98" t="s">
        <v>204</v>
      </c>
    </row>
    <row r="19" spans="1:4" ht="15" customHeight="1" x14ac:dyDescent="0.2">
      <c r="A19" s="189" t="s">
        <v>277</v>
      </c>
      <c r="B19" s="199" t="s">
        <v>313</v>
      </c>
      <c r="C19" s="17">
        <v>88</v>
      </c>
      <c r="D19" s="98" t="s">
        <v>203</v>
      </c>
    </row>
    <row r="20" spans="1:4" ht="15" customHeight="1" x14ac:dyDescent="0.2">
      <c r="A20" s="189" t="s">
        <v>278</v>
      </c>
      <c r="B20" s="199" t="s">
        <v>314</v>
      </c>
      <c r="C20" s="17">
        <v>160</v>
      </c>
      <c r="D20" s="98" t="s">
        <v>204</v>
      </c>
    </row>
    <row r="21" spans="1:4" ht="15" customHeight="1" x14ac:dyDescent="0.2">
      <c r="A21" s="189" t="s">
        <v>279</v>
      </c>
      <c r="B21" s="199" t="s">
        <v>315</v>
      </c>
      <c r="C21" s="17">
        <v>223</v>
      </c>
      <c r="D21" s="98" t="s">
        <v>203</v>
      </c>
    </row>
    <row r="22" spans="1:4" ht="15" customHeight="1" x14ac:dyDescent="0.2">
      <c r="A22" s="189" t="s">
        <v>280</v>
      </c>
      <c r="B22" s="199" t="s">
        <v>316</v>
      </c>
      <c r="C22" s="17">
        <v>211</v>
      </c>
      <c r="D22" s="98" t="s">
        <v>205</v>
      </c>
    </row>
    <row r="23" spans="1:4" ht="15" customHeight="1" x14ac:dyDescent="0.2">
      <c r="A23" s="189" t="s">
        <v>281</v>
      </c>
      <c r="B23" s="199" t="s">
        <v>317</v>
      </c>
      <c r="C23" s="17">
        <v>114</v>
      </c>
      <c r="D23" s="98" t="s">
        <v>206</v>
      </c>
    </row>
    <row r="24" spans="1:4" ht="15" customHeight="1" x14ac:dyDescent="0.2">
      <c r="A24" s="189" t="s">
        <v>282</v>
      </c>
      <c r="B24" s="199" t="s">
        <v>318</v>
      </c>
      <c r="C24" s="17">
        <v>113</v>
      </c>
      <c r="D24" s="98" t="s">
        <v>207</v>
      </c>
    </row>
    <row r="25" spans="1:4" ht="15" customHeight="1" x14ac:dyDescent="0.2">
      <c r="A25" s="189" t="s">
        <v>283</v>
      </c>
      <c r="B25" s="199" t="s">
        <v>319</v>
      </c>
      <c r="C25" s="17">
        <v>92</v>
      </c>
      <c r="D25" s="98" t="s">
        <v>208</v>
      </c>
    </row>
    <row r="26" spans="1:4" ht="15" customHeight="1" x14ac:dyDescent="0.2">
      <c r="A26" s="189" t="s">
        <v>284</v>
      </c>
      <c r="B26" s="199" t="s">
        <v>320</v>
      </c>
      <c r="C26" s="17">
        <v>50</v>
      </c>
      <c r="D26" s="98" t="s">
        <v>209</v>
      </c>
    </row>
    <row r="27" spans="1:4" ht="15" customHeight="1" x14ac:dyDescent="0.2">
      <c r="A27" s="189" t="s">
        <v>285</v>
      </c>
      <c r="B27" s="199" t="s">
        <v>321</v>
      </c>
      <c r="C27" s="17">
        <v>102</v>
      </c>
      <c r="D27" s="98" t="s">
        <v>210</v>
      </c>
    </row>
    <row r="28" spans="1:4" ht="15" customHeight="1" x14ac:dyDescent="0.2">
      <c r="A28" s="189" t="s">
        <v>286</v>
      </c>
      <c r="B28" s="199" t="s">
        <v>322</v>
      </c>
      <c r="C28" s="17">
        <v>203</v>
      </c>
      <c r="D28" s="98" t="s">
        <v>209</v>
      </c>
    </row>
    <row r="29" spans="1:4" ht="15" customHeight="1" x14ac:dyDescent="0.2">
      <c r="A29" s="189" t="s">
        <v>287</v>
      </c>
      <c r="B29" s="199" t="s">
        <v>323</v>
      </c>
      <c r="C29" s="17">
        <v>102</v>
      </c>
      <c r="D29" s="98" t="s">
        <v>209</v>
      </c>
    </row>
    <row r="30" spans="1:4" ht="15" customHeight="1" x14ac:dyDescent="0.2">
      <c r="A30" s="189" t="s">
        <v>288</v>
      </c>
      <c r="B30" s="199" t="s">
        <v>324</v>
      </c>
      <c r="C30" s="17">
        <v>96</v>
      </c>
      <c r="D30" s="98" t="s">
        <v>211</v>
      </c>
    </row>
    <row r="31" spans="1:4" ht="15" customHeight="1" x14ac:dyDescent="0.2">
      <c r="A31" s="189" t="s">
        <v>289</v>
      </c>
      <c r="B31" s="199" t="s">
        <v>325</v>
      </c>
      <c r="C31" s="17">
        <v>158</v>
      </c>
      <c r="D31" s="98" t="s">
        <v>212</v>
      </c>
    </row>
    <row r="32" spans="1:4" ht="15" customHeight="1" x14ac:dyDescent="0.2">
      <c r="A32" s="189" t="s">
        <v>290</v>
      </c>
      <c r="B32" s="199" t="s">
        <v>326</v>
      </c>
      <c r="C32" s="17">
        <v>177</v>
      </c>
      <c r="D32" s="98" t="s">
        <v>213</v>
      </c>
    </row>
    <row r="33" spans="1:4" ht="15" customHeight="1" x14ac:dyDescent="0.2">
      <c r="A33" s="189" t="s">
        <v>291</v>
      </c>
      <c r="B33" s="199" t="s">
        <v>327</v>
      </c>
      <c r="C33" s="17">
        <v>107</v>
      </c>
      <c r="D33" s="98" t="s">
        <v>203</v>
      </c>
    </row>
    <row r="34" spans="1:4" ht="15" customHeight="1" x14ac:dyDescent="0.2">
      <c r="A34" s="189" t="s">
        <v>292</v>
      </c>
      <c r="B34" s="199" t="s">
        <v>328</v>
      </c>
      <c r="C34" s="17">
        <v>156</v>
      </c>
      <c r="D34" s="98" t="s">
        <v>205</v>
      </c>
    </row>
    <row r="35" spans="1:4" ht="15" customHeight="1" x14ac:dyDescent="0.2">
      <c r="A35" s="189" t="s">
        <v>293</v>
      </c>
      <c r="B35" s="199" t="s">
        <v>329</v>
      </c>
      <c r="C35" s="17">
        <v>61</v>
      </c>
      <c r="D35" s="98" t="s">
        <v>210</v>
      </c>
    </row>
    <row r="36" spans="1:4" ht="15" customHeight="1" x14ac:dyDescent="0.2">
      <c r="A36" s="189" t="s">
        <v>294</v>
      </c>
      <c r="B36" s="199" t="s">
        <v>330</v>
      </c>
      <c r="C36" s="17">
        <v>40</v>
      </c>
      <c r="D36" s="98" t="s">
        <v>214</v>
      </c>
    </row>
    <row r="37" spans="1:4" ht="15" customHeight="1" x14ac:dyDescent="0.2">
      <c r="A37" s="189" t="s">
        <v>295</v>
      </c>
      <c r="B37" s="199" t="s">
        <v>331</v>
      </c>
      <c r="C37" s="17">
        <v>168</v>
      </c>
      <c r="D37" s="98" t="s">
        <v>215</v>
      </c>
    </row>
    <row r="38" spans="1:4" ht="15" customHeight="1" x14ac:dyDescent="0.2">
      <c r="A38" s="189" t="s">
        <v>296</v>
      </c>
      <c r="B38" s="199" t="s">
        <v>332</v>
      </c>
      <c r="C38" s="17">
        <v>166</v>
      </c>
      <c r="D38" s="98" t="s">
        <v>216</v>
      </c>
    </row>
    <row r="39" spans="1:4" ht="15" customHeight="1" x14ac:dyDescent="0.2">
      <c r="A39" s="189" t="s">
        <v>297</v>
      </c>
      <c r="B39" s="199" t="s">
        <v>333</v>
      </c>
      <c r="C39" s="17">
        <v>92</v>
      </c>
      <c r="D39" s="98" t="s">
        <v>217</v>
      </c>
    </row>
    <row r="40" spans="1:4" ht="15" customHeight="1" x14ac:dyDescent="0.2">
      <c r="A40" s="189" t="s">
        <v>298</v>
      </c>
      <c r="B40" s="200" t="s">
        <v>334</v>
      </c>
      <c r="C40" s="17">
        <v>106</v>
      </c>
      <c r="D40" s="98" t="s">
        <v>213</v>
      </c>
    </row>
    <row r="41" spans="1:4" ht="15" customHeight="1" x14ac:dyDescent="0.2">
      <c r="A41" s="189" t="s">
        <v>299</v>
      </c>
      <c r="B41" s="200" t="s">
        <v>335</v>
      </c>
      <c r="C41" s="17">
        <v>285</v>
      </c>
      <c r="D41" s="98" t="s">
        <v>224</v>
      </c>
    </row>
    <row r="42" spans="1:4" ht="15" customHeight="1" x14ac:dyDescent="0.2">
      <c r="A42" s="189" t="s">
        <v>300</v>
      </c>
      <c r="B42" s="200" t="s">
        <v>336</v>
      </c>
      <c r="C42" s="17">
        <v>153</v>
      </c>
      <c r="D42" s="98" t="s">
        <v>218</v>
      </c>
    </row>
    <row r="43" spans="1:4" ht="15" customHeight="1" x14ac:dyDescent="0.2">
      <c r="A43" s="189" t="s">
        <v>301</v>
      </c>
      <c r="B43" s="200" t="s">
        <v>337</v>
      </c>
      <c r="C43" s="17">
        <v>57</v>
      </c>
      <c r="D43" s="98" t="s">
        <v>219</v>
      </c>
    </row>
    <row r="44" spans="1:4" ht="15" customHeight="1" x14ac:dyDescent="0.2">
      <c r="A44" s="189" t="s">
        <v>302</v>
      </c>
      <c r="B44" s="200" t="s">
        <v>338</v>
      </c>
      <c r="C44" s="17">
        <v>151</v>
      </c>
      <c r="D44" s="98" t="s">
        <v>220</v>
      </c>
    </row>
    <row r="45" spans="1:4" ht="15" customHeight="1" x14ac:dyDescent="0.2">
      <c r="A45" s="189" t="s">
        <v>303</v>
      </c>
      <c r="B45" s="200" t="s">
        <v>339</v>
      </c>
      <c r="C45" s="17">
        <v>155</v>
      </c>
      <c r="D45" s="98" t="s">
        <v>220</v>
      </c>
    </row>
    <row r="46" spans="1:4" ht="15" customHeight="1" x14ac:dyDescent="0.2">
      <c r="A46" s="189" t="s">
        <v>304</v>
      </c>
      <c r="B46" s="200" t="s">
        <v>340</v>
      </c>
      <c r="C46" s="17">
        <v>191</v>
      </c>
      <c r="D46" s="98" t="s">
        <v>221</v>
      </c>
    </row>
    <row r="47" spans="1:4" ht="15" customHeight="1" x14ac:dyDescent="0.2">
      <c r="A47" s="189" t="s">
        <v>305</v>
      </c>
      <c r="B47" s="200" t="s">
        <v>341</v>
      </c>
      <c r="C47" s="17">
        <v>71</v>
      </c>
      <c r="D47" s="98" t="s">
        <v>222</v>
      </c>
    </row>
    <row r="48" spans="1:4" ht="15" customHeight="1" x14ac:dyDescent="0.2">
      <c r="A48" s="189" t="s">
        <v>306</v>
      </c>
      <c r="B48" s="200" t="s">
        <v>342</v>
      </c>
      <c r="C48" s="17">
        <v>174</v>
      </c>
      <c r="D48" s="98" t="s">
        <v>221</v>
      </c>
    </row>
    <row r="49" spans="1:4" ht="15" customHeight="1" thickBot="1" x14ac:dyDescent="0.25">
      <c r="A49" s="86" t="s">
        <v>307</v>
      </c>
      <c r="B49" s="200" t="s">
        <v>343</v>
      </c>
      <c r="C49" s="17">
        <v>113</v>
      </c>
      <c r="D49" s="98" t="s">
        <v>223</v>
      </c>
    </row>
    <row r="50" spans="1:4" ht="15" customHeight="1" x14ac:dyDescent="0.2">
      <c r="A50" s="18"/>
      <c r="B50" s="19"/>
      <c r="C50" s="19"/>
      <c r="D50" s="20" t="s">
        <v>398</v>
      </c>
    </row>
  </sheetData>
  <mergeCells count="2">
    <mergeCell ref="C5:C6"/>
    <mergeCell ref="D5:D6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Demibold,標準"&amp;P+5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21.21875" style="7" customWidth="1"/>
    <col min="2" max="2" width="6.21875" style="7" customWidth="1"/>
    <col min="3" max="5" width="17.88671875" style="7" customWidth="1"/>
    <col min="6" max="6" width="10" style="7" customWidth="1"/>
    <col min="7" max="7" width="16.21875" style="7" customWidth="1"/>
    <col min="8" max="8" width="25" style="7" customWidth="1"/>
    <col min="9" max="12" width="10" style="7" customWidth="1"/>
    <col min="13" max="13" width="16.21875" style="7" customWidth="1"/>
    <col min="14" max="14" width="25" style="7" customWidth="1"/>
    <col min="15" max="18" width="10" style="7" customWidth="1"/>
    <col min="19" max="19" width="16.21875" style="7" customWidth="1"/>
    <col min="20" max="20" width="25" style="7" customWidth="1"/>
    <col min="21" max="24" width="10" style="7" customWidth="1"/>
    <col min="25" max="16384" width="9" style="7"/>
  </cols>
  <sheetData>
    <row r="1" spans="1:5" s="2" customFormat="1" ht="15" customHeight="1" x14ac:dyDescent="0.2">
      <c r="A1" s="58"/>
      <c r="E1" s="21" t="s">
        <v>12</v>
      </c>
    </row>
    <row r="3" spans="1:5" ht="15" customHeight="1" x14ac:dyDescent="0.2">
      <c r="A3" s="22" t="s">
        <v>455</v>
      </c>
      <c r="B3" s="15"/>
      <c r="C3" s="13"/>
      <c r="D3" s="13"/>
      <c r="E3" s="13"/>
    </row>
    <row r="4" spans="1:5" ht="15" customHeight="1" thickBot="1" x14ac:dyDescent="0.25">
      <c r="A4" s="182"/>
      <c r="B4" s="183"/>
      <c r="C4" s="183"/>
      <c r="D4" s="183"/>
      <c r="E4" s="183"/>
    </row>
    <row r="5" spans="1:5" ht="21" customHeight="1" x14ac:dyDescent="0.2">
      <c r="A5" s="23" t="s">
        <v>344</v>
      </c>
      <c r="B5" s="13"/>
      <c r="C5" s="370" t="s">
        <v>42</v>
      </c>
      <c r="D5" s="177" t="s">
        <v>43</v>
      </c>
      <c r="E5" s="372" t="s">
        <v>44</v>
      </c>
    </row>
    <row r="6" spans="1:5" ht="21" customHeight="1" x14ac:dyDescent="0.2">
      <c r="A6" s="23" t="s">
        <v>45</v>
      </c>
      <c r="B6" s="24" t="s">
        <v>46</v>
      </c>
      <c r="C6" s="371"/>
      <c r="D6" s="177" t="s">
        <v>47</v>
      </c>
      <c r="E6" s="373"/>
    </row>
    <row r="7" spans="1:5" ht="21" customHeight="1" x14ac:dyDescent="0.2">
      <c r="A7" s="9"/>
      <c r="B7" s="11"/>
      <c r="C7" s="164" t="s">
        <v>6</v>
      </c>
      <c r="D7" s="10" t="s">
        <v>48</v>
      </c>
      <c r="E7" s="10" t="s">
        <v>49</v>
      </c>
    </row>
    <row r="8" spans="1:5" ht="21" customHeight="1" x14ac:dyDescent="0.2">
      <c r="A8" s="163" t="s">
        <v>356</v>
      </c>
      <c r="B8" s="25">
        <v>11</v>
      </c>
      <c r="C8" s="181">
        <v>290538</v>
      </c>
      <c r="D8" s="12">
        <v>5752</v>
      </c>
      <c r="E8" s="12">
        <v>77331</v>
      </c>
    </row>
    <row r="9" spans="1:5" ht="21" customHeight="1" x14ac:dyDescent="0.2">
      <c r="A9" s="163" t="s">
        <v>377</v>
      </c>
      <c r="B9" s="25">
        <v>11</v>
      </c>
      <c r="C9" s="181">
        <v>101190</v>
      </c>
      <c r="D9" s="12">
        <v>7853</v>
      </c>
      <c r="E9" s="12">
        <v>48265</v>
      </c>
    </row>
    <row r="10" spans="1:5" ht="21" customHeight="1" x14ac:dyDescent="0.2">
      <c r="A10" s="163" t="s">
        <v>392</v>
      </c>
      <c r="B10" s="25">
        <v>11</v>
      </c>
      <c r="C10" s="181">
        <v>123682</v>
      </c>
      <c r="D10" s="12">
        <v>5232</v>
      </c>
      <c r="E10" s="12">
        <v>57318</v>
      </c>
    </row>
    <row r="11" spans="1:5" ht="21" customHeight="1" x14ac:dyDescent="0.2">
      <c r="A11" s="163" t="s">
        <v>406</v>
      </c>
      <c r="B11" s="25">
        <v>12</v>
      </c>
      <c r="C11" s="181">
        <v>198806</v>
      </c>
      <c r="D11" s="12">
        <v>8071</v>
      </c>
      <c r="E11" s="12">
        <v>61313</v>
      </c>
    </row>
    <row r="12" spans="1:5" s="27" customFormat="1" ht="21" customHeight="1" x14ac:dyDescent="0.2">
      <c r="A12" s="26" t="s">
        <v>416</v>
      </c>
      <c r="B12" s="302">
        <v>12</v>
      </c>
      <c r="C12" s="301">
        <v>325319</v>
      </c>
      <c r="D12" s="301">
        <v>16942</v>
      </c>
      <c r="E12" s="301">
        <v>68345</v>
      </c>
    </row>
    <row r="13" spans="1:5" ht="21" customHeight="1" x14ac:dyDescent="0.2">
      <c r="A13" s="15"/>
      <c r="B13" s="13"/>
      <c r="C13" s="194"/>
      <c r="D13" s="28"/>
      <c r="E13" s="28"/>
    </row>
    <row r="14" spans="1:5" ht="21" customHeight="1" x14ac:dyDescent="0.2">
      <c r="A14" s="374" t="s">
        <v>50</v>
      </c>
      <c r="B14" s="375"/>
      <c r="C14" s="17">
        <v>18427</v>
      </c>
      <c r="D14" s="17">
        <v>1402</v>
      </c>
      <c r="E14" s="17">
        <v>5601</v>
      </c>
    </row>
    <row r="15" spans="1:5" ht="21" customHeight="1" x14ac:dyDescent="0.2">
      <c r="A15" s="374" t="s">
        <v>51</v>
      </c>
      <c r="B15" s="375"/>
      <c r="C15" s="17">
        <v>22024</v>
      </c>
      <c r="D15" s="17">
        <v>1031</v>
      </c>
      <c r="E15" s="17">
        <v>6374</v>
      </c>
    </row>
    <row r="16" spans="1:5" ht="21" customHeight="1" x14ac:dyDescent="0.2">
      <c r="A16" s="374" t="s">
        <v>52</v>
      </c>
      <c r="B16" s="375"/>
      <c r="C16" s="17">
        <v>26507</v>
      </c>
      <c r="D16" s="17">
        <v>1432</v>
      </c>
      <c r="E16" s="17">
        <v>8649</v>
      </c>
    </row>
    <row r="17" spans="1:5" ht="21" customHeight="1" x14ac:dyDescent="0.2">
      <c r="A17" s="374" t="s">
        <v>53</v>
      </c>
      <c r="B17" s="375"/>
      <c r="C17" s="17">
        <v>22464</v>
      </c>
      <c r="D17" s="17">
        <v>1036</v>
      </c>
      <c r="E17" s="17">
        <v>5528</v>
      </c>
    </row>
    <row r="18" spans="1:5" ht="21" customHeight="1" x14ac:dyDescent="0.2">
      <c r="A18" s="374" t="s">
        <v>54</v>
      </c>
      <c r="B18" s="375"/>
      <c r="C18" s="17">
        <v>20219</v>
      </c>
      <c r="D18" s="17">
        <v>1195</v>
      </c>
      <c r="E18" s="17">
        <v>6551</v>
      </c>
    </row>
    <row r="19" spans="1:5" ht="21" customHeight="1" x14ac:dyDescent="0.2">
      <c r="A19" s="374" t="s">
        <v>55</v>
      </c>
      <c r="B19" s="375"/>
      <c r="C19" s="17">
        <v>18817</v>
      </c>
      <c r="D19" s="17">
        <v>1197</v>
      </c>
      <c r="E19" s="17">
        <v>4137</v>
      </c>
    </row>
    <row r="20" spans="1:5" ht="21" customHeight="1" x14ac:dyDescent="0.2">
      <c r="A20" s="374" t="s">
        <v>56</v>
      </c>
      <c r="B20" s="375"/>
      <c r="C20" s="17">
        <v>19690</v>
      </c>
      <c r="D20" s="17">
        <v>1438</v>
      </c>
      <c r="E20" s="17">
        <v>3311</v>
      </c>
    </row>
    <row r="21" spans="1:5" ht="21" customHeight="1" x14ac:dyDescent="0.2">
      <c r="A21" s="374" t="s">
        <v>57</v>
      </c>
      <c r="B21" s="375"/>
      <c r="C21" s="17">
        <v>25403</v>
      </c>
      <c r="D21" s="17">
        <v>1627</v>
      </c>
      <c r="E21" s="17">
        <v>8573</v>
      </c>
    </row>
    <row r="22" spans="1:5" ht="21" customHeight="1" x14ac:dyDescent="0.2">
      <c r="A22" s="374" t="s">
        <v>58</v>
      </c>
      <c r="B22" s="375"/>
      <c r="C22" s="17">
        <v>36747</v>
      </c>
      <c r="D22" s="17">
        <v>2034</v>
      </c>
      <c r="E22" s="17">
        <v>10577</v>
      </c>
    </row>
    <row r="23" spans="1:5" ht="21" customHeight="1" x14ac:dyDescent="0.2">
      <c r="A23" s="374" t="s">
        <v>59</v>
      </c>
      <c r="B23" s="375"/>
      <c r="C23" s="17">
        <v>16708</v>
      </c>
      <c r="D23" s="123">
        <v>785</v>
      </c>
      <c r="E23" s="17">
        <v>3636</v>
      </c>
    </row>
    <row r="24" spans="1:5" ht="21" customHeight="1" x14ac:dyDescent="0.2">
      <c r="A24" s="374" t="s">
        <v>60</v>
      </c>
      <c r="B24" s="375"/>
      <c r="C24" s="17">
        <v>24145</v>
      </c>
      <c r="D24" s="123">
        <v>1526</v>
      </c>
      <c r="E24" s="17">
        <v>5408</v>
      </c>
    </row>
    <row r="25" spans="1:5" ht="21" customHeight="1" thickBot="1" x14ac:dyDescent="0.25">
      <c r="A25" s="374" t="s">
        <v>428</v>
      </c>
      <c r="B25" s="375"/>
      <c r="C25" s="17">
        <v>74168</v>
      </c>
      <c r="D25" s="303">
        <v>2239</v>
      </c>
      <c r="E25" s="91" t="s">
        <v>469</v>
      </c>
    </row>
    <row r="26" spans="1:5" ht="15" customHeight="1" x14ac:dyDescent="0.2">
      <c r="A26" s="18" t="s">
        <v>443</v>
      </c>
      <c r="B26" s="29"/>
      <c r="C26" s="29"/>
      <c r="D26" s="29"/>
      <c r="E26" s="20" t="s">
        <v>382</v>
      </c>
    </row>
  </sheetData>
  <mergeCells count="14">
    <mergeCell ref="A21:B21"/>
    <mergeCell ref="A25:B25"/>
    <mergeCell ref="A22:B22"/>
    <mergeCell ref="A23:B23"/>
    <mergeCell ref="A17:B17"/>
    <mergeCell ref="A18:B18"/>
    <mergeCell ref="A19:B19"/>
    <mergeCell ref="A20:B20"/>
    <mergeCell ref="A24:B24"/>
    <mergeCell ref="C5:C6"/>
    <mergeCell ref="E5:E6"/>
    <mergeCell ref="A14:B14"/>
    <mergeCell ref="A15:B15"/>
    <mergeCell ref="A16:B16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Demibold,標準"&amp;P+6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13.77734375" style="35" customWidth="1"/>
    <col min="2" max="2" width="6" style="35" customWidth="1"/>
    <col min="3" max="3" width="6.44140625" style="35" customWidth="1"/>
    <col min="4" max="4" width="6" style="35" customWidth="1"/>
    <col min="5" max="5" width="6.77734375" style="35" customWidth="1"/>
    <col min="6" max="8" width="5.88671875" style="35" customWidth="1"/>
    <col min="9" max="9" width="6.21875" style="35" customWidth="1"/>
    <col min="10" max="10" width="6" style="35" customWidth="1"/>
    <col min="11" max="11" width="7" style="35" customWidth="1"/>
    <col min="12" max="12" width="6" style="35" customWidth="1"/>
    <col min="13" max="13" width="6.88671875" style="35" customWidth="1"/>
    <col min="14" max="14" width="6" style="35" customWidth="1"/>
    <col min="15" max="15" width="6.21875" style="35" customWidth="1"/>
    <col min="16" max="17" width="6" style="35" customWidth="1"/>
    <col min="18" max="18" width="6.21875" style="35" customWidth="1"/>
    <col min="19" max="19" width="6.44140625" style="35" customWidth="1"/>
    <col min="20" max="20" width="6.21875" style="35" customWidth="1"/>
    <col min="21" max="21" width="7.109375" style="35" customWidth="1"/>
    <col min="22" max="23" width="6.21875" style="35" customWidth="1"/>
    <col min="24" max="24" width="6" style="35" customWidth="1"/>
    <col min="25" max="25" width="6.21875" style="35" customWidth="1"/>
    <col min="26" max="31" width="9" style="35" customWidth="1"/>
    <col min="32" max="16384" width="9" style="35"/>
  </cols>
  <sheetData>
    <row r="1" spans="1:25" s="30" customFormat="1" ht="15" customHeight="1" x14ac:dyDescent="0.2">
      <c r="A1" s="32" t="s">
        <v>12</v>
      </c>
      <c r="K1" s="31"/>
      <c r="N1" s="31"/>
      <c r="O1" s="31"/>
      <c r="P1" s="32"/>
      <c r="Y1" s="31" t="s">
        <v>12</v>
      </c>
    </row>
    <row r="3" spans="1:25" ht="15" customHeight="1" x14ac:dyDescent="0.2">
      <c r="A3" s="33" t="s">
        <v>466</v>
      </c>
      <c r="B3" s="34"/>
      <c r="D3" s="16"/>
      <c r="E3" s="16"/>
      <c r="F3" s="16"/>
      <c r="G3" s="16"/>
      <c r="H3" s="16"/>
      <c r="I3" s="16"/>
      <c r="J3" s="3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customHeight="1" thickBot="1" x14ac:dyDescent="0.25">
      <c r="A4" s="165"/>
      <c r="B4" s="166"/>
      <c r="C4" s="166"/>
      <c r="D4" s="166"/>
      <c r="E4" s="166"/>
      <c r="F4" s="166"/>
      <c r="G4" s="166"/>
      <c r="H4" s="166"/>
      <c r="I4" s="166"/>
      <c r="J4" s="165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7"/>
      <c r="Y4" s="167"/>
    </row>
    <row r="5" spans="1:25" ht="21" customHeight="1" x14ac:dyDescent="0.2">
      <c r="A5" s="37"/>
      <c r="B5" s="376" t="s">
        <v>429</v>
      </c>
      <c r="C5" s="377"/>
      <c r="D5" s="377"/>
      <c r="E5" s="377"/>
      <c r="F5" s="377"/>
      <c r="G5" s="377"/>
      <c r="H5" s="377"/>
      <c r="I5" s="377"/>
      <c r="J5" s="376" t="s">
        <v>470</v>
      </c>
      <c r="K5" s="377"/>
      <c r="L5" s="377"/>
      <c r="M5" s="377"/>
      <c r="N5" s="377"/>
      <c r="O5" s="377"/>
      <c r="P5" s="377"/>
      <c r="Q5" s="377"/>
      <c r="R5" s="387" t="s">
        <v>438</v>
      </c>
      <c r="S5" s="388"/>
      <c r="T5" s="388"/>
      <c r="U5" s="388"/>
      <c r="V5" s="388"/>
      <c r="W5" s="388"/>
      <c r="X5" s="388"/>
      <c r="Y5" s="388"/>
    </row>
    <row r="6" spans="1:25" ht="21" customHeight="1" x14ac:dyDescent="0.2">
      <c r="A6" s="39" t="s">
        <v>119</v>
      </c>
      <c r="B6" s="376" t="s">
        <v>225</v>
      </c>
      <c r="C6" s="377"/>
      <c r="D6" s="377"/>
      <c r="E6" s="380"/>
      <c r="F6" s="378" t="s">
        <v>345</v>
      </c>
      <c r="G6" s="379"/>
      <c r="H6" s="379"/>
      <c r="I6" s="379"/>
      <c r="J6" s="376" t="s">
        <v>225</v>
      </c>
      <c r="K6" s="377"/>
      <c r="L6" s="377"/>
      <c r="M6" s="380"/>
      <c r="N6" s="393" t="s">
        <v>345</v>
      </c>
      <c r="O6" s="394"/>
      <c r="P6" s="394"/>
      <c r="Q6" s="394"/>
      <c r="R6" s="387" t="s">
        <v>225</v>
      </c>
      <c r="S6" s="388"/>
      <c r="T6" s="388"/>
      <c r="U6" s="389"/>
      <c r="V6" s="390" t="s">
        <v>345</v>
      </c>
      <c r="W6" s="391"/>
      <c r="X6" s="391"/>
      <c r="Y6" s="391"/>
    </row>
    <row r="7" spans="1:25" ht="21" customHeight="1" x14ac:dyDescent="0.2">
      <c r="A7" s="40"/>
      <c r="B7" s="87" t="s">
        <v>393</v>
      </c>
      <c r="C7" s="88" t="s">
        <v>439</v>
      </c>
      <c r="D7" s="89" t="s">
        <v>440</v>
      </c>
      <c r="E7" s="90" t="s">
        <v>441</v>
      </c>
      <c r="F7" s="87" t="s">
        <v>394</v>
      </c>
      <c r="G7" s="88" t="s">
        <v>442</v>
      </c>
      <c r="H7" s="89" t="s">
        <v>440</v>
      </c>
      <c r="I7" s="88" t="s">
        <v>441</v>
      </c>
      <c r="J7" s="87" t="s">
        <v>393</v>
      </c>
      <c r="K7" s="88" t="s">
        <v>439</v>
      </c>
      <c r="L7" s="89" t="s">
        <v>440</v>
      </c>
      <c r="M7" s="90" t="s">
        <v>441</v>
      </c>
      <c r="N7" s="168" t="s">
        <v>394</v>
      </c>
      <c r="O7" s="169" t="s">
        <v>442</v>
      </c>
      <c r="P7" s="170" t="s">
        <v>440</v>
      </c>
      <c r="Q7" s="169" t="s">
        <v>441</v>
      </c>
      <c r="R7" s="41" t="s">
        <v>393</v>
      </c>
      <c r="S7" s="42" t="s">
        <v>439</v>
      </c>
      <c r="T7" s="43" t="s">
        <v>440</v>
      </c>
      <c r="U7" s="44" t="s">
        <v>441</v>
      </c>
      <c r="V7" s="92" t="s">
        <v>394</v>
      </c>
      <c r="W7" s="93" t="s">
        <v>442</v>
      </c>
      <c r="X7" s="94" t="s">
        <v>440</v>
      </c>
      <c r="Y7" s="93" t="s">
        <v>441</v>
      </c>
    </row>
    <row r="8" spans="1:25" ht="21" customHeight="1" x14ac:dyDescent="0.2">
      <c r="A8" s="45"/>
      <c r="B8" s="46" t="s">
        <v>81</v>
      </c>
      <c r="C8" s="46" t="s">
        <v>434</v>
      </c>
      <c r="D8" s="157"/>
      <c r="E8" s="46"/>
      <c r="F8" s="46"/>
      <c r="G8" s="157"/>
      <c r="H8" s="46"/>
      <c r="I8" s="46"/>
      <c r="J8" s="46"/>
      <c r="K8" s="46"/>
      <c r="L8" s="157"/>
      <c r="M8" s="46"/>
      <c r="N8" s="46"/>
      <c r="O8" s="157"/>
      <c r="P8" s="46"/>
      <c r="Q8" s="46"/>
      <c r="R8" s="46"/>
      <c r="S8" s="46"/>
      <c r="T8" s="157"/>
      <c r="U8" s="46"/>
      <c r="V8" s="46"/>
      <c r="W8" s="157"/>
      <c r="X8" s="46"/>
      <c r="Y8" s="46"/>
    </row>
    <row r="9" spans="1:25" ht="21" customHeight="1" x14ac:dyDescent="0.2">
      <c r="A9" s="171" t="s">
        <v>120</v>
      </c>
      <c r="B9" s="46">
        <v>28</v>
      </c>
      <c r="C9" s="46">
        <v>11279</v>
      </c>
      <c r="D9" s="46">
        <v>29</v>
      </c>
      <c r="E9" s="46">
        <v>17440</v>
      </c>
      <c r="F9" s="46">
        <v>1</v>
      </c>
      <c r="G9" s="46">
        <v>718</v>
      </c>
      <c r="H9" s="47" t="s">
        <v>5</v>
      </c>
      <c r="I9" s="47" t="s">
        <v>5</v>
      </c>
      <c r="J9" s="46">
        <v>22</v>
      </c>
      <c r="K9" s="46">
        <v>8810</v>
      </c>
      <c r="L9" s="46">
        <v>31</v>
      </c>
      <c r="M9" s="46">
        <v>16522</v>
      </c>
      <c r="N9" s="46">
        <v>1</v>
      </c>
      <c r="O9" s="46">
        <v>313</v>
      </c>
      <c r="P9" s="47">
        <v>1</v>
      </c>
      <c r="Q9" s="47">
        <v>739</v>
      </c>
      <c r="R9" s="304">
        <v>9</v>
      </c>
      <c r="S9" s="304">
        <v>5258</v>
      </c>
      <c r="T9" s="304">
        <v>29</v>
      </c>
      <c r="U9" s="304">
        <v>19292</v>
      </c>
      <c r="V9" s="304" t="s">
        <v>430</v>
      </c>
      <c r="W9" s="304" t="s">
        <v>430</v>
      </c>
      <c r="X9" s="305">
        <v>1</v>
      </c>
      <c r="Y9" s="305">
        <v>313</v>
      </c>
    </row>
    <row r="10" spans="1:25" ht="21" customHeight="1" x14ac:dyDescent="0.2">
      <c r="A10" s="171" t="s">
        <v>121</v>
      </c>
      <c r="B10" s="47" t="s">
        <v>5</v>
      </c>
      <c r="C10" s="47" t="s">
        <v>5</v>
      </c>
      <c r="D10" s="47" t="s">
        <v>5</v>
      </c>
      <c r="E10" s="47" t="s">
        <v>5</v>
      </c>
      <c r="F10" s="47" t="s">
        <v>5</v>
      </c>
      <c r="G10" s="47" t="s">
        <v>5</v>
      </c>
      <c r="H10" s="47" t="s">
        <v>5</v>
      </c>
      <c r="I10" s="47" t="s">
        <v>5</v>
      </c>
      <c r="J10" s="47" t="s">
        <v>5</v>
      </c>
      <c r="K10" s="47" t="s">
        <v>5</v>
      </c>
      <c r="L10" s="47" t="s">
        <v>5</v>
      </c>
      <c r="M10" s="47" t="s">
        <v>5</v>
      </c>
      <c r="N10" s="47" t="s">
        <v>5</v>
      </c>
      <c r="O10" s="47" t="s">
        <v>5</v>
      </c>
      <c r="P10" s="47" t="s">
        <v>5</v>
      </c>
      <c r="Q10" s="47" t="s">
        <v>5</v>
      </c>
      <c r="R10" s="305" t="s">
        <v>430</v>
      </c>
      <c r="S10" s="305" t="s">
        <v>430</v>
      </c>
      <c r="T10" s="305" t="s">
        <v>430</v>
      </c>
      <c r="U10" s="305" t="s">
        <v>430</v>
      </c>
      <c r="V10" s="305" t="s">
        <v>430</v>
      </c>
      <c r="W10" s="305" t="s">
        <v>430</v>
      </c>
      <c r="X10" s="305" t="s">
        <v>430</v>
      </c>
      <c r="Y10" s="305" t="s">
        <v>430</v>
      </c>
    </row>
    <row r="11" spans="1:25" ht="21" customHeight="1" x14ac:dyDescent="0.2">
      <c r="A11" s="171" t="s">
        <v>122</v>
      </c>
      <c r="B11" s="47" t="s">
        <v>5</v>
      </c>
      <c r="C11" s="47" t="s">
        <v>5</v>
      </c>
      <c r="D11" s="47" t="s">
        <v>5</v>
      </c>
      <c r="E11" s="47" t="s">
        <v>5</v>
      </c>
      <c r="F11" s="47" t="s">
        <v>5</v>
      </c>
      <c r="G11" s="47" t="s">
        <v>5</v>
      </c>
      <c r="H11" s="47" t="s">
        <v>5</v>
      </c>
      <c r="I11" s="47" t="s">
        <v>5</v>
      </c>
      <c r="J11" s="47" t="s">
        <v>5</v>
      </c>
      <c r="K11" s="47" t="s">
        <v>5</v>
      </c>
      <c r="L11" s="47" t="s">
        <v>5</v>
      </c>
      <c r="M11" s="47" t="s">
        <v>5</v>
      </c>
      <c r="N11" s="47" t="s">
        <v>5</v>
      </c>
      <c r="O11" s="47" t="s">
        <v>5</v>
      </c>
      <c r="P11" s="47" t="s">
        <v>5</v>
      </c>
      <c r="Q11" s="47" t="s">
        <v>5</v>
      </c>
      <c r="R11" s="305" t="s">
        <v>430</v>
      </c>
      <c r="S11" s="305" t="s">
        <v>430</v>
      </c>
      <c r="T11" s="305" t="s">
        <v>430</v>
      </c>
      <c r="U11" s="305" t="s">
        <v>430</v>
      </c>
      <c r="V11" s="305" t="s">
        <v>430</v>
      </c>
      <c r="W11" s="305" t="s">
        <v>430</v>
      </c>
      <c r="X11" s="305" t="s">
        <v>430</v>
      </c>
      <c r="Y11" s="305" t="s">
        <v>430</v>
      </c>
    </row>
    <row r="12" spans="1:25" ht="21" customHeight="1" x14ac:dyDescent="0.2">
      <c r="A12" s="171" t="s">
        <v>123</v>
      </c>
      <c r="B12" s="47" t="s">
        <v>5</v>
      </c>
      <c r="C12" s="47" t="s">
        <v>5</v>
      </c>
      <c r="D12" s="47" t="s">
        <v>5</v>
      </c>
      <c r="E12" s="47" t="s">
        <v>5</v>
      </c>
      <c r="F12" s="47" t="s">
        <v>5</v>
      </c>
      <c r="G12" s="47" t="s">
        <v>5</v>
      </c>
      <c r="H12" s="47" t="s">
        <v>5</v>
      </c>
      <c r="I12" s="47" t="s">
        <v>5</v>
      </c>
      <c r="J12" s="47" t="s">
        <v>5</v>
      </c>
      <c r="K12" s="47" t="s">
        <v>5</v>
      </c>
      <c r="L12" s="47" t="s">
        <v>5</v>
      </c>
      <c r="M12" s="47" t="s">
        <v>5</v>
      </c>
      <c r="N12" s="47" t="s">
        <v>5</v>
      </c>
      <c r="O12" s="47" t="s">
        <v>5</v>
      </c>
      <c r="P12" s="47" t="s">
        <v>5</v>
      </c>
      <c r="Q12" s="47" t="s">
        <v>5</v>
      </c>
      <c r="R12" s="305" t="s">
        <v>430</v>
      </c>
      <c r="S12" s="305" t="s">
        <v>430</v>
      </c>
      <c r="T12" s="305" t="s">
        <v>430</v>
      </c>
      <c r="U12" s="305" t="s">
        <v>430</v>
      </c>
      <c r="V12" s="305" t="s">
        <v>430</v>
      </c>
      <c r="W12" s="305" t="s">
        <v>430</v>
      </c>
      <c r="X12" s="305" t="s">
        <v>430</v>
      </c>
      <c r="Y12" s="305" t="s">
        <v>430</v>
      </c>
    </row>
    <row r="13" spans="1:25" ht="21" customHeight="1" x14ac:dyDescent="0.2">
      <c r="A13" s="171" t="s">
        <v>124</v>
      </c>
      <c r="B13" s="47" t="s">
        <v>5</v>
      </c>
      <c r="C13" s="47" t="s">
        <v>5</v>
      </c>
      <c r="D13" s="47" t="s">
        <v>5</v>
      </c>
      <c r="E13" s="47" t="s">
        <v>5</v>
      </c>
      <c r="F13" s="47" t="s">
        <v>5</v>
      </c>
      <c r="G13" s="47" t="s">
        <v>5</v>
      </c>
      <c r="H13" s="47" t="s">
        <v>5</v>
      </c>
      <c r="I13" s="47" t="s">
        <v>5</v>
      </c>
      <c r="J13" s="47" t="s">
        <v>5</v>
      </c>
      <c r="K13" s="47" t="s">
        <v>5</v>
      </c>
      <c r="L13" s="47" t="s">
        <v>5</v>
      </c>
      <c r="M13" s="47" t="s">
        <v>5</v>
      </c>
      <c r="N13" s="47" t="s">
        <v>5</v>
      </c>
      <c r="O13" s="47" t="s">
        <v>5</v>
      </c>
      <c r="P13" s="47" t="s">
        <v>5</v>
      </c>
      <c r="Q13" s="47" t="s">
        <v>5</v>
      </c>
      <c r="R13" s="305" t="s">
        <v>430</v>
      </c>
      <c r="S13" s="305" t="s">
        <v>430</v>
      </c>
      <c r="T13" s="305" t="s">
        <v>430</v>
      </c>
      <c r="U13" s="305" t="s">
        <v>430</v>
      </c>
      <c r="V13" s="305" t="s">
        <v>430</v>
      </c>
      <c r="W13" s="305" t="s">
        <v>430</v>
      </c>
      <c r="X13" s="305" t="s">
        <v>430</v>
      </c>
      <c r="Y13" s="305" t="s">
        <v>430</v>
      </c>
    </row>
    <row r="14" spans="1:25" ht="21" customHeight="1" x14ac:dyDescent="0.2">
      <c r="A14" s="171" t="s">
        <v>125</v>
      </c>
      <c r="B14" s="47" t="s">
        <v>5</v>
      </c>
      <c r="C14" s="47" t="s">
        <v>5</v>
      </c>
      <c r="D14" s="47" t="s">
        <v>5</v>
      </c>
      <c r="E14" s="47" t="s">
        <v>5</v>
      </c>
      <c r="F14" s="47" t="s">
        <v>5</v>
      </c>
      <c r="G14" s="47" t="s">
        <v>5</v>
      </c>
      <c r="H14" s="47" t="s">
        <v>5</v>
      </c>
      <c r="I14" s="47" t="s">
        <v>5</v>
      </c>
      <c r="J14" s="47">
        <v>1</v>
      </c>
      <c r="K14" s="47">
        <v>260</v>
      </c>
      <c r="L14" s="47" t="s">
        <v>5</v>
      </c>
      <c r="M14" s="47" t="s">
        <v>5</v>
      </c>
      <c r="N14" s="47" t="s">
        <v>5</v>
      </c>
      <c r="O14" s="47" t="s">
        <v>5</v>
      </c>
      <c r="P14" s="47" t="s">
        <v>5</v>
      </c>
      <c r="Q14" s="47" t="s">
        <v>5</v>
      </c>
      <c r="R14" s="305" t="s">
        <v>430</v>
      </c>
      <c r="S14" s="305" t="s">
        <v>430</v>
      </c>
      <c r="T14" s="305" t="s">
        <v>430</v>
      </c>
      <c r="U14" s="305" t="s">
        <v>430</v>
      </c>
      <c r="V14" s="305" t="s">
        <v>430</v>
      </c>
      <c r="W14" s="305" t="s">
        <v>430</v>
      </c>
      <c r="X14" s="305" t="s">
        <v>430</v>
      </c>
      <c r="Y14" s="305" t="s">
        <v>430</v>
      </c>
    </row>
    <row r="15" spans="1:25" ht="21" customHeight="1" x14ac:dyDescent="0.2">
      <c r="A15" s="171" t="s">
        <v>126</v>
      </c>
      <c r="B15" s="91">
        <v>11</v>
      </c>
      <c r="C15" s="91">
        <v>2078</v>
      </c>
      <c r="D15" s="47" t="s">
        <v>5</v>
      </c>
      <c r="E15" s="47" t="s">
        <v>5</v>
      </c>
      <c r="F15" s="47" t="s">
        <v>5</v>
      </c>
      <c r="G15" s="47" t="s">
        <v>5</v>
      </c>
      <c r="H15" s="47" t="s">
        <v>5</v>
      </c>
      <c r="I15" s="47" t="s">
        <v>5</v>
      </c>
      <c r="J15" s="91">
        <v>8</v>
      </c>
      <c r="K15" s="91">
        <v>1987</v>
      </c>
      <c r="L15" s="47" t="s">
        <v>5</v>
      </c>
      <c r="M15" s="47" t="s">
        <v>5</v>
      </c>
      <c r="N15" s="47" t="s">
        <v>5</v>
      </c>
      <c r="O15" s="47" t="s">
        <v>5</v>
      </c>
      <c r="P15" s="47" t="s">
        <v>5</v>
      </c>
      <c r="Q15" s="47" t="s">
        <v>5</v>
      </c>
      <c r="R15" s="306">
        <v>3</v>
      </c>
      <c r="S15" s="306">
        <v>588</v>
      </c>
      <c r="T15" s="305" t="s">
        <v>430</v>
      </c>
      <c r="U15" s="305" t="s">
        <v>430</v>
      </c>
      <c r="V15" s="305" t="s">
        <v>430</v>
      </c>
      <c r="W15" s="305" t="s">
        <v>430</v>
      </c>
      <c r="X15" s="305" t="s">
        <v>430</v>
      </c>
      <c r="Y15" s="305" t="s">
        <v>430</v>
      </c>
    </row>
    <row r="16" spans="1:25" ht="21" customHeight="1" x14ac:dyDescent="0.2">
      <c r="A16" s="171" t="s">
        <v>127</v>
      </c>
      <c r="B16" s="91">
        <v>17</v>
      </c>
      <c r="C16" s="91">
        <v>9201</v>
      </c>
      <c r="D16" s="91">
        <v>28</v>
      </c>
      <c r="E16" s="91">
        <v>16720</v>
      </c>
      <c r="F16" s="47">
        <v>1</v>
      </c>
      <c r="G16" s="47">
        <v>718</v>
      </c>
      <c r="H16" s="47" t="s">
        <v>5</v>
      </c>
      <c r="I16" s="47" t="s">
        <v>5</v>
      </c>
      <c r="J16" s="91">
        <v>12</v>
      </c>
      <c r="K16" s="91">
        <v>6427</v>
      </c>
      <c r="L16" s="91">
        <v>30</v>
      </c>
      <c r="M16" s="91">
        <v>15802</v>
      </c>
      <c r="N16" s="47">
        <v>1</v>
      </c>
      <c r="O16" s="47">
        <v>313</v>
      </c>
      <c r="P16" s="47">
        <v>1</v>
      </c>
      <c r="Q16" s="47">
        <v>739</v>
      </c>
      <c r="R16" s="306">
        <v>6</v>
      </c>
      <c r="S16" s="306">
        <v>4670</v>
      </c>
      <c r="T16" s="306">
        <v>28</v>
      </c>
      <c r="U16" s="306">
        <v>18476</v>
      </c>
      <c r="V16" s="305" t="s">
        <v>430</v>
      </c>
      <c r="W16" s="305" t="s">
        <v>430</v>
      </c>
      <c r="X16" s="305">
        <v>1</v>
      </c>
      <c r="Y16" s="305">
        <v>313</v>
      </c>
    </row>
    <row r="17" spans="1:25" ht="21" customHeight="1" x14ac:dyDescent="0.2">
      <c r="A17" s="171" t="s">
        <v>128</v>
      </c>
      <c r="B17" s="47" t="s">
        <v>5</v>
      </c>
      <c r="C17" s="47" t="s">
        <v>5</v>
      </c>
      <c r="D17" s="47" t="s">
        <v>5</v>
      </c>
      <c r="E17" s="47" t="s">
        <v>5</v>
      </c>
      <c r="F17" s="47" t="s">
        <v>5</v>
      </c>
      <c r="G17" s="47" t="s">
        <v>5</v>
      </c>
      <c r="H17" s="47" t="s">
        <v>5</v>
      </c>
      <c r="I17" s="47" t="s">
        <v>5</v>
      </c>
      <c r="J17" s="47" t="s">
        <v>5</v>
      </c>
      <c r="K17" s="47" t="s">
        <v>5</v>
      </c>
      <c r="L17" s="47" t="s">
        <v>5</v>
      </c>
      <c r="M17" s="47" t="s">
        <v>5</v>
      </c>
      <c r="N17" s="47" t="s">
        <v>5</v>
      </c>
      <c r="O17" s="47" t="s">
        <v>5</v>
      </c>
      <c r="P17" s="47" t="s">
        <v>5</v>
      </c>
      <c r="Q17" s="47" t="s">
        <v>5</v>
      </c>
      <c r="R17" s="305" t="s">
        <v>430</v>
      </c>
      <c r="S17" s="305" t="s">
        <v>430</v>
      </c>
      <c r="T17" s="305" t="s">
        <v>430</v>
      </c>
      <c r="U17" s="305" t="s">
        <v>430</v>
      </c>
      <c r="V17" s="305" t="s">
        <v>430</v>
      </c>
      <c r="W17" s="305" t="s">
        <v>430</v>
      </c>
      <c r="X17" s="305" t="s">
        <v>430</v>
      </c>
      <c r="Y17" s="305" t="s">
        <v>430</v>
      </c>
    </row>
    <row r="18" spans="1:25" ht="21" customHeight="1" x14ac:dyDescent="0.2">
      <c r="A18" s="171" t="s">
        <v>129</v>
      </c>
      <c r="B18" s="47" t="s">
        <v>5</v>
      </c>
      <c r="C18" s="47" t="s">
        <v>5</v>
      </c>
      <c r="D18" s="47" t="s">
        <v>5</v>
      </c>
      <c r="E18" s="47" t="s">
        <v>5</v>
      </c>
      <c r="F18" s="47" t="s">
        <v>5</v>
      </c>
      <c r="G18" s="47" t="s">
        <v>5</v>
      </c>
      <c r="H18" s="47" t="s">
        <v>5</v>
      </c>
      <c r="I18" s="47" t="s">
        <v>5</v>
      </c>
      <c r="J18" s="47" t="s">
        <v>5</v>
      </c>
      <c r="K18" s="47" t="s">
        <v>5</v>
      </c>
      <c r="L18" s="47" t="s">
        <v>5</v>
      </c>
      <c r="M18" s="47" t="s">
        <v>5</v>
      </c>
      <c r="N18" s="47" t="s">
        <v>5</v>
      </c>
      <c r="O18" s="47" t="s">
        <v>5</v>
      </c>
      <c r="P18" s="47" t="s">
        <v>5</v>
      </c>
      <c r="Q18" s="47" t="s">
        <v>5</v>
      </c>
      <c r="R18" s="305" t="s">
        <v>430</v>
      </c>
      <c r="S18" s="305" t="s">
        <v>430</v>
      </c>
      <c r="T18" s="305" t="s">
        <v>430</v>
      </c>
      <c r="U18" s="305" t="s">
        <v>430</v>
      </c>
      <c r="V18" s="305" t="s">
        <v>430</v>
      </c>
      <c r="W18" s="305" t="s">
        <v>430</v>
      </c>
      <c r="X18" s="305" t="s">
        <v>430</v>
      </c>
      <c r="Y18" s="305" t="s">
        <v>430</v>
      </c>
    </row>
    <row r="19" spans="1:25" ht="21" customHeight="1" x14ac:dyDescent="0.2">
      <c r="A19" s="171" t="s">
        <v>130</v>
      </c>
      <c r="B19" s="47" t="s">
        <v>5</v>
      </c>
      <c r="C19" s="47" t="s">
        <v>5</v>
      </c>
      <c r="D19" s="47" t="s">
        <v>5</v>
      </c>
      <c r="E19" s="47" t="s">
        <v>5</v>
      </c>
      <c r="F19" s="47" t="s">
        <v>5</v>
      </c>
      <c r="G19" s="47" t="s">
        <v>5</v>
      </c>
      <c r="H19" s="47" t="s">
        <v>5</v>
      </c>
      <c r="I19" s="47" t="s">
        <v>5</v>
      </c>
      <c r="J19" s="47" t="s">
        <v>5</v>
      </c>
      <c r="K19" s="47" t="s">
        <v>5</v>
      </c>
      <c r="L19" s="47" t="s">
        <v>5</v>
      </c>
      <c r="M19" s="47" t="s">
        <v>5</v>
      </c>
      <c r="N19" s="47" t="s">
        <v>5</v>
      </c>
      <c r="O19" s="47" t="s">
        <v>5</v>
      </c>
      <c r="P19" s="47" t="s">
        <v>5</v>
      </c>
      <c r="Q19" s="47" t="s">
        <v>5</v>
      </c>
      <c r="R19" s="305" t="s">
        <v>430</v>
      </c>
      <c r="S19" s="305" t="s">
        <v>430</v>
      </c>
      <c r="T19" s="305" t="s">
        <v>430</v>
      </c>
      <c r="U19" s="305" t="s">
        <v>430</v>
      </c>
      <c r="V19" s="305" t="s">
        <v>430</v>
      </c>
      <c r="W19" s="305" t="s">
        <v>430</v>
      </c>
      <c r="X19" s="305" t="s">
        <v>430</v>
      </c>
      <c r="Y19" s="305" t="s">
        <v>430</v>
      </c>
    </row>
    <row r="20" spans="1:25" ht="21" customHeight="1" x14ac:dyDescent="0.2">
      <c r="A20" s="171" t="s">
        <v>131</v>
      </c>
      <c r="B20" s="47" t="s">
        <v>5</v>
      </c>
      <c r="C20" s="47" t="s">
        <v>5</v>
      </c>
      <c r="D20" s="47">
        <v>1</v>
      </c>
      <c r="E20" s="47">
        <v>720</v>
      </c>
      <c r="F20" s="47" t="s">
        <v>5</v>
      </c>
      <c r="G20" s="47" t="s">
        <v>5</v>
      </c>
      <c r="H20" s="47" t="s">
        <v>5</v>
      </c>
      <c r="I20" s="47" t="s">
        <v>5</v>
      </c>
      <c r="J20" s="47">
        <v>1</v>
      </c>
      <c r="K20" s="47">
        <v>136</v>
      </c>
      <c r="L20" s="47">
        <v>1</v>
      </c>
      <c r="M20" s="47">
        <v>720</v>
      </c>
      <c r="N20" s="47" t="s">
        <v>5</v>
      </c>
      <c r="O20" s="47" t="s">
        <v>5</v>
      </c>
      <c r="P20" s="47" t="s">
        <v>5</v>
      </c>
      <c r="Q20" s="47" t="s">
        <v>5</v>
      </c>
      <c r="R20" s="305" t="s">
        <v>430</v>
      </c>
      <c r="S20" s="305" t="s">
        <v>430</v>
      </c>
      <c r="T20" s="305">
        <v>1</v>
      </c>
      <c r="U20" s="305">
        <v>816</v>
      </c>
      <c r="V20" s="305" t="s">
        <v>430</v>
      </c>
      <c r="W20" s="305" t="s">
        <v>430</v>
      </c>
      <c r="X20" s="305" t="s">
        <v>430</v>
      </c>
      <c r="Y20" s="305" t="s">
        <v>430</v>
      </c>
    </row>
    <row r="21" spans="1:25" ht="21" customHeight="1" x14ac:dyDescent="0.2">
      <c r="A21" s="171" t="s">
        <v>132</v>
      </c>
      <c r="B21" s="47" t="s">
        <v>5</v>
      </c>
      <c r="C21" s="47" t="s">
        <v>5</v>
      </c>
      <c r="D21" s="47" t="s">
        <v>5</v>
      </c>
      <c r="E21" s="47" t="s">
        <v>5</v>
      </c>
      <c r="F21" s="47" t="s">
        <v>5</v>
      </c>
      <c r="G21" s="47" t="s">
        <v>5</v>
      </c>
      <c r="H21" s="47" t="s">
        <v>5</v>
      </c>
      <c r="I21" s="47" t="s">
        <v>5</v>
      </c>
      <c r="J21" s="47" t="s">
        <v>5</v>
      </c>
      <c r="K21" s="47" t="s">
        <v>5</v>
      </c>
      <c r="L21" s="47" t="s">
        <v>5</v>
      </c>
      <c r="M21" s="47" t="s">
        <v>5</v>
      </c>
      <c r="N21" s="47" t="s">
        <v>5</v>
      </c>
      <c r="O21" s="47" t="s">
        <v>5</v>
      </c>
      <c r="P21" s="47" t="s">
        <v>5</v>
      </c>
      <c r="Q21" s="47" t="s">
        <v>5</v>
      </c>
      <c r="R21" s="305" t="s">
        <v>430</v>
      </c>
      <c r="S21" s="305" t="s">
        <v>430</v>
      </c>
      <c r="T21" s="305" t="s">
        <v>430</v>
      </c>
      <c r="U21" s="305" t="s">
        <v>430</v>
      </c>
      <c r="V21" s="305" t="s">
        <v>430</v>
      </c>
      <c r="W21" s="305" t="s">
        <v>430</v>
      </c>
      <c r="X21" s="305" t="s">
        <v>430</v>
      </c>
      <c r="Y21" s="305" t="s">
        <v>430</v>
      </c>
    </row>
    <row r="22" spans="1:25" ht="21" customHeight="1" thickBot="1" x14ac:dyDescent="0.25">
      <c r="A22" s="171" t="s">
        <v>133</v>
      </c>
      <c r="B22" s="172" t="s">
        <v>5</v>
      </c>
      <c r="C22" s="172" t="s">
        <v>5</v>
      </c>
      <c r="D22" s="172" t="s">
        <v>5</v>
      </c>
      <c r="E22" s="172" t="s">
        <v>5</v>
      </c>
      <c r="F22" s="172" t="s">
        <v>5</v>
      </c>
      <c r="G22" s="172" t="s">
        <v>5</v>
      </c>
      <c r="H22" s="172" t="s">
        <v>5</v>
      </c>
      <c r="I22" s="47" t="s">
        <v>5</v>
      </c>
      <c r="J22" s="172" t="s">
        <v>5</v>
      </c>
      <c r="K22" s="172" t="s">
        <v>5</v>
      </c>
      <c r="L22" s="172" t="s">
        <v>5</v>
      </c>
      <c r="M22" s="172" t="s">
        <v>5</v>
      </c>
      <c r="N22" s="172" t="s">
        <v>5</v>
      </c>
      <c r="O22" s="172" t="s">
        <v>5</v>
      </c>
      <c r="P22" s="172" t="s">
        <v>5</v>
      </c>
      <c r="Q22" s="47" t="s">
        <v>5</v>
      </c>
      <c r="R22" s="307" t="s">
        <v>430</v>
      </c>
      <c r="S22" s="307" t="s">
        <v>430</v>
      </c>
      <c r="T22" s="307" t="s">
        <v>430</v>
      </c>
      <c r="U22" s="307" t="s">
        <v>430</v>
      </c>
      <c r="V22" s="307" t="s">
        <v>430</v>
      </c>
      <c r="W22" s="307" t="s">
        <v>430</v>
      </c>
      <c r="X22" s="307" t="s">
        <v>430</v>
      </c>
      <c r="Y22" s="305" t="s">
        <v>430</v>
      </c>
    </row>
    <row r="23" spans="1:25" ht="1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8"/>
      <c r="K23" s="19"/>
      <c r="L23" s="19"/>
      <c r="M23" s="19"/>
      <c r="N23" s="19"/>
      <c r="O23" s="19"/>
      <c r="P23" s="19"/>
      <c r="Q23" s="19"/>
      <c r="R23" s="19"/>
      <c r="S23" s="29"/>
      <c r="T23" s="29"/>
      <c r="U23" s="29"/>
      <c r="V23" s="48"/>
      <c r="X23" s="97"/>
      <c r="Y23" s="20" t="s">
        <v>162</v>
      </c>
    </row>
    <row r="24" spans="1:25" ht="15" customHeight="1" x14ac:dyDescent="0.2">
      <c r="A24" s="36"/>
      <c r="B24" s="16"/>
      <c r="C24" s="16"/>
      <c r="D24" s="16"/>
      <c r="E24" s="16"/>
      <c r="F24" s="16"/>
      <c r="G24" s="16"/>
      <c r="H24" s="16"/>
      <c r="I24" s="16"/>
      <c r="J24" s="36"/>
      <c r="K24" s="16"/>
      <c r="L24" s="16"/>
      <c r="M24" s="16"/>
      <c r="N24" s="16"/>
      <c r="O24" s="16"/>
      <c r="P24" s="16"/>
      <c r="Q24" s="16"/>
      <c r="R24" s="16"/>
      <c r="S24" s="49"/>
      <c r="T24" s="49"/>
      <c r="U24" s="49"/>
      <c r="V24" s="50"/>
      <c r="X24" s="97"/>
      <c r="Y24" s="97"/>
    </row>
    <row r="25" spans="1:25" ht="15" customHeight="1" x14ac:dyDescent="0.2">
      <c r="A25" s="36"/>
      <c r="B25" s="16"/>
      <c r="C25" s="16"/>
      <c r="D25" s="16"/>
      <c r="E25" s="16"/>
      <c r="F25" s="16"/>
      <c r="G25" s="16"/>
      <c r="H25" s="16"/>
      <c r="I25" s="16"/>
      <c r="J25" s="36"/>
      <c r="K25" s="16"/>
      <c r="L25" s="16"/>
      <c r="M25" s="16"/>
      <c r="N25" s="16"/>
      <c r="O25" s="16"/>
      <c r="P25" s="16"/>
      <c r="Q25" s="16"/>
      <c r="R25" s="16"/>
      <c r="S25" s="49"/>
      <c r="T25" s="49"/>
      <c r="U25" s="49"/>
      <c r="V25" s="50"/>
      <c r="X25" s="97"/>
      <c r="Y25" s="97"/>
    </row>
    <row r="26" spans="1:25" ht="15" customHeight="1" x14ac:dyDescent="0.2">
      <c r="A26" s="36"/>
      <c r="B26" s="16"/>
      <c r="C26" s="16"/>
      <c r="D26" s="16"/>
      <c r="E26" s="16"/>
      <c r="F26" s="16"/>
      <c r="G26" s="16"/>
      <c r="H26" s="16"/>
      <c r="I26" s="16"/>
      <c r="J26" s="36"/>
      <c r="K26" s="16"/>
      <c r="L26" s="16"/>
      <c r="M26" s="16"/>
      <c r="N26" s="16"/>
      <c r="O26" s="16"/>
      <c r="P26" s="16"/>
      <c r="Q26" s="16"/>
      <c r="R26" s="16"/>
      <c r="S26" s="49"/>
      <c r="T26" s="49"/>
      <c r="U26" s="49"/>
      <c r="V26" s="50"/>
      <c r="X26" s="97"/>
      <c r="Y26" s="97"/>
    </row>
    <row r="28" spans="1:25" ht="15" customHeight="1" x14ac:dyDescent="0.2">
      <c r="A28" s="33" t="s">
        <v>456</v>
      </c>
      <c r="B28" s="4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33" t="s">
        <v>457</v>
      </c>
      <c r="N28" s="34"/>
      <c r="O28" s="36"/>
      <c r="P28" s="16"/>
      <c r="Q28" s="16"/>
      <c r="R28" s="16"/>
      <c r="S28" s="16"/>
      <c r="T28" s="16"/>
      <c r="U28" s="16"/>
      <c r="V28" s="16"/>
      <c r="W28" s="16"/>
      <c r="X28" s="16"/>
    </row>
    <row r="29" spans="1:25" ht="15" customHeight="1" thickBot="1" x14ac:dyDescent="0.25">
      <c r="A29" s="165"/>
      <c r="B29" s="166"/>
      <c r="C29" s="166"/>
      <c r="D29" s="166"/>
      <c r="E29" s="166"/>
      <c r="F29" s="166"/>
      <c r="G29" s="166"/>
      <c r="H29" s="166"/>
      <c r="I29" s="16"/>
      <c r="J29" s="173"/>
      <c r="K29" s="174" t="s">
        <v>97</v>
      </c>
      <c r="L29" s="97"/>
      <c r="M29" s="36"/>
      <c r="N29" s="16"/>
      <c r="P29" s="166"/>
      <c r="Q29" s="166"/>
      <c r="R29" s="166"/>
      <c r="S29" s="166"/>
      <c r="T29" s="166"/>
      <c r="U29" s="166"/>
      <c r="V29" s="175"/>
      <c r="X29" s="174" t="s">
        <v>97</v>
      </c>
    </row>
    <row r="30" spans="1:25" ht="21" customHeight="1" x14ac:dyDescent="0.2">
      <c r="A30" s="39" t="s">
        <v>9</v>
      </c>
      <c r="B30" s="176" t="s">
        <v>62</v>
      </c>
      <c r="C30" s="177" t="s">
        <v>4</v>
      </c>
      <c r="D30" s="51" t="s">
        <v>99</v>
      </c>
      <c r="E30" s="178" t="s">
        <v>101</v>
      </c>
      <c r="F30" s="51" t="s">
        <v>103</v>
      </c>
      <c r="G30" s="178" t="s">
        <v>105</v>
      </c>
      <c r="H30" s="51" t="s">
        <v>107</v>
      </c>
      <c r="I30" s="52" t="s">
        <v>109</v>
      </c>
      <c r="J30" s="51" t="s">
        <v>111</v>
      </c>
      <c r="K30" s="179" t="s">
        <v>112</v>
      </c>
      <c r="L30" s="54"/>
      <c r="M30" s="333" t="s">
        <v>9</v>
      </c>
      <c r="N30" s="333"/>
      <c r="O30" s="385"/>
      <c r="P30" s="176" t="s">
        <v>62</v>
      </c>
      <c r="Q30" s="38" t="s">
        <v>4</v>
      </c>
      <c r="R30" s="52" t="s">
        <v>98</v>
      </c>
      <c r="S30" s="52" t="s">
        <v>100</v>
      </c>
      <c r="T30" s="53" t="s">
        <v>102</v>
      </c>
      <c r="U30" s="180" t="s">
        <v>104</v>
      </c>
      <c r="V30" s="54" t="s">
        <v>106</v>
      </c>
      <c r="W30" s="52" t="s">
        <v>108</v>
      </c>
      <c r="X30" s="158" t="s">
        <v>110</v>
      </c>
    </row>
    <row r="31" spans="1:25" ht="21" customHeight="1" x14ac:dyDescent="0.2">
      <c r="A31" s="9"/>
      <c r="B31" s="161" t="s">
        <v>6</v>
      </c>
      <c r="C31" s="11"/>
      <c r="D31" s="11"/>
      <c r="E31" s="11"/>
      <c r="F31" s="11"/>
      <c r="G31" s="11"/>
      <c r="H31" s="11"/>
      <c r="I31" s="11"/>
      <c r="J31" s="11"/>
      <c r="K31" s="11"/>
      <c r="L31" s="16"/>
      <c r="M31" s="36"/>
      <c r="N31" s="36"/>
      <c r="P31" s="161" t="s">
        <v>6</v>
      </c>
      <c r="Q31" s="11"/>
      <c r="R31" s="11"/>
      <c r="S31" s="11"/>
      <c r="T31" s="11"/>
      <c r="U31" s="11"/>
      <c r="V31" s="11"/>
      <c r="W31" s="11"/>
      <c r="X31" s="11"/>
    </row>
    <row r="32" spans="1:25" ht="21" customHeight="1" x14ac:dyDescent="0.2">
      <c r="A32" s="159" t="s">
        <v>356</v>
      </c>
      <c r="B32" s="181">
        <v>40</v>
      </c>
      <c r="C32" s="55">
        <v>34</v>
      </c>
      <c r="D32" s="56" t="s">
        <v>5</v>
      </c>
      <c r="E32" s="46">
        <v>1</v>
      </c>
      <c r="F32" s="55">
        <v>4</v>
      </c>
      <c r="G32" s="55">
        <v>9</v>
      </c>
      <c r="H32" s="55">
        <v>6</v>
      </c>
      <c r="I32" s="56">
        <v>9</v>
      </c>
      <c r="J32" s="46">
        <v>5</v>
      </c>
      <c r="K32" s="56" t="s">
        <v>5</v>
      </c>
      <c r="L32" s="56"/>
      <c r="M32" s="381" t="s">
        <v>356</v>
      </c>
      <c r="N32" s="381"/>
      <c r="O32" s="392"/>
      <c r="P32" s="181">
        <v>70</v>
      </c>
      <c r="Q32" s="55">
        <v>69</v>
      </c>
      <c r="R32" s="56" t="s">
        <v>5</v>
      </c>
      <c r="S32" s="56" t="s">
        <v>5</v>
      </c>
      <c r="T32" s="56" t="s">
        <v>5</v>
      </c>
      <c r="U32" s="46">
        <v>2</v>
      </c>
      <c r="V32" s="55">
        <v>28</v>
      </c>
      <c r="W32" s="55">
        <v>22</v>
      </c>
      <c r="X32" s="55">
        <v>17</v>
      </c>
    </row>
    <row r="33" spans="1:24" ht="21" customHeight="1" x14ac:dyDescent="0.2">
      <c r="A33" s="159" t="s">
        <v>377</v>
      </c>
      <c r="B33" s="181">
        <v>40</v>
      </c>
      <c r="C33" s="55">
        <v>34</v>
      </c>
      <c r="D33" s="56" t="s">
        <v>5</v>
      </c>
      <c r="E33" s="56">
        <v>4</v>
      </c>
      <c r="F33" s="55">
        <v>9</v>
      </c>
      <c r="G33" s="55">
        <v>4</v>
      </c>
      <c r="H33" s="55">
        <v>7</v>
      </c>
      <c r="I33" s="56">
        <v>6</v>
      </c>
      <c r="J33" s="46">
        <v>4</v>
      </c>
      <c r="K33" s="56" t="s">
        <v>5</v>
      </c>
      <c r="L33" s="56"/>
      <c r="M33" s="381" t="s">
        <v>377</v>
      </c>
      <c r="N33" s="381"/>
      <c r="O33" s="392"/>
      <c r="P33" s="181">
        <v>70</v>
      </c>
      <c r="Q33" s="55">
        <v>70</v>
      </c>
      <c r="R33" s="56" t="s">
        <v>5</v>
      </c>
      <c r="S33" s="56" t="s">
        <v>5</v>
      </c>
      <c r="T33" s="56" t="s">
        <v>5</v>
      </c>
      <c r="U33" s="46">
        <v>4</v>
      </c>
      <c r="V33" s="55">
        <v>27</v>
      </c>
      <c r="W33" s="55">
        <v>19</v>
      </c>
      <c r="X33" s="55">
        <v>20</v>
      </c>
    </row>
    <row r="34" spans="1:24" ht="21" customHeight="1" x14ac:dyDescent="0.2">
      <c r="A34" s="159" t="s">
        <v>392</v>
      </c>
      <c r="B34" s="181">
        <v>40</v>
      </c>
      <c r="C34" s="55">
        <v>35</v>
      </c>
      <c r="D34" s="56" t="s">
        <v>5</v>
      </c>
      <c r="E34" s="46">
        <v>2</v>
      </c>
      <c r="F34" s="55">
        <v>6</v>
      </c>
      <c r="G34" s="55">
        <v>13</v>
      </c>
      <c r="H34" s="55">
        <v>4</v>
      </c>
      <c r="I34" s="46">
        <v>5</v>
      </c>
      <c r="J34" s="56">
        <v>5</v>
      </c>
      <c r="K34" s="56" t="s">
        <v>5</v>
      </c>
      <c r="L34" s="56"/>
      <c r="M34" s="381" t="s">
        <v>392</v>
      </c>
      <c r="N34" s="381"/>
      <c r="O34" s="386"/>
      <c r="P34" s="55">
        <v>70</v>
      </c>
      <c r="Q34" s="55">
        <v>70</v>
      </c>
      <c r="R34" s="56" t="s">
        <v>5</v>
      </c>
      <c r="S34" s="56" t="s">
        <v>5</v>
      </c>
      <c r="T34" s="56" t="s">
        <v>5</v>
      </c>
      <c r="U34" s="46">
        <v>2</v>
      </c>
      <c r="V34" s="55">
        <v>24</v>
      </c>
      <c r="W34" s="55">
        <v>26</v>
      </c>
      <c r="X34" s="55">
        <v>18</v>
      </c>
    </row>
    <row r="35" spans="1:24" ht="21" customHeight="1" x14ac:dyDescent="0.2">
      <c r="A35" s="159" t="s">
        <v>406</v>
      </c>
      <c r="B35" s="181">
        <v>40</v>
      </c>
      <c r="C35" s="55">
        <v>27</v>
      </c>
      <c r="D35" s="56" t="s">
        <v>5</v>
      </c>
      <c r="E35" s="46">
        <v>1</v>
      </c>
      <c r="F35" s="55">
        <v>6</v>
      </c>
      <c r="G35" s="55">
        <v>5</v>
      </c>
      <c r="H35" s="55">
        <v>8</v>
      </c>
      <c r="I35" s="46">
        <v>2</v>
      </c>
      <c r="J35" s="46">
        <v>5</v>
      </c>
      <c r="K35" s="56" t="s">
        <v>5</v>
      </c>
      <c r="L35" s="56"/>
      <c r="M35" s="381" t="s">
        <v>406</v>
      </c>
      <c r="N35" s="381"/>
      <c r="O35" s="382"/>
      <c r="P35" s="17">
        <v>70</v>
      </c>
      <c r="Q35" s="55">
        <v>65</v>
      </c>
      <c r="R35" s="56" t="s">
        <v>5</v>
      </c>
      <c r="S35" s="56" t="s">
        <v>5</v>
      </c>
      <c r="T35" s="56" t="s">
        <v>5</v>
      </c>
      <c r="U35" s="56">
        <v>6</v>
      </c>
      <c r="V35" s="17">
        <v>28</v>
      </c>
      <c r="W35" s="17">
        <v>15</v>
      </c>
      <c r="X35" s="17">
        <v>16</v>
      </c>
    </row>
    <row r="36" spans="1:24" s="57" customFormat="1" ht="21" customHeight="1" thickBot="1" x14ac:dyDescent="0.25">
      <c r="A36" s="26" t="s">
        <v>416</v>
      </c>
      <c r="B36" s="308">
        <v>40</v>
      </c>
      <c r="C36" s="304">
        <v>27</v>
      </c>
      <c r="D36" s="309" t="s">
        <v>430</v>
      </c>
      <c r="E36" s="304">
        <v>3</v>
      </c>
      <c r="F36" s="304">
        <v>6</v>
      </c>
      <c r="G36" s="304">
        <v>4</v>
      </c>
      <c r="H36" s="304">
        <v>5</v>
      </c>
      <c r="I36" s="304">
        <v>7</v>
      </c>
      <c r="J36" s="304">
        <v>2</v>
      </c>
      <c r="K36" s="309" t="s">
        <v>430</v>
      </c>
      <c r="L36" s="56"/>
      <c r="M36" s="383" t="s">
        <v>416</v>
      </c>
      <c r="N36" s="383"/>
      <c r="O36" s="384"/>
      <c r="P36" s="306">
        <v>70</v>
      </c>
      <c r="Q36" s="304">
        <v>68</v>
      </c>
      <c r="R36" s="309" t="s">
        <v>430</v>
      </c>
      <c r="S36" s="309" t="s">
        <v>430</v>
      </c>
      <c r="T36" s="309" t="s">
        <v>430</v>
      </c>
      <c r="U36" s="309">
        <v>1</v>
      </c>
      <c r="V36" s="306">
        <v>27</v>
      </c>
      <c r="W36" s="310">
        <v>30</v>
      </c>
      <c r="X36" s="310">
        <v>10</v>
      </c>
    </row>
    <row r="37" spans="1:24" ht="15" customHeight="1" x14ac:dyDescent="0.2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20" t="s">
        <v>114</v>
      </c>
      <c r="L37" s="97"/>
      <c r="N37" s="19"/>
      <c r="O37" s="19"/>
      <c r="P37" s="19"/>
      <c r="Q37" s="19"/>
      <c r="R37" s="19"/>
      <c r="S37" s="19"/>
      <c r="T37" s="162"/>
      <c r="U37" s="283"/>
      <c r="V37" s="283"/>
      <c r="X37" s="20" t="s">
        <v>114</v>
      </c>
    </row>
  </sheetData>
  <mergeCells count="15">
    <mergeCell ref="R5:Y5"/>
    <mergeCell ref="R6:U6"/>
    <mergeCell ref="V6:Y6"/>
    <mergeCell ref="M32:O32"/>
    <mergeCell ref="M33:O33"/>
    <mergeCell ref="J5:Q5"/>
    <mergeCell ref="N6:Q6"/>
    <mergeCell ref="J6:M6"/>
    <mergeCell ref="B5:I5"/>
    <mergeCell ref="F6:I6"/>
    <mergeCell ref="B6:E6"/>
    <mergeCell ref="M35:O35"/>
    <mergeCell ref="M36:O36"/>
    <mergeCell ref="M30:O30"/>
    <mergeCell ref="M34:O34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Demibold,標準"&amp;P+7 </oddFooter>
  </headerFooter>
  <colBreaks count="1" manualBreakCount="1">
    <brk id="12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7" customWidth="1"/>
    <col min="2" max="7" width="10.77734375" style="7" customWidth="1"/>
    <col min="8" max="8" width="25" style="7" customWidth="1"/>
    <col min="9" max="12" width="10" style="7" customWidth="1"/>
    <col min="13" max="13" width="16.21875" style="7" customWidth="1"/>
    <col min="14" max="14" width="25" style="7" customWidth="1"/>
    <col min="15" max="18" width="10" style="7" customWidth="1"/>
    <col min="19" max="19" width="16.21875" style="7" customWidth="1"/>
    <col min="20" max="20" width="25" style="7" customWidth="1"/>
    <col min="21" max="24" width="10" style="7" customWidth="1"/>
    <col min="25" max="16384" width="9" style="7"/>
  </cols>
  <sheetData>
    <row r="1" spans="1:21" s="2" customFormat="1" ht="15" customHeight="1" x14ac:dyDescent="0.2">
      <c r="A1" s="58" t="s">
        <v>12</v>
      </c>
      <c r="D1" s="21"/>
      <c r="E1" s="58"/>
      <c r="F1" s="21"/>
      <c r="G1" s="21"/>
      <c r="U1" s="21"/>
    </row>
    <row r="4" spans="1:21" ht="15" customHeight="1" x14ac:dyDescent="0.2">
      <c r="A4" s="3" t="s">
        <v>458</v>
      </c>
      <c r="B4" s="36"/>
      <c r="C4" s="13"/>
      <c r="D4" s="13"/>
    </row>
    <row r="5" spans="1:21" ht="15" customHeight="1" thickBot="1" x14ac:dyDescent="0.25">
      <c r="A5" s="36"/>
      <c r="B5" s="16"/>
      <c r="C5" s="16"/>
      <c r="G5" s="97" t="s">
        <v>175</v>
      </c>
    </row>
    <row r="6" spans="1:21" ht="21" customHeight="1" x14ac:dyDescent="0.2">
      <c r="A6" s="395" t="s">
        <v>2</v>
      </c>
      <c r="B6" s="397" t="s">
        <v>11</v>
      </c>
      <c r="C6" s="398"/>
      <c r="D6" s="400" t="s">
        <v>163</v>
      </c>
      <c r="E6" s="401"/>
      <c r="F6" s="400" t="s">
        <v>164</v>
      </c>
      <c r="G6" s="402"/>
    </row>
    <row r="7" spans="1:21" ht="21" customHeight="1" x14ac:dyDescent="0.2">
      <c r="A7" s="396"/>
      <c r="B7" s="399"/>
      <c r="C7" s="396"/>
      <c r="D7" s="403" t="s">
        <v>63</v>
      </c>
      <c r="E7" s="404"/>
      <c r="F7" s="403" t="s">
        <v>64</v>
      </c>
      <c r="G7" s="405"/>
    </row>
    <row r="8" spans="1:21" ht="21" customHeight="1" x14ac:dyDescent="0.2">
      <c r="A8" s="9"/>
      <c r="B8" s="409" t="s">
        <v>6</v>
      </c>
      <c r="C8" s="410"/>
      <c r="D8" s="411"/>
      <c r="E8" s="411"/>
      <c r="F8" s="411"/>
      <c r="G8" s="411"/>
    </row>
    <row r="9" spans="1:21" ht="21" customHeight="1" x14ac:dyDescent="0.2">
      <c r="A9" s="231" t="s">
        <v>356</v>
      </c>
      <c r="B9" s="406">
        <v>3378</v>
      </c>
      <c r="C9" s="407"/>
      <c r="D9" s="408">
        <v>2341</v>
      </c>
      <c r="E9" s="408"/>
      <c r="F9" s="408">
        <v>1037</v>
      </c>
      <c r="G9" s="408"/>
    </row>
    <row r="10" spans="1:21" ht="21" customHeight="1" x14ac:dyDescent="0.2">
      <c r="A10" s="231" t="s">
        <v>377</v>
      </c>
      <c r="B10" s="406">
        <v>3080</v>
      </c>
      <c r="C10" s="407"/>
      <c r="D10" s="408">
        <v>2127</v>
      </c>
      <c r="E10" s="408"/>
      <c r="F10" s="408">
        <v>953</v>
      </c>
      <c r="G10" s="408"/>
    </row>
    <row r="11" spans="1:21" ht="21" customHeight="1" x14ac:dyDescent="0.2">
      <c r="A11" s="231" t="s">
        <v>392</v>
      </c>
      <c r="B11" s="406">
        <v>3175</v>
      </c>
      <c r="C11" s="407"/>
      <c r="D11" s="408">
        <v>2216</v>
      </c>
      <c r="E11" s="408"/>
      <c r="F11" s="408">
        <v>959</v>
      </c>
      <c r="G11" s="408"/>
    </row>
    <row r="12" spans="1:21" ht="21" customHeight="1" x14ac:dyDescent="0.2">
      <c r="A12" s="231" t="s">
        <v>406</v>
      </c>
      <c r="B12" s="406">
        <v>3273</v>
      </c>
      <c r="C12" s="407"/>
      <c r="D12" s="408">
        <v>2296</v>
      </c>
      <c r="E12" s="408"/>
      <c r="F12" s="408">
        <v>977</v>
      </c>
      <c r="G12" s="408"/>
    </row>
    <row r="13" spans="1:21" s="27" customFormat="1" ht="21" customHeight="1" thickBot="1" x14ac:dyDescent="0.25">
      <c r="A13" s="26" t="s">
        <v>416</v>
      </c>
      <c r="B13" s="412">
        <v>3372</v>
      </c>
      <c r="C13" s="413"/>
      <c r="D13" s="414">
        <v>2331</v>
      </c>
      <c r="E13" s="414"/>
      <c r="F13" s="414">
        <v>1041</v>
      </c>
      <c r="G13" s="414"/>
    </row>
    <row r="14" spans="1:21" ht="15" customHeight="1" x14ac:dyDescent="0.2">
      <c r="A14" s="18"/>
      <c r="B14" s="19"/>
      <c r="C14" s="19"/>
      <c r="D14" s="20"/>
      <c r="E14" s="233"/>
      <c r="F14" s="233"/>
      <c r="G14" s="20" t="s">
        <v>67</v>
      </c>
    </row>
    <row r="16" spans="1:21" ht="15" customHeight="1" x14ac:dyDescent="0.2">
      <c r="A16" s="3" t="s">
        <v>459</v>
      </c>
      <c r="B16" s="59"/>
      <c r="C16" s="36"/>
      <c r="D16" s="13"/>
      <c r="E16" s="13"/>
      <c r="F16" s="13"/>
      <c r="G16" s="13"/>
    </row>
    <row r="17" spans="1:7" ht="15" customHeight="1" thickBot="1" x14ac:dyDescent="0.25">
      <c r="A17" s="182"/>
      <c r="B17" s="183"/>
      <c r="C17" s="183"/>
      <c r="D17" s="183"/>
      <c r="E17" s="183"/>
      <c r="F17" s="245"/>
      <c r="G17" s="197" t="s">
        <v>175</v>
      </c>
    </row>
    <row r="18" spans="1:7" ht="21" customHeight="1" x14ac:dyDescent="0.2">
      <c r="A18" s="415" t="s">
        <v>2</v>
      </c>
      <c r="B18" s="370" t="s">
        <v>348</v>
      </c>
      <c r="C18" s="370" t="s">
        <v>65</v>
      </c>
      <c r="D18" s="366" t="s">
        <v>165</v>
      </c>
      <c r="E18" s="417" t="s">
        <v>346</v>
      </c>
      <c r="F18" s="417" t="s">
        <v>347</v>
      </c>
      <c r="G18" s="372" t="s">
        <v>166</v>
      </c>
    </row>
    <row r="19" spans="1:7" ht="21" customHeight="1" x14ac:dyDescent="0.2">
      <c r="A19" s="416"/>
      <c r="B19" s="367"/>
      <c r="C19" s="367"/>
      <c r="D19" s="367"/>
      <c r="E19" s="418"/>
      <c r="F19" s="419"/>
      <c r="G19" s="369"/>
    </row>
    <row r="20" spans="1:7" ht="21" customHeight="1" x14ac:dyDescent="0.2">
      <c r="A20" s="9"/>
      <c r="B20" s="232" t="s">
        <v>6</v>
      </c>
      <c r="C20" s="11"/>
      <c r="D20" s="11"/>
      <c r="E20" s="11"/>
      <c r="F20" s="11"/>
      <c r="G20" s="11"/>
    </row>
    <row r="21" spans="1:7" ht="21" customHeight="1" x14ac:dyDescent="0.2">
      <c r="A21" s="231" t="s">
        <v>356</v>
      </c>
      <c r="B21" s="181">
        <v>14479</v>
      </c>
      <c r="C21" s="12">
        <v>8145</v>
      </c>
      <c r="D21" s="12">
        <v>915</v>
      </c>
      <c r="E21" s="12">
        <v>1010</v>
      </c>
      <c r="F21" s="12">
        <v>165</v>
      </c>
      <c r="G21" s="12">
        <v>4244</v>
      </c>
    </row>
    <row r="22" spans="1:7" ht="21" customHeight="1" x14ac:dyDescent="0.2">
      <c r="A22" s="231" t="s">
        <v>377</v>
      </c>
      <c r="B22" s="181">
        <v>14743</v>
      </c>
      <c r="C22" s="12">
        <v>8214</v>
      </c>
      <c r="D22" s="12">
        <v>941</v>
      </c>
      <c r="E22" s="12">
        <v>1041</v>
      </c>
      <c r="F22" s="12">
        <v>175</v>
      </c>
      <c r="G22" s="12">
        <v>4372</v>
      </c>
    </row>
    <row r="23" spans="1:7" ht="21" customHeight="1" x14ac:dyDescent="0.2">
      <c r="A23" s="231" t="s">
        <v>392</v>
      </c>
      <c r="B23" s="181">
        <v>12292</v>
      </c>
      <c r="C23" s="12">
        <v>6763</v>
      </c>
      <c r="D23" s="12">
        <v>760</v>
      </c>
      <c r="E23" s="12">
        <v>865</v>
      </c>
      <c r="F23" s="12">
        <v>145</v>
      </c>
      <c r="G23" s="12">
        <v>3759</v>
      </c>
    </row>
    <row r="24" spans="1:7" ht="21" customHeight="1" x14ac:dyDescent="0.2">
      <c r="A24" s="231" t="s">
        <v>406</v>
      </c>
      <c r="B24" s="181">
        <v>12184</v>
      </c>
      <c r="C24" s="12">
        <v>6691</v>
      </c>
      <c r="D24" s="12">
        <v>753</v>
      </c>
      <c r="E24" s="12">
        <v>874</v>
      </c>
      <c r="F24" s="12">
        <v>130</v>
      </c>
      <c r="G24" s="12">
        <v>3736</v>
      </c>
    </row>
    <row r="25" spans="1:7" s="27" customFormat="1" ht="21" customHeight="1" thickBot="1" x14ac:dyDescent="0.25">
      <c r="A25" s="26" t="s">
        <v>416</v>
      </c>
      <c r="B25" s="311">
        <v>12043</v>
      </c>
      <c r="C25" s="60">
        <v>6532</v>
      </c>
      <c r="D25" s="60">
        <v>742</v>
      </c>
      <c r="E25" s="60">
        <v>856</v>
      </c>
      <c r="F25" s="60">
        <v>127</v>
      </c>
      <c r="G25" s="60">
        <v>3786</v>
      </c>
    </row>
    <row r="26" spans="1:7" ht="15" customHeight="1" x14ac:dyDescent="0.2">
      <c r="A26" s="18"/>
      <c r="B26" s="19"/>
      <c r="C26" s="19"/>
      <c r="D26" s="19"/>
      <c r="E26" s="19"/>
      <c r="F26" s="29"/>
      <c r="G26" s="20" t="s">
        <v>66</v>
      </c>
    </row>
    <row r="27" spans="1:7" ht="15" customHeight="1" x14ac:dyDescent="0.2">
      <c r="A27" s="36" t="s">
        <v>407</v>
      </c>
      <c r="B27" s="16"/>
      <c r="C27" s="16"/>
      <c r="D27" s="16"/>
      <c r="E27" s="16"/>
      <c r="F27" s="49"/>
      <c r="G27" s="97"/>
    </row>
    <row r="29" spans="1:7" ht="15" customHeight="1" x14ac:dyDescent="0.2">
      <c r="A29" s="61" t="s">
        <v>460</v>
      </c>
      <c r="B29" s="62"/>
      <c r="C29" s="63"/>
    </row>
    <row r="30" spans="1:7" ht="15" customHeight="1" x14ac:dyDescent="0.2">
      <c r="A30" s="61"/>
      <c r="B30" s="62"/>
      <c r="C30" s="63"/>
    </row>
    <row r="31" spans="1:7" ht="15" customHeight="1" thickBot="1" x14ac:dyDescent="0.25">
      <c r="A31" s="253"/>
      <c r="B31" s="254"/>
      <c r="C31" s="255" t="s">
        <v>175</v>
      </c>
    </row>
    <row r="32" spans="1:7" ht="21" customHeight="1" x14ac:dyDescent="0.2">
      <c r="A32" s="424" t="s">
        <v>2</v>
      </c>
      <c r="B32" s="426" t="s">
        <v>349</v>
      </c>
      <c r="C32" s="427"/>
    </row>
    <row r="33" spans="1:3" ht="21" customHeight="1" x14ac:dyDescent="0.2">
      <c r="A33" s="425"/>
      <c r="B33" s="428"/>
      <c r="C33" s="429"/>
    </row>
    <row r="34" spans="1:3" ht="21" customHeight="1" x14ac:dyDescent="0.2">
      <c r="A34" s="64"/>
      <c r="B34" s="430" t="s">
        <v>447</v>
      </c>
      <c r="C34" s="431"/>
    </row>
    <row r="35" spans="1:3" ht="21" customHeight="1" x14ac:dyDescent="0.2">
      <c r="A35" s="231" t="s">
        <v>356</v>
      </c>
      <c r="B35" s="420">
        <v>3024</v>
      </c>
      <c r="C35" s="421"/>
    </row>
    <row r="36" spans="1:3" ht="21" customHeight="1" x14ac:dyDescent="0.2">
      <c r="A36" s="231" t="s">
        <v>377</v>
      </c>
      <c r="B36" s="420">
        <v>3182</v>
      </c>
      <c r="C36" s="421"/>
    </row>
    <row r="37" spans="1:3" ht="21" customHeight="1" x14ac:dyDescent="0.2">
      <c r="A37" s="231" t="s">
        <v>392</v>
      </c>
      <c r="B37" s="420">
        <v>3292</v>
      </c>
      <c r="C37" s="421"/>
    </row>
    <row r="38" spans="1:3" ht="21" customHeight="1" x14ac:dyDescent="0.2">
      <c r="A38" s="231" t="s">
        <v>406</v>
      </c>
      <c r="B38" s="420">
        <v>3668</v>
      </c>
      <c r="C38" s="421"/>
    </row>
    <row r="39" spans="1:3" ht="21" customHeight="1" thickBot="1" x14ac:dyDescent="0.25">
      <c r="A39" s="26" t="s">
        <v>416</v>
      </c>
      <c r="B39" s="422">
        <v>3892</v>
      </c>
      <c r="C39" s="423"/>
    </row>
    <row r="40" spans="1:3" ht="15" customHeight="1" x14ac:dyDescent="0.2">
      <c r="A40" s="65"/>
      <c r="B40" s="66"/>
      <c r="C40" s="67" t="s">
        <v>66</v>
      </c>
    </row>
  </sheetData>
  <mergeCells count="39">
    <mergeCell ref="B37:C37"/>
    <mergeCell ref="B38:C38"/>
    <mergeCell ref="B39:C39"/>
    <mergeCell ref="A32:A33"/>
    <mergeCell ref="B32:C33"/>
    <mergeCell ref="B34:C34"/>
    <mergeCell ref="B35:C35"/>
    <mergeCell ref="B36:C36"/>
    <mergeCell ref="B13:C13"/>
    <mergeCell ref="D13:E13"/>
    <mergeCell ref="F13:G13"/>
    <mergeCell ref="A18:A19"/>
    <mergeCell ref="B18:B19"/>
    <mergeCell ref="C18:C19"/>
    <mergeCell ref="D18:D19"/>
    <mergeCell ref="E18:E19"/>
    <mergeCell ref="F18:F19"/>
    <mergeCell ref="G18:G19"/>
    <mergeCell ref="B12:C12"/>
    <mergeCell ref="D12:E12"/>
    <mergeCell ref="F12:G12"/>
    <mergeCell ref="B11:C11"/>
    <mergeCell ref="D11:E11"/>
    <mergeCell ref="F11:G11"/>
    <mergeCell ref="B10:C10"/>
    <mergeCell ref="D10:E10"/>
    <mergeCell ref="F10:G10"/>
    <mergeCell ref="B8:C8"/>
    <mergeCell ref="B9:C9"/>
    <mergeCell ref="D9:E9"/>
    <mergeCell ref="F9:G9"/>
    <mergeCell ref="D8:E8"/>
    <mergeCell ref="F8:G8"/>
    <mergeCell ref="A6:A7"/>
    <mergeCell ref="B6:C7"/>
    <mergeCell ref="D6:E6"/>
    <mergeCell ref="F6:G6"/>
    <mergeCell ref="D7:E7"/>
    <mergeCell ref="F7:G7"/>
  </mergeCells>
  <phoneticPr fontId="4"/>
  <pageMargins left="0.98425196850393704" right="0.98425196850393704" top="0.78740157480314965" bottom="0.78740157480314965" header="0.51181102362204722" footer="0.51181102362204722"/>
  <pageSetup paperSize="9" firstPageNumber="203" orientation="portrait" useFirstPageNumber="1" r:id="rId1"/>
  <headerFooter alignWithMargins="0">
    <oddFooter xml:space="preserve">&amp;C&amp;"游明朝 Demibold,標準"&amp;P+9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Ｐ203</vt:lpstr>
      <vt:lpstr>Ｐ204</vt:lpstr>
      <vt:lpstr>Ｐ205</vt:lpstr>
      <vt:lpstr>Ｐ206</vt:lpstr>
      <vt:lpstr>Ｐ207</vt:lpstr>
      <vt:lpstr>P208</vt:lpstr>
      <vt:lpstr>P209</vt:lpstr>
      <vt:lpstr>P210、P211</vt:lpstr>
      <vt:lpstr>Ｐ212</vt:lpstr>
      <vt:lpstr>Ｐ213</vt:lpstr>
      <vt:lpstr>Ｐ214、Ｐ215</vt:lpstr>
      <vt:lpstr>Ｐ216</vt:lpstr>
      <vt:lpstr>'Ｐ204'!Print_Area</vt:lpstr>
      <vt:lpstr>'Ｐ205'!Print_Area</vt:lpstr>
      <vt:lpstr>'Ｐ206'!Print_Area</vt:lpstr>
      <vt:lpstr>'Ｐ207'!Print_Area</vt:lpstr>
      <vt:lpstr>'P210、P211'!Print_Area</vt:lpstr>
      <vt:lpstr>'Ｐ214、Ｐ215'!Print_Area</vt:lpstr>
      <vt:lpstr>'Ｐ216'!Print_Area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2024-04-18T07:17:43Z</dcterms:created>
  <dcterms:modified xsi:type="dcterms:W3CDTF">2025-03-18T10:04:19Z</dcterms:modified>
</cp:coreProperties>
</file>