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600" yWindow="150" windowWidth="19395" windowHeight="7800"/>
  </bookViews>
  <sheets>
    <sheet name="積算明細書" sheetId="6" r:id="rId1"/>
  </sheets>
  <definedNames>
    <definedName name="_xlnm.Print_Area" localSheetId="0">積算明細書!$A$1:$G$72</definedName>
  </definedNames>
  <calcPr calcId="162913"/>
</workbook>
</file>

<file path=xl/calcChain.xml><?xml version="1.0" encoding="utf-8"?>
<calcChain xmlns="http://schemas.openxmlformats.org/spreadsheetml/2006/main">
  <c r="G46" i="6" l="1"/>
  <c r="E46" i="6"/>
  <c r="G45" i="6"/>
  <c r="E45" i="6"/>
  <c r="G22" i="6" l="1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E43" i="6"/>
  <c r="E44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42" i="6"/>
  <c r="E32" i="6"/>
  <c r="E33" i="6"/>
  <c r="E34" i="6"/>
  <c r="E35" i="6"/>
  <c r="E36" i="6"/>
  <c r="E37" i="6"/>
  <c r="E38" i="6"/>
  <c r="E39" i="6"/>
  <c r="E40" i="6"/>
  <c r="E41" i="6"/>
  <c r="E31" i="6"/>
  <c r="E29" i="6"/>
  <c r="E30" i="6"/>
  <c r="E21" i="6"/>
  <c r="E22" i="6"/>
  <c r="E23" i="6"/>
  <c r="E24" i="6"/>
  <c r="E25" i="6"/>
  <c r="E26" i="6"/>
  <c r="E27" i="6"/>
  <c r="E28" i="6"/>
  <c r="G21" i="6"/>
  <c r="G20" i="6"/>
  <c r="E20" i="6"/>
  <c r="G65" i="6" l="1"/>
  <c r="F70" i="6" s="1"/>
  <c r="F71" i="6" s="1"/>
  <c r="F72" i="6" s="1"/>
  <c r="E65" i="6"/>
  <c r="D70" i="6" s="1"/>
  <c r="D71" i="6" s="1"/>
  <c r="D72" i="6" s="1"/>
  <c r="B13" i="6" l="1"/>
</calcChain>
</file>

<file path=xl/comments1.xml><?xml version="1.0" encoding="utf-8"?>
<comments xmlns="http://schemas.openxmlformats.org/spreadsheetml/2006/main">
  <authors>
    <author>作成者</author>
  </authors>
  <commentList>
    <comment ref="C18" authorId="0" shapeId="0">
      <text>
        <r>
          <rPr>
            <b/>
            <sz val="22"/>
            <color indexed="81"/>
            <rFont val="MS P ゴシック"/>
            <family val="3"/>
            <charset val="128"/>
          </rPr>
          <t>塗りつぶしのある箇所を記載してください。</t>
        </r>
      </text>
    </comment>
  </commentList>
</comments>
</file>

<file path=xl/sharedStrings.xml><?xml version="1.0" encoding="utf-8"?>
<sst xmlns="http://schemas.openxmlformats.org/spreadsheetml/2006/main" count="110" uniqueCount="102">
  <si>
    <t>帳票名</t>
    <rPh sb="0" eb="2">
      <t>チョウヒョウ</t>
    </rPh>
    <rPh sb="2" eb="3">
      <t>メイ</t>
    </rPh>
    <phoneticPr fontId="2"/>
  </si>
  <si>
    <t>単価（円）</t>
    <rPh sb="0" eb="2">
      <t>タンカ</t>
    </rPh>
    <rPh sb="3" eb="4">
      <t>エン</t>
    </rPh>
    <phoneticPr fontId="2"/>
  </si>
  <si>
    <t>C-01</t>
  </si>
  <si>
    <t>口座振替済通知書</t>
    <rPh sb="0" eb="2">
      <t>コウザ</t>
    </rPh>
    <rPh sb="2" eb="4">
      <t>フリカエ</t>
    </rPh>
    <rPh sb="4" eb="5">
      <t>ズ</t>
    </rPh>
    <rPh sb="5" eb="8">
      <t>ツウチショ</t>
    </rPh>
    <phoneticPr fontId="2"/>
  </si>
  <si>
    <t>C-02</t>
  </si>
  <si>
    <t>催告書</t>
    <rPh sb="0" eb="3">
      <t>サイコクショ</t>
    </rPh>
    <phoneticPr fontId="2"/>
  </si>
  <si>
    <t>C-03</t>
  </si>
  <si>
    <t>督促状</t>
    <rPh sb="0" eb="3">
      <t>トクソクジョウ</t>
    </rPh>
    <phoneticPr fontId="2"/>
  </si>
  <si>
    <t>C-04</t>
  </si>
  <si>
    <t>C-06</t>
  </si>
  <si>
    <t>高額介護（予防）サービス支給（不支給）決定通知書</t>
    <rPh sb="0" eb="2">
      <t>コウガク</t>
    </rPh>
    <rPh sb="2" eb="4">
      <t>カイゴ</t>
    </rPh>
    <rPh sb="5" eb="7">
      <t>ヨボウ</t>
    </rPh>
    <rPh sb="12" eb="14">
      <t>シキュウ</t>
    </rPh>
    <rPh sb="15" eb="16">
      <t>フ</t>
    </rPh>
    <rPh sb="16" eb="18">
      <t>シキュウ</t>
    </rPh>
    <rPh sb="19" eb="21">
      <t>ケッテイ</t>
    </rPh>
    <rPh sb="21" eb="24">
      <t>ツウチショ</t>
    </rPh>
    <phoneticPr fontId="2"/>
  </si>
  <si>
    <t>C-07</t>
  </si>
  <si>
    <t>介護保険負担割合証</t>
    <rPh sb="0" eb="2">
      <t>カイゴ</t>
    </rPh>
    <rPh sb="2" eb="4">
      <t>ホケン</t>
    </rPh>
    <rPh sb="4" eb="6">
      <t>フタン</t>
    </rPh>
    <rPh sb="6" eb="8">
      <t>ワリアイ</t>
    </rPh>
    <rPh sb="8" eb="9">
      <t>ショウ</t>
    </rPh>
    <phoneticPr fontId="2"/>
  </si>
  <si>
    <t>C-08</t>
  </si>
  <si>
    <t>介護給付費通知</t>
    <rPh sb="0" eb="2">
      <t>カイゴ</t>
    </rPh>
    <rPh sb="2" eb="4">
      <t>キュウフ</t>
    </rPh>
    <rPh sb="4" eb="5">
      <t>ヒ</t>
    </rPh>
    <rPh sb="5" eb="7">
      <t>ツウチ</t>
    </rPh>
    <phoneticPr fontId="2"/>
  </si>
  <si>
    <t>C-54</t>
  </si>
  <si>
    <t>月次_通知書の見方文書</t>
    <rPh sb="0" eb="2">
      <t>ゲツジ</t>
    </rPh>
    <rPh sb="3" eb="6">
      <t>ツウチショ</t>
    </rPh>
    <rPh sb="7" eb="9">
      <t>ミカタ</t>
    </rPh>
    <rPh sb="9" eb="10">
      <t>ブン</t>
    </rPh>
    <phoneticPr fontId="2"/>
  </si>
  <si>
    <t>C-55</t>
  </si>
  <si>
    <t>口座振替依頼書</t>
    <rPh sb="0" eb="2">
      <t>コウザ</t>
    </rPh>
    <rPh sb="2" eb="4">
      <t>フリカエ</t>
    </rPh>
    <rPh sb="4" eb="7">
      <t>イライショ</t>
    </rPh>
    <phoneticPr fontId="2"/>
  </si>
  <si>
    <t>X-03</t>
  </si>
  <si>
    <t>X-04</t>
  </si>
  <si>
    <t>月次保険料額決定・変更通知書</t>
    <rPh sb="0" eb="2">
      <t>ゲツジ</t>
    </rPh>
    <rPh sb="2" eb="5">
      <t>ホケンリョウ</t>
    </rPh>
    <rPh sb="5" eb="6">
      <t>ガク</t>
    </rPh>
    <rPh sb="6" eb="8">
      <t>ケッテイ</t>
    </rPh>
    <rPh sb="9" eb="11">
      <t>ヘンコウ</t>
    </rPh>
    <rPh sb="11" eb="14">
      <t>ツウチショ</t>
    </rPh>
    <phoneticPr fontId="2"/>
  </si>
  <si>
    <t>X-05</t>
  </si>
  <si>
    <t>X-06</t>
  </si>
  <si>
    <t>本算定保険料額決定通知書</t>
    <rPh sb="0" eb="1">
      <t>ホン</t>
    </rPh>
    <rPh sb="1" eb="3">
      <t>サンテイ</t>
    </rPh>
    <rPh sb="3" eb="6">
      <t>ホケンリョウ</t>
    </rPh>
    <rPh sb="6" eb="7">
      <t>ガク</t>
    </rPh>
    <rPh sb="7" eb="9">
      <t>ケッテイ</t>
    </rPh>
    <rPh sb="9" eb="12">
      <t>ツウチショ</t>
    </rPh>
    <phoneticPr fontId="2"/>
  </si>
  <si>
    <t>X-07</t>
  </si>
  <si>
    <t>X-08</t>
  </si>
  <si>
    <t>X-01</t>
    <phoneticPr fontId="6"/>
  </si>
  <si>
    <t>X-02</t>
    <phoneticPr fontId="6"/>
  </si>
  <si>
    <t>口座振替済通知書</t>
    <rPh sb="0" eb="2">
      <t>コウザ</t>
    </rPh>
    <rPh sb="2" eb="4">
      <t>フリカエ</t>
    </rPh>
    <rPh sb="4" eb="5">
      <t>ズ</t>
    </rPh>
    <rPh sb="5" eb="8">
      <t>ツウチショ</t>
    </rPh>
    <phoneticPr fontId="6"/>
  </si>
  <si>
    <t>催告書</t>
    <rPh sb="0" eb="3">
      <t>サイコクショ</t>
    </rPh>
    <phoneticPr fontId="6"/>
  </si>
  <si>
    <t>C-53</t>
  </si>
  <si>
    <t>帳票
コード</t>
    <rPh sb="0" eb="2">
      <t>チョウヒョウ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</si>
  <si>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</si>
  <si>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本算定_通知書の見方文書</t>
    <rPh sb="0" eb="1">
      <t>ホン</t>
    </rPh>
    <rPh sb="1" eb="3">
      <t>サンテイ</t>
    </rPh>
    <rPh sb="4" eb="7">
      <t>ツウチショ</t>
    </rPh>
    <rPh sb="8" eb="10">
      <t>ミカタ</t>
    </rPh>
    <rPh sb="10" eb="12">
      <t>ブンショ</t>
    </rPh>
    <phoneticPr fontId="2"/>
  </si>
  <si>
    <t>合計</t>
    <rPh sb="0" eb="2">
      <t>ゴウケイ</t>
    </rPh>
    <phoneticPr fontId="10"/>
  </si>
  <si>
    <t>委託料合計額
（税抜き）</t>
    <rPh sb="0" eb="3">
      <t>イタクリョウ</t>
    </rPh>
    <rPh sb="3" eb="5">
      <t>ゴウケイ</t>
    </rPh>
    <rPh sb="5" eb="6">
      <t>ガク</t>
    </rPh>
    <rPh sb="8" eb="9">
      <t>ゼイ</t>
    </rPh>
    <rPh sb="9" eb="10">
      <t>ヌ</t>
    </rPh>
    <phoneticPr fontId="2"/>
  </si>
  <si>
    <t>委託料合計額
（税込み）</t>
    <rPh sb="0" eb="3">
      <t>イタクリョウ</t>
    </rPh>
    <rPh sb="3" eb="5">
      <t>ゴウケイ</t>
    </rPh>
    <rPh sb="5" eb="6">
      <t>ガク</t>
    </rPh>
    <rPh sb="8" eb="9">
      <t>ゼイ</t>
    </rPh>
    <rPh sb="9" eb="10">
      <t>コ</t>
    </rPh>
    <phoneticPr fontId="2"/>
  </si>
  <si>
    <t>区分</t>
    <rPh sb="0" eb="2">
      <t>クブン</t>
    </rPh>
    <phoneticPr fontId="10"/>
  </si>
  <si>
    <t>吹田市長　宛</t>
    <rPh sb="0" eb="4">
      <t>スイタシチョウ</t>
    </rPh>
    <rPh sb="5" eb="6">
      <t>アテ</t>
    </rPh>
    <phoneticPr fontId="10"/>
  </si>
  <si>
    <t>印</t>
    <phoneticPr fontId="10"/>
  </si>
  <si>
    <t>令和6年度</t>
    <rPh sb="0" eb="2">
      <t>レイワ</t>
    </rPh>
    <rPh sb="3" eb="5">
      <t>ネンド</t>
    </rPh>
    <phoneticPr fontId="2"/>
  </si>
  <si>
    <t>C-56</t>
    <phoneticPr fontId="14"/>
  </si>
  <si>
    <t>負担限度額認定証</t>
    <rPh sb="0" eb="5">
      <t>フタンゲンドガク</t>
    </rPh>
    <rPh sb="5" eb="8">
      <t>ニンテイショウ</t>
    </rPh>
    <phoneticPr fontId="14"/>
  </si>
  <si>
    <t>減免決定通知書</t>
    <rPh sb="0" eb="2">
      <t>ゲンメン</t>
    </rPh>
    <rPh sb="2" eb="4">
      <t>ケッテイ</t>
    </rPh>
    <rPh sb="4" eb="7">
      <t>ツウチショ</t>
    </rPh>
    <phoneticPr fontId="2"/>
  </si>
  <si>
    <t>X-10</t>
    <phoneticPr fontId="14"/>
  </si>
  <si>
    <t>X-11</t>
    <phoneticPr fontId="14"/>
  </si>
  <si>
    <t>P-01①</t>
    <phoneticPr fontId="14"/>
  </si>
  <si>
    <t>P-02②</t>
    <phoneticPr fontId="14"/>
  </si>
  <si>
    <t>C-05①</t>
    <phoneticPr fontId="14"/>
  </si>
  <si>
    <t>C-05②</t>
    <phoneticPr fontId="14"/>
  </si>
  <si>
    <t>納付書（オンライン用）</t>
    <rPh sb="0" eb="3">
      <t>ノウフショ</t>
    </rPh>
    <rPh sb="9" eb="10">
      <t>ヨウ</t>
    </rPh>
    <phoneticPr fontId="2"/>
  </si>
  <si>
    <t>納付書（バッチ用）</t>
    <rPh sb="0" eb="3">
      <t>ノウフショ</t>
    </rPh>
    <rPh sb="7" eb="8">
      <t>ヨウ</t>
    </rPh>
    <phoneticPr fontId="2"/>
  </si>
  <si>
    <t>C-09</t>
    <phoneticPr fontId="14"/>
  </si>
  <si>
    <t>認定申請書（データ印字用）</t>
    <rPh sb="0" eb="5">
      <t>ニンテイシンセイショ</t>
    </rPh>
    <rPh sb="9" eb="11">
      <t>インジ</t>
    </rPh>
    <rPh sb="11" eb="12">
      <t>ヨウ</t>
    </rPh>
    <phoneticPr fontId="14"/>
  </si>
  <si>
    <t>C-10</t>
  </si>
  <si>
    <t>C-11</t>
  </si>
  <si>
    <t>C-12</t>
  </si>
  <si>
    <t>有効期間満了のお知らせ</t>
    <rPh sb="0" eb="4">
      <t>ユウコウキカン</t>
    </rPh>
    <rPh sb="4" eb="6">
      <t>マンリョウ</t>
    </rPh>
    <rPh sb="8" eb="9">
      <t>シ</t>
    </rPh>
    <phoneticPr fontId="14"/>
  </si>
  <si>
    <t>負担限度額決定通知書</t>
    <rPh sb="0" eb="5">
      <t>フタンゲンドガク</t>
    </rPh>
    <rPh sb="5" eb="7">
      <t>ケッテイ</t>
    </rPh>
    <rPh sb="7" eb="10">
      <t>ツウチショ</t>
    </rPh>
    <phoneticPr fontId="14"/>
  </si>
  <si>
    <t>認定申請書</t>
    <rPh sb="0" eb="2">
      <t>ニンテイ</t>
    </rPh>
    <rPh sb="2" eb="5">
      <t>シンセイショ</t>
    </rPh>
    <phoneticPr fontId="14"/>
  </si>
  <si>
    <t>C-57</t>
  </si>
  <si>
    <t>C-58</t>
  </si>
  <si>
    <t>C-59</t>
  </si>
  <si>
    <t>認定申請書の書き方</t>
    <rPh sb="0" eb="5">
      <t>ニンテイシンセイショ</t>
    </rPh>
    <rPh sb="6" eb="7">
      <t>カ</t>
    </rPh>
    <rPh sb="8" eb="9">
      <t>カタ</t>
    </rPh>
    <phoneticPr fontId="14"/>
  </si>
  <si>
    <t>主治医意見書</t>
    <rPh sb="0" eb="6">
      <t>シュジイイケンショ</t>
    </rPh>
    <phoneticPr fontId="14"/>
  </si>
  <si>
    <t>主治医意見書について</t>
    <rPh sb="0" eb="6">
      <t>シュジイイケンショ</t>
    </rPh>
    <phoneticPr fontId="14"/>
  </si>
  <si>
    <t>C-60</t>
  </si>
  <si>
    <t>C-61</t>
  </si>
  <si>
    <t>介護保険の申請について</t>
    <rPh sb="0" eb="4">
      <t>カイゴホケン</t>
    </rPh>
    <rPh sb="5" eb="7">
      <t>シンセイ</t>
    </rPh>
    <phoneticPr fontId="14"/>
  </si>
  <si>
    <t>吹田市地域包括支援センターについて</t>
    <rPh sb="0" eb="3">
      <t>スイタシ</t>
    </rPh>
    <rPh sb="3" eb="9">
      <t>チイキホウカツシエン</t>
    </rPh>
    <phoneticPr fontId="14"/>
  </si>
  <si>
    <t>P-01②</t>
    <phoneticPr fontId="14"/>
  </si>
  <si>
    <t>P-01③</t>
    <phoneticPr fontId="14"/>
  </si>
  <si>
    <t>P-01④</t>
    <phoneticPr fontId="14"/>
  </si>
  <si>
    <t>P-01⑤</t>
    <phoneticPr fontId="14"/>
  </si>
  <si>
    <t>封筒A【本市納品用（市内）】</t>
    <rPh sb="0" eb="2">
      <t>フウトウ</t>
    </rPh>
    <rPh sb="4" eb="5">
      <t>ホン</t>
    </rPh>
    <rPh sb="5" eb="6">
      <t>シ</t>
    </rPh>
    <rPh sb="6" eb="8">
      <t>ノウヒン</t>
    </rPh>
    <rPh sb="8" eb="9">
      <t>ヨウ</t>
    </rPh>
    <rPh sb="10" eb="12">
      <t>シナイ</t>
    </rPh>
    <phoneticPr fontId="2"/>
  </si>
  <si>
    <t>封筒A【事業者処理用（市内）】</t>
    <rPh sb="0" eb="2">
      <t>フウトウ</t>
    </rPh>
    <rPh sb="4" eb="7">
      <t>ジギョウシャ</t>
    </rPh>
    <rPh sb="7" eb="9">
      <t>ショリ</t>
    </rPh>
    <rPh sb="9" eb="10">
      <t>ヨウ</t>
    </rPh>
    <rPh sb="11" eb="13">
      <t>シナイ</t>
    </rPh>
    <phoneticPr fontId="14"/>
  </si>
  <si>
    <t>封筒A【事業者処理用（市外）】</t>
    <rPh sb="0" eb="2">
      <t>フウトウ</t>
    </rPh>
    <rPh sb="4" eb="7">
      <t>ジギョウシャ</t>
    </rPh>
    <rPh sb="7" eb="9">
      <t>ショリ</t>
    </rPh>
    <rPh sb="9" eb="10">
      <t>ヨウ</t>
    </rPh>
    <rPh sb="11" eb="13">
      <t>シガイ</t>
    </rPh>
    <phoneticPr fontId="14"/>
  </si>
  <si>
    <t>P-02①</t>
    <phoneticPr fontId="14"/>
  </si>
  <si>
    <t>P-03</t>
    <phoneticPr fontId="14"/>
  </si>
  <si>
    <t>封筒C</t>
    <rPh sb="0" eb="2">
      <t>フウトウ</t>
    </rPh>
    <phoneticPr fontId="14"/>
  </si>
  <si>
    <t>P-04</t>
    <phoneticPr fontId="14"/>
  </si>
  <si>
    <t>封筒D</t>
    <rPh sb="0" eb="2">
      <t>フウトウ</t>
    </rPh>
    <phoneticPr fontId="14"/>
  </si>
  <si>
    <t>P-05</t>
    <phoneticPr fontId="14"/>
  </si>
  <si>
    <t>封筒E</t>
    <rPh sb="0" eb="2">
      <t>フウトウ</t>
    </rPh>
    <phoneticPr fontId="14"/>
  </si>
  <si>
    <t>更新勧奨通知（サービス利用あり）</t>
    <rPh sb="0" eb="4">
      <t>コウシンカンショウ</t>
    </rPh>
    <rPh sb="4" eb="6">
      <t>ツウチ</t>
    </rPh>
    <rPh sb="11" eb="13">
      <t>リヨウ</t>
    </rPh>
    <phoneticPr fontId="14"/>
  </si>
  <si>
    <t>更新勧奨通知（サービス利用なし）</t>
    <rPh sb="0" eb="4">
      <t>コウシンカンショウ</t>
    </rPh>
    <rPh sb="4" eb="6">
      <t>ツウチ</t>
    </rPh>
    <rPh sb="11" eb="13">
      <t>リヨウ</t>
    </rPh>
    <phoneticPr fontId="14"/>
  </si>
  <si>
    <t>X-12</t>
    <phoneticPr fontId="14"/>
  </si>
  <si>
    <t>X-50</t>
    <phoneticPr fontId="14"/>
  </si>
  <si>
    <t>更新勧奨通知（データ印字なし）</t>
    <rPh sb="10" eb="12">
      <t>インジ</t>
    </rPh>
    <phoneticPr fontId="14"/>
  </si>
  <si>
    <t>数量（件）</t>
    <rPh sb="0" eb="2">
      <t>スウリョウ</t>
    </rPh>
    <rPh sb="3" eb="4">
      <t>ケン</t>
    </rPh>
    <phoneticPr fontId="2"/>
  </si>
  <si>
    <t>金額（円）</t>
    <rPh sb="0" eb="2">
      <t>キンガク</t>
    </rPh>
    <rPh sb="3" eb="4">
      <t>エン</t>
    </rPh>
    <phoneticPr fontId="2"/>
  </si>
  <si>
    <t>令和7年度</t>
    <rPh sb="0" eb="2">
      <t>レイワ</t>
    </rPh>
    <rPh sb="3" eb="5">
      <t>ネンド</t>
    </rPh>
    <phoneticPr fontId="2"/>
  </si>
  <si>
    <t>令和６年　　　　月　　　　日</t>
    <rPh sb="0" eb="2">
      <t>レイワ</t>
    </rPh>
    <rPh sb="3" eb="4">
      <t>ネン</t>
    </rPh>
    <rPh sb="8" eb="9">
      <t>ガツ</t>
    </rPh>
    <rPh sb="13" eb="14">
      <t>ニチ</t>
    </rPh>
    <phoneticPr fontId="10"/>
  </si>
  <si>
    <t>保険料額決定通知書</t>
    <rPh sb="0" eb="3">
      <t>ホケンリョウ</t>
    </rPh>
    <rPh sb="3" eb="4">
      <t>ガク</t>
    </rPh>
    <rPh sb="4" eb="6">
      <t>ケッテイ</t>
    </rPh>
    <rPh sb="6" eb="9">
      <t>ツウチショ</t>
    </rPh>
    <phoneticPr fontId="2"/>
  </si>
  <si>
    <t>P-01⑥</t>
    <phoneticPr fontId="14"/>
  </si>
  <si>
    <t>封筒A【本算定専用　本市納品用（市内）】</t>
    <rPh sb="0" eb="2">
      <t>フウトウ</t>
    </rPh>
    <rPh sb="4" eb="7">
      <t>ホンサンテイ</t>
    </rPh>
    <rPh sb="7" eb="9">
      <t>センヨウ</t>
    </rPh>
    <rPh sb="10" eb="15">
      <t>ホンシノウヒンヨウ</t>
    </rPh>
    <rPh sb="16" eb="18">
      <t>シナイ</t>
    </rPh>
    <phoneticPr fontId="14"/>
  </si>
  <si>
    <t>封筒A【本算定専用　事業者処理用（市内）】</t>
    <rPh sb="0" eb="2">
      <t>フウトウ</t>
    </rPh>
    <rPh sb="4" eb="7">
      <t>ホンサンテイ</t>
    </rPh>
    <rPh sb="7" eb="9">
      <t>センヨウ</t>
    </rPh>
    <rPh sb="10" eb="15">
      <t>ジギョウシャショリ</t>
    </rPh>
    <rPh sb="15" eb="16">
      <t>ヨウ</t>
    </rPh>
    <rPh sb="17" eb="19">
      <t>シナイ</t>
    </rPh>
    <phoneticPr fontId="14"/>
  </si>
  <si>
    <t>封筒B【負担割合証専用（市内）】</t>
    <rPh sb="0" eb="2">
      <t>フウトウ</t>
    </rPh>
    <rPh sb="4" eb="6">
      <t>フタン</t>
    </rPh>
    <rPh sb="6" eb="8">
      <t>ワリアイ</t>
    </rPh>
    <rPh sb="8" eb="9">
      <t>ショウ</t>
    </rPh>
    <rPh sb="9" eb="11">
      <t>センヨウ</t>
    </rPh>
    <rPh sb="12" eb="14">
      <t>シナイ</t>
    </rPh>
    <phoneticPr fontId="2"/>
  </si>
  <si>
    <t>封筒B【負担割合証専用（市外）】</t>
    <rPh sb="0" eb="2">
      <t>フウトウ</t>
    </rPh>
    <rPh sb="4" eb="9">
      <t>フタンワリアイショウ</t>
    </rPh>
    <rPh sb="9" eb="11">
      <t>センヨウ</t>
    </rPh>
    <rPh sb="12" eb="14">
      <t>シガイ</t>
    </rPh>
    <phoneticPr fontId="2"/>
  </si>
  <si>
    <t>封筒A【本算定専用　事業者処理用（市外）】</t>
    <rPh sb="0" eb="2">
      <t>フウトウ</t>
    </rPh>
    <rPh sb="4" eb="7">
      <t>ホンサンテイ</t>
    </rPh>
    <rPh sb="7" eb="9">
      <t>センヨウ</t>
    </rPh>
    <rPh sb="10" eb="13">
      <t>ジギョウシャ</t>
    </rPh>
    <rPh sb="13" eb="15">
      <t>ショリ</t>
    </rPh>
    <rPh sb="15" eb="16">
      <t>ヨウ</t>
    </rPh>
    <rPh sb="17" eb="19">
      <t>シガイ</t>
    </rPh>
    <phoneticPr fontId="14"/>
  </si>
  <si>
    <t>積算内訳書</t>
    <rPh sb="0" eb="2">
      <t>セキサン</t>
    </rPh>
    <rPh sb="2" eb="4">
      <t>ウチワケ</t>
    </rPh>
    <rPh sb="4" eb="5">
      <t>ショ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</si>
</sst>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b/>
      <sz val="36"/>
      <name val="ＭＳ Ｐ明朝"/>
      <family val="1"/>
      <charset val="128"/>
    </font>
    <font>
      <sz val="2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Century"/>
      <family val="1"/>
    </font>
    <font>
      <sz val="18"/>
      <color theme="1"/>
      <name val="Century"/>
      <family val="1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22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5" fillId="0" borderId="0">
      <alignment vertical="center"/>
    </xf>
  </cellStyleXfs>
  <cellXfs count="69">
    <xf numFmtId="0" fontId="0" fillId="0" borderId="0" xfId="0">
      <alignment vertical="center"/>
    </xf>
    <xf numFmtId="40" fontId="7" fillId="0" borderId="5" xfId="1" applyNumberFormat="1" applyFont="1" applyFill="1" applyBorder="1" applyAlignment="1" applyProtection="1">
      <alignment horizontal="right" vertical="center" wrapText="1"/>
    </xf>
    <xf numFmtId="0" fontId="4" fillId="2" borderId="0" xfId="7" applyFont="1" applyFill="1" applyBorder="1" applyAlignment="1" applyProtection="1">
      <alignment horizontal="left" vertical="center"/>
      <protection locked="0"/>
    </xf>
    <xf numFmtId="0" fontId="5" fillId="2" borderId="0" xfId="7" applyFont="1" applyFill="1" applyBorder="1" applyAlignment="1" applyProtection="1">
      <alignment vertical="center"/>
      <protection locked="0"/>
    </xf>
    <xf numFmtId="0" fontId="16" fillId="2" borderId="0" xfId="0" applyFont="1" applyFill="1" applyProtection="1">
      <alignment vertical="center"/>
      <protection locked="0"/>
    </xf>
    <xf numFmtId="0" fontId="12" fillId="2" borderId="0" xfId="7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justify" vertical="center"/>
      <protection locked="0"/>
    </xf>
    <xf numFmtId="0" fontId="8" fillId="2" borderId="0" xfId="7" applyFont="1" applyFill="1" applyBorder="1" applyAlignment="1" applyProtection="1">
      <alignment horizontal="right" vertical="center"/>
      <protection locked="0"/>
    </xf>
    <xf numFmtId="0" fontId="8" fillId="2" borderId="0" xfId="7" applyFont="1" applyFill="1" applyBorder="1" applyAlignment="1" applyProtection="1">
      <alignment vertical="center"/>
      <protection locked="0"/>
    </xf>
    <xf numFmtId="0" fontId="18" fillId="2" borderId="0" xfId="0" applyFont="1" applyFill="1" applyAlignment="1" applyProtection="1">
      <alignment horizontal="justify" vertical="center"/>
      <protection locked="0"/>
    </xf>
    <xf numFmtId="0" fontId="19" fillId="2" borderId="0" xfId="0" applyFont="1" applyFill="1" applyAlignment="1" applyProtection="1">
      <alignment horizontal="justify" vertical="center"/>
      <protection locked="0"/>
    </xf>
    <xf numFmtId="0" fontId="8" fillId="2" borderId="1" xfId="7" applyFont="1" applyFill="1" applyBorder="1" applyAlignment="1" applyProtection="1">
      <alignment vertical="center"/>
      <protection locked="0"/>
    </xf>
    <xf numFmtId="0" fontId="5" fillId="2" borderId="1" xfId="7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ill="1" applyProtection="1">
      <alignment vertical="center"/>
      <protection locked="0"/>
    </xf>
    <xf numFmtId="176" fontId="13" fillId="2" borderId="0" xfId="7" applyNumberFormat="1" applyFont="1" applyFill="1" applyBorder="1" applyAlignment="1" applyProtection="1">
      <alignment horizontal="right" vertical="center"/>
      <protection locked="0"/>
    </xf>
    <xf numFmtId="176" fontId="11" fillId="2" borderId="0" xfId="7" applyNumberFormat="1" applyFont="1" applyFill="1" applyBorder="1" applyAlignment="1" applyProtection="1">
      <alignment horizontal="right" vertical="center"/>
      <protection locked="0"/>
    </xf>
    <xf numFmtId="0" fontId="4" fillId="2" borderId="1" xfId="7" applyFont="1" applyFill="1" applyBorder="1" applyAlignment="1" applyProtection="1">
      <alignment horizontal="left" vertical="center"/>
      <protection locked="0"/>
    </xf>
    <xf numFmtId="0" fontId="5" fillId="2" borderId="1" xfId="7" applyFont="1" applyFill="1" applyBorder="1" applyAlignment="1" applyProtection="1">
      <alignment vertical="center"/>
      <protection locked="0"/>
    </xf>
    <xf numFmtId="0" fontId="16" fillId="2" borderId="0" xfId="0" applyFont="1" applyFill="1" applyBorder="1" applyProtection="1">
      <alignment vertical="center"/>
      <protection locked="0"/>
    </xf>
    <xf numFmtId="0" fontId="7" fillId="2" borderId="2" xfId="7" applyFont="1" applyFill="1" applyBorder="1" applyAlignment="1" applyProtection="1">
      <alignment horizontal="center" vertical="center"/>
      <protection locked="0"/>
    </xf>
    <xf numFmtId="0" fontId="20" fillId="2" borderId="2" xfId="10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center" vertical="center"/>
      <protection locked="0"/>
    </xf>
    <xf numFmtId="0" fontId="7" fillId="0" borderId="2" xfId="7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Protection="1">
      <alignment vertical="center"/>
      <protection locked="0"/>
    </xf>
    <xf numFmtId="49" fontId="7" fillId="0" borderId="2" xfId="7" applyNumberFormat="1" applyFont="1" applyFill="1" applyBorder="1" applyAlignment="1" applyProtection="1">
      <alignment horizontal="left" vertical="center" wrapText="1"/>
      <protection locked="0"/>
    </xf>
    <xf numFmtId="40" fontId="7" fillId="3" borderId="2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7" applyFont="1" applyFill="1" applyBorder="1" applyAlignment="1" applyProtection="1">
      <alignment horizontal="left" vertical="center"/>
      <protection locked="0"/>
    </xf>
    <xf numFmtId="40" fontId="7" fillId="3" borderId="2" xfId="1" applyNumberFormat="1" applyFont="1" applyFill="1" applyBorder="1" applyAlignment="1" applyProtection="1">
      <alignment horizontal="right" vertical="center"/>
      <protection locked="0"/>
    </xf>
    <xf numFmtId="40" fontId="7" fillId="3" borderId="2" xfId="1" applyNumberFormat="1" applyFont="1" applyFill="1" applyBorder="1" applyAlignment="1" applyProtection="1">
      <alignment horizontal="right" vertical="center" shrinkToFit="1"/>
      <protection locked="0"/>
    </xf>
    <xf numFmtId="38" fontId="20" fillId="2" borderId="5" xfId="0" applyNumberFormat="1" applyFont="1" applyFill="1" applyBorder="1" applyProtection="1">
      <alignment vertical="center"/>
      <protection locked="0"/>
    </xf>
    <xf numFmtId="38" fontId="20" fillId="2" borderId="2" xfId="1" applyNumberFormat="1" applyFont="1" applyFill="1" applyBorder="1" applyProtection="1">
      <alignment vertical="center"/>
      <protection locked="0"/>
    </xf>
    <xf numFmtId="0" fontId="4" fillId="2" borderId="3" xfId="7" applyFont="1" applyFill="1" applyBorder="1" applyAlignment="1" applyProtection="1">
      <alignment vertical="center"/>
      <protection locked="0"/>
    </xf>
    <xf numFmtId="38" fontId="16" fillId="2" borderId="0" xfId="6" applyFont="1" applyFill="1" applyBorder="1" applyProtection="1">
      <alignment vertical="center"/>
      <protection locked="0"/>
    </xf>
    <xf numFmtId="0" fontId="16" fillId="2" borderId="0" xfId="10" applyFont="1" applyFill="1" applyBorder="1" applyProtection="1">
      <alignment vertical="center"/>
      <protection locked="0"/>
    </xf>
    <xf numFmtId="0" fontId="4" fillId="2" borderId="0" xfId="7" applyFont="1" applyFill="1" applyBorder="1" applyAlignment="1" applyProtection="1">
      <alignment horizontal="center" vertical="center"/>
      <protection locked="0"/>
    </xf>
    <xf numFmtId="0" fontId="4" fillId="2" borderId="0" xfId="7" applyFont="1" applyFill="1" applyBorder="1" applyAlignment="1" applyProtection="1">
      <alignment horizontal="left" vertical="center" wrapText="1"/>
      <protection locked="0"/>
    </xf>
    <xf numFmtId="0" fontId="4" fillId="2" borderId="0" xfId="7" applyFont="1" applyFill="1" applyBorder="1" applyAlignment="1" applyProtection="1">
      <alignment vertical="center"/>
      <protection locked="0"/>
    </xf>
    <xf numFmtId="0" fontId="9" fillId="2" borderId="0" xfId="7" applyFont="1" applyFill="1" applyBorder="1" applyAlignment="1" applyProtection="1">
      <alignment horizontal="center" vertical="center" wrapText="1"/>
      <protection locked="0"/>
    </xf>
    <xf numFmtId="0" fontId="21" fillId="2" borderId="2" xfId="0" applyFont="1" applyFill="1" applyBorder="1" applyAlignment="1" applyProtection="1">
      <alignment horizontal="center" vertical="center"/>
      <protection locked="0"/>
    </xf>
    <xf numFmtId="0" fontId="7" fillId="2" borderId="2" xfId="7" applyFont="1" applyFill="1" applyBorder="1" applyAlignment="1" applyProtection="1">
      <alignment horizontal="center" vertical="center" wrapText="1"/>
      <protection locked="0"/>
    </xf>
    <xf numFmtId="38" fontId="16" fillId="2" borderId="0" xfId="1" applyFont="1" applyFill="1" applyProtection="1">
      <alignment vertical="center"/>
      <protection locked="0"/>
    </xf>
    <xf numFmtId="38" fontId="9" fillId="2" borderId="0" xfId="1" applyFont="1" applyFill="1" applyBorder="1" applyAlignment="1" applyProtection="1">
      <alignment horizontal="center" vertical="center" wrapText="1"/>
      <protection locked="0"/>
    </xf>
    <xf numFmtId="0" fontId="9" fillId="2" borderId="0" xfId="7" applyFont="1" applyFill="1" applyBorder="1" applyAlignment="1" applyProtection="1">
      <alignment vertical="center"/>
      <protection locked="0"/>
    </xf>
    <xf numFmtId="38" fontId="9" fillId="2" borderId="0" xfId="1" applyFont="1" applyFill="1" applyBorder="1" applyAlignment="1" applyProtection="1">
      <alignment vertical="center"/>
      <protection locked="0"/>
    </xf>
    <xf numFmtId="0" fontId="4" fillId="2" borderId="0" xfId="7" applyFont="1" applyFill="1" applyBorder="1" applyAlignment="1" applyProtection="1">
      <alignment horizontal="center" vertical="center" wrapText="1"/>
      <protection locked="0"/>
    </xf>
    <xf numFmtId="0" fontId="4" fillId="2" borderId="0" xfId="7" applyFont="1" applyFill="1" applyBorder="1" applyAlignment="1" applyProtection="1">
      <alignment horizontal="center" vertical="center" shrinkToFit="1"/>
      <protection locked="0"/>
    </xf>
    <xf numFmtId="0" fontId="16" fillId="2" borderId="0" xfId="10" applyFont="1" applyFill="1" applyBorder="1" applyAlignment="1" applyProtection="1">
      <alignment horizontal="center" vertical="center"/>
      <protection locked="0"/>
    </xf>
    <xf numFmtId="38" fontId="20" fillId="0" borderId="2" xfId="1" applyFont="1" applyFill="1" applyBorder="1" applyAlignment="1" applyProtection="1">
      <alignment horizontal="right" vertical="center"/>
    </xf>
    <xf numFmtId="38" fontId="20" fillId="0" borderId="2" xfId="1" applyFont="1" applyFill="1" applyBorder="1" applyProtection="1">
      <alignment vertical="center"/>
    </xf>
    <xf numFmtId="38" fontId="7" fillId="0" borderId="2" xfId="1" applyFont="1" applyFill="1" applyBorder="1" applyAlignment="1" applyProtection="1">
      <alignment horizontal="right" vertical="center"/>
    </xf>
    <xf numFmtId="0" fontId="7" fillId="2" borderId="2" xfId="7" applyFont="1" applyFill="1" applyBorder="1" applyAlignment="1" applyProtection="1">
      <alignment horizontal="center" vertical="center" shrinkToFit="1"/>
      <protection locked="0"/>
    </xf>
    <xf numFmtId="0" fontId="12" fillId="2" borderId="0" xfId="7" applyFont="1" applyFill="1" applyBorder="1" applyAlignment="1" applyProtection="1">
      <alignment horizontal="center" vertical="center"/>
      <protection locked="0"/>
    </xf>
    <xf numFmtId="38" fontId="7" fillId="2" borderId="2" xfId="1" applyFont="1" applyFill="1" applyBorder="1" applyAlignment="1" applyProtection="1">
      <alignment horizontal="right" vertical="center"/>
    </xf>
    <xf numFmtId="38" fontId="7" fillId="2" borderId="4" xfId="1" applyFont="1" applyFill="1" applyBorder="1" applyAlignment="1" applyProtection="1">
      <alignment horizontal="right" vertical="center"/>
    </xf>
    <xf numFmtId="38" fontId="7" fillId="2" borderId="3" xfId="1" applyFont="1" applyFill="1" applyBorder="1" applyAlignment="1" applyProtection="1">
      <alignment horizontal="right" vertical="center"/>
    </xf>
    <xf numFmtId="38" fontId="7" fillId="2" borderId="6" xfId="1" applyFont="1" applyFill="1" applyBorder="1" applyAlignment="1" applyProtection="1">
      <alignment horizontal="right" vertical="center"/>
    </xf>
    <xf numFmtId="38" fontId="7" fillId="2" borderId="7" xfId="1" applyFont="1" applyFill="1" applyBorder="1" applyAlignment="1" applyProtection="1">
      <alignment horizontal="right" vertical="center"/>
    </xf>
    <xf numFmtId="0" fontId="20" fillId="2" borderId="6" xfId="0" applyFont="1" applyFill="1" applyBorder="1" applyAlignment="1" applyProtection="1">
      <alignment horizontal="center" vertical="center"/>
      <protection locked="0"/>
    </xf>
    <xf numFmtId="0" fontId="20" fillId="2" borderId="8" xfId="0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center" vertical="center"/>
      <protection locked="0"/>
    </xf>
    <xf numFmtId="0" fontId="5" fillId="2" borderId="2" xfId="7" applyFont="1" applyFill="1" applyBorder="1" applyAlignment="1" applyProtection="1">
      <alignment horizontal="center" vertical="center" shrinkToFit="1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18" fillId="2" borderId="1" xfId="0" applyFont="1" applyFill="1" applyBorder="1" applyAlignment="1" applyProtection="1">
      <alignment horizontal="left" vertical="center" wrapText="1"/>
      <protection locked="0"/>
    </xf>
    <xf numFmtId="176" fontId="13" fillId="2" borderId="0" xfId="7" applyNumberFormat="1" applyFont="1" applyFill="1" applyBorder="1" applyAlignment="1" applyProtection="1">
      <alignment horizontal="right" vertical="center"/>
    </xf>
    <xf numFmtId="176" fontId="13" fillId="2" borderId="1" xfId="7" applyNumberFormat="1" applyFont="1" applyFill="1" applyBorder="1" applyAlignment="1" applyProtection="1">
      <alignment horizontal="right" vertical="center"/>
    </xf>
    <xf numFmtId="0" fontId="7" fillId="2" borderId="9" xfId="7" applyFont="1" applyFill="1" applyBorder="1" applyAlignment="1" applyProtection="1">
      <alignment horizontal="center" vertical="center" wrapText="1"/>
      <protection locked="0"/>
    </xf>
    <xf numFmtId="0" fontId="7" fillId="2" borderId="2" xfId="7" applyFont="1" applyFill="1" applyBorder="1" applyAlignment="1" applyProtection="1">
      <alignment horizontal="center" vertical="center"/>
      <protection locked="0"/>
    </xf>
    <xf numFmtId="0" fontId="7" fillId="2" borderId="2" xfId="7" applyFont="1" applyFill="1" applyBorder="1" applyAlignment="1" applyProtection="1">
      <alignment horizontal="center" vertical="center" wrapText="1"/>
      <protection locked="0"/>
    </xf>
  </cellXfs>
  <cellStyles count="11">
    <cellStyle name="桁区切り" xfId="1" builtinId="6"/>
    <cellStyle name="桁区切り 2" xfId="2"/>
    <cellStyle name="桁区切り 3" xfId="3"/>
    <cellStyle name="桁区切り 3 2" xfId="4"/>
    <cellStyle name="桁区切り 4" xfId="5"/>
    <cellStyle name="桁区切り 5" xfId="6"/>
    <cellStyle name="標準" xfId="0" builtinId="0"/>
    <cellStyle name="標準 2" xfId="7"/>
    <cellStyle name="標準 3" xfId="8"/>
    <cellStyle name="標準 3 2" xfId="9"/>
    <cellStyle name="標準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535782</xdr:colOff>
      <xdr:row>12</xdr:row>
      <xdr:rowOff>-1</xdr:rowOff>
    </xdr:from>
    <xdr:to>
      <xdr:col>1</xdr:col>
      <xdr:colOff>1000126</xdr:colOff>
      <xdr:row>13</xdr:row>
      <xdr:rowOff>178593</xdr:rowOff>
    </xdr:to>
    <xdr:sp macro="" textlink="">
      <xdr:nvSpPr>
        <xdr:cNvPr id="3" name="テキスト ボックス 2"/>
        <xdr:cNvSpPr txBox="1"/>
      </xdr:nvSpPr>
      <xdr:spPr>
        <a:xfrm>
          <a:off x="535782" y="3609974"/>
          <a:ext cx="1054894" cy="4167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ＭＳ Ｐ明朝" panose="02020600040205080304" pitchFamily="18" charset="-128"/>
              <a:ea typeface="ＭＳ Ｐ明朝" panose="02020600040205080304" pitchFamily="18" charset="-128"/>
            </a:rPr>
            <a:t>金額</a:t>
          </a:r>
        </a:p>
      </xdr:txBody>
    </xdr:sp>
    <xdr:clientData/>
  </xdr:twoCellAnchor>
  <xdr:twoCellAnchor>
    <xdr:from>
      <xdr:col>6</xdr:col>
      <xdr:colOff>376238</xdr:colOff>
      <xdr:row>9</xdr:row>
      <xdr:rowOff>88106</xdr:rowOff>
    </xdr:from>
    <xdr:to>
      <xdr:col>6</xdr:col>
      <xdr:colOff>883444</xdr:colOff>
      <xdr:row>9</xdr:row>
      <xdr:rowOff>535781</xdr:rowOff>
    </xdr:to>
    <xdr:sp macro="" textlink="">
      <xdr:nvSpPr>
        <xdr:cNvPr id="5" name="Oval 5"/>
        <xdr:cNvSpPr>
          <a:spLocks noChangeArrowheads="1"/>
        </xdr:cNvSpPr>
      </xdr:nvSpPr>
      <xdr:spPr bwMode="auto">
        <a:xfrm>
          <a:off x="10103644" y="2350294"/>
          <a:ext cx="507206" cy="447675"/>
        </a:xfrm>
        <a:prstGeom prst="ellips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96"/>
  <sheetViews>
    <sheetView tabSelected="1" view="pageBreakPreview" topLeftCell="A19" zoomScale="70" zoomScaleNormal="100" zoomScaleSheetLayoutView="70" workbookViewId="0">
      <selection activeCell="D36" sqref="D36"/>
    </sheetView>
  </sheetViews>
  <sheetFormatPr defaultRowHeight="13.5"/>
  <cols>
    <col min="1" max="1" width="11.5" style="4" customWidth="1"/>
    <col min="2" max="2" width="59" style="4" customWidth="1"/>
    <col min="3" max="3" width="20.25" style="4" bestFit="1" customWidth="1"/>
    <col min="4" max="4" width="11.25" style="4" customWidth="1"/>
    <col min="5" max="5" width="15.375" style="4" customWidth="1"/>
    <col min="6" max="6" width="10.125" style="4" bestFit="1" customWidth="1"/>
    <col min="7" max="7" width="16.25" style="4" customWidth="1"/>
    <col min="8" max="8" width="10.125" style="4" bestFit="1" customWidth="1"/>
    <col min="9" max="9" width="15.75" style="4" customWidth="1"/>
    <col min="10" max="10" width="10.125" style="4" bestFit="1" customWidth="1"/>
    <col min="11" max="11" width="16" style="4" customWidth="1"/>
    <col min="12" max="13" width="12.375" style="4" customWidth="1"/>
    <col min="14" max="14" width="9.125" style="4" customWidth="1"/>
    <col min="15" max="15" width="11.5" style="4" customWidth="1"/>
    <col min="16" max="16384" width="9" style="4"/>
  </cols>
  <sheetData>
    <row r="1" spans="1:13" ht="18.7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8.75" customHeight="1">
      <c r="A2" s="52" t="s">
        <v>101</v>
      </c>
      <c r="B2" s="52"/>
      <c r="C2" s="52"/>
      <c r="D2" s="52"/>
      <c r="E2" s="52"/>
      <c r="F2" s="52"/>
      <c r="G2" s="52"/>
      <c r="H2" s="5"/>
      <c r="I2" s="5"/>
      <c r="J2" s="5"/>
      <c r="K2" s="3"/>
      <c r="L2" s="3"/>
      <c r="M2" s="3"/>
    </row>
    <row r="3" spans="1:13" ht="18.75" customHeight="1">
      <c r="A3" s="52"/>
      <c r="B3" s="52"/>
      <c r="C3" s="52"/>
      <c r="D3" s="52"/>
      <c r="E3" s="52"/>
      <c r="F3" s="52"/>
      <c r="G3" s="52"/>
      <c r="H3" s="5"/>
      <c r="I3" s="5"/>
      <c r="J3" s="5"/>
      <c r="K3" s="3"/>
      <c r="L3" s="3"/>
      <c r="M3" s="3"/>
    </row>
    <row r="4" spans="1:13" ht="21">
      <c r="A4" s="2"/>
      <c r="B4" s="3"/>
      <c r="C4" s="3"/>
      <c r="D4" s="6"/>
      <c r="E4" s="6"/>
      <c r="F4" s="3"/>
      <c r="G4" s="7" t="s">
        <v>93</v>
      </c>
      <c r="H4" s="3"/>
      <c r="I4" s="3"/>
      <c r="J4" s="3"/>
      <c r="K4" s="3"/>
      <c r="L4" s="3"/>
      <c r="M4" s="3"/>
    </row>
    <row r="5" spans="1:13" ht="18.75">
      <c r="A5" s="2"/>
      <c r="B5" s="3"/>
      <c r="C5" s="3"/>
      <c r="D5" s="6"/>
      <c r="E5" s="6"/>
      <c r="F5" s="3"/>
      <c r="G5" s="3"/>
      <c r="H5" s="3"/>
      <c r="I5" s="3"/>
      <c r="J5" s="3"/>
      <c r="K5" s="3"/>
      <c r="L5" s="3"/>
      <c r="M5" s="3"/>
    </row>
    <row r="6" spans="1:13" ht="18.75">
      <c r="A6" s="2"/>
      <c r="B6" s="3"/>
      <c r="C6" s="3"/>
      <c r="D6" s="6"/>
      <c r="E6" s="6"/>
      <c r="F6" s="3"/>
      <c r="G6" s="3"/>
      <c r="H6" s="3"/>
      <c r="I6" s="3"/>
      <c r="J6" s="3"/>
      <c r="K6" s="3"/>
      <c r="L6" s="3"/>
      <c r="M6" s="3"/>
    </row>
    <row r="7" spans="1:13" ht="22.5">
      <c r="A7" s="2"/>
      <c r="B7" s="8" t="s">
        <v>39</v>
      </c>
      <c r="C7" s="8"/>
      <c r="D7" s="9"/>
      <c r="E7" s="9"/>
      <c r="F7" s="8"/>
      <c r="G7" s="8"/>
      <c r="H7" s="8"/>
      <c r="I7" s="8"/>
      <c r="J7" s="8"/>
      <c r="K7" s="3"/>
      <c r="L7" s="3"/>
      <c r="M7" s="3"/>
    </row>
    <row r="8" spans="1:13" ht="21">
      <c r="A8" s="2"/>
      <c r="B8" s="3"/>
      <c r="C8" s="8"/>
      <c r="D8" s="10"/>
      <c r="E8" s="10"/>
      <c r="F8" s="8"/>
      <c r="G8" s="8"/>
      <c r="H8" s="8"/>
      <c r="I8" s="8"/>
      <c r="J8" s="8"/>
      <c r="K8" s="3"/>
      <c r="L8" s="3"/>
      <c r="M8" s="3"/>
    </row>
    <row r="9" spans="1:13" ht="21">
      <c r="A9" s="2"/>
      <c r="B9" s="3"/>
      <c r="C9" s="8"/>
      <c r="D9" s="62"/>
      <c r="E9" s="62"/>
      <c r="F9" s="62"/>
      <c r="G9" s="8"/>
      <c r="H9" s="8"/>
      <c r="I9" s="8"/>
      <c r="J9" s="8"/>
      <c r="K9" s="3"/>
      <c r="L9" s="3"/>
      <c r="M9" s="3"/>
    </row>
    <row r="10" spans="1:13" ht="48" customHeight="1">
      <c r="A10" s="2"/>
      <c r="B10" s="3"/>
      <c r="C10" s="11"/>
      <c r="D10" s="63"/>
      <c r="E10" s="63"/>
      <c r="F10" s="63"/>
      <c r="G10" s="12" t="s">
        <v>40</v>
      </c>
      <c r="H10" s="8"/>
      <c r="I10" s="8"/>
      <c r="J10" s="8"/>
      <c r="K10" s="3"/>
      <c r="L10" s="3"/>
      <c r="M10" s="3"/>
    </row>
    <row r="11" spans="1:13" ht="38.25" customHeight="1">
      <c r="A11" s="2"/>
      <c r="B11" s="3"/>
      <c r="C11" s="3"/>
      <c r="D11" s="13"/>
      <c r="E11" s="13"/>
      <c r="F11" s="13"/>
      <c r="G11" s="3"/>
      <c r="H11" s="3"/>
      <c r="I11" s="3"/>
      <c r="J11" s="3"/>
      <c r="K11" s="3"/>
      <c r="L11" s="3"/>
      <c r="M11" s="3"/>
    </row>
    <row r="12" spans="1:13" ht="18.75">
      <c r="A12" s="2"/>
      <c r="B12" s="3"/>
      <c r="C12" s="3"/>
      <c r="D12" s="14"/>
      <c r="E12" s="14"/>
      <c r="F12" s="3"/>
      <c r="G12" s="3"/>
      <c r="H12" s="3"/>
      <c r="I12" s="3"/>
      <c r="J12" s="3"/>
      <c r="K12" s="3"/>
      <c r="L12" s="3"/>
      <c r="M12" s="3"/>
    </row>
    <row r="13" spans="1:13" ht="18.75" customHeight="1">
      <c r="A13" s="2"/>
      <c r="B13" s="64">
        <f>SUM(D72:G72)</f>
        <v>0</v>
      </c>
      <c r="C13" s="64"/>
      <c r="D13" s="15"/>
      <c r="E13" s="15"/>
      <c r="F13" s="3"/>
      <c r="G13" s="3"/>
      <c r="H13" s="3"/>
      <c r="I13" s="3"/>
      <c r="J13" s="3"/>
      <c r="K13" s="3"/>
      <c r="L13" s="3"/>
      <c r="M13" s="3"/>
    </row>
    <row r="14" spans="1:13" ht="19.5" customHeight="1">
      <c r="A14" s="2"/>
      <c r="B14" s="65"/>
      <c r="C14" s="65"/>
      <c r="D14" s="15"/>
      <c r="E14" s="15"/>
      <c r="F14" s="3"/>
      <c r="G14" s="3"/>
      <c r="H14" s="3"/>
      <c r="I14" s="3"/>
      <c r="J14" s="3"/>
      <c r="K14" s="3"/>
      <c r="L14" s="3"/>
      <c r="M14" s="3"/>
    </row>
    <row r="15" spans="1:13" ht="19.5" customHeight="1">
      <c r="A15" s="2"/>
      <c r="B15" s="16"/>
      <c r="C15" s="16"/>
      <c r="D15" s="16"/>
      <c r="E15" s="16"/>
      <c r="F15" s="3"/>
      <c r="G15" s="3"/>
      <c r="H15" s="3"/>
      <c r="I15" s="3"/>
      <c r="J15" s="3"/>
      <c r="K15" s="3"/>
      <c r="L15" s="3"/>
      <c r="M15" s="3"/>
    </row>
    <row r="16" spans="1:13" ht="19.5" customHeight="1">
      <c r="A16" s="2"/>
      <c r="B16" s="16"/>
      <c r="C16" s="16"/>
      <c r="D16" s="16"/>
      <c r="E16" s="16"/>
      <c r="F16" s="3"/>
      <c r="G16" s="3"/>
      <c r="H16" s="3"/>
      <c r="I16" s="3"/>
      <c r="J16" s="3"/>
      <c r="K16" s="3"/>
      <c r="L16" s="3"/>
      <c r="M16" s="3"/>
    </row>
    <row r="17" spans="1:13" ht="18.75">
      <c r="A17" s="17"/>
      <c r="B17" s="18"/>
      <c r="C17" s="18"/>
      <c r="D17" s="18"/>
      <c r="E17" s="18"/>
      <c r="F17" s="18"/>
      <c r="G17" s="18"/>
      <c r="H17" s="3"/>
      <c r="I17" s="3"/>
      <c r="J17" s="3"/>
      <c r="K17" s="3"/>
      <c r="L17" s="3"/>
      <c r="M17" s="3"/>
    </row>
    <row r="18" spans="1:13" ht="17.25">
      <c r="A18" s="66" t="s">
        <v>32</v>
      </c>
      <c r="B18" s="68" t="s">
        <v>0</v>
      </c>
      <c r="C18" s="51" t="s">
        <v>1</v>
      </c>
      <c r="D18" s="51" t="s">
        <v>41</v>
      </c>
      <c r="E18" s="51"/>
      <c r="F18" s="51" t="s">
        <v>92</v>
      </c>
      <c r="G18" s="51"/>
      <c r="H18" s="19"/>
    </row>
    <row r="19" spans="1:13" ht="17.25">
      <c r="A19" s="67"/>
      <c r="B19" s="68"/>
      <c r="C19" s="51"/>
      <c r="D19" s="20" t="s">
        <v>90</v>
      </c>
      <c r="E19" s="21" t="s">
        <v>91</v>
      </c>
      <c r="F19" s="20" t="s">
        <v>90</v>
      </c>
      <c r="G19" s="21" t="s">
        <v>91</v>
      </c>
      <c r="I19" s="19"/>
      <c r="J19" s="19"/>
      <c r="K19" s="19"/>
    </row>
    <row r="20" spans="1:13" s="24" customFormat="1" ht="18" customHeight="1">
      <c r="A20" s="22" t="s">
        <v>2</v>
      </c>
      <c r="B20" s="23" t="s">
        <v>3</v>
      </c>
      <c r="C20" s="1"/>
      <c r="D20" s="48">
        <v>0</v>
      </c>
      <c r="E20" s="49">
        <f t="shared" ref="E20:E64" si="0">ROUNDDOWN(C20*D20,0)</f>
        <v>0</v>
      </c>
      <c r="F20" s="48">
        <v>0</v>
      </c>
      <c r="G20" s="49">
        <f t="shared" ref="G20:G64" si="1">ROUNDDOWN(C20*F20,0)</f>
        <v>0</v>
      </c>
      <c r="I20" s="4"/>
      <c r="J20" s="4"/>
      <c r="K20" s="4"/>
    </row>
    <row r="21" spans="1:13" s="24" customFormat="1" ht="18" customHeight="1">
      <c r="A21" s="22" t="s">
        <v>4</v>
      </c>
      <c r="B21" s="25" t="s">
        <v>5</v>
      </c>
      <c r="C21" s="1"/>
      <c r="D21" s="48">
        <v>0</v>
      </c>
      <c r="E21" s="49">
        <f t="shared" si="0"/>
        <v>0</v>
      </c>
      <c r="F21" s="48">
        <v>0</v>
      </c>
      <c r="G21" s="49">
        <f t="shared" si="1"/>
        <v>0</v>
      </c>
    </row>
    <row r="22" spans="1:13" s="24" customFormat="1" ht="18" customHeight="1">
      <c r="A22" s="22" t="s">
        <v>6</v>
      </c>
      <c r="B22" s="25" t="s">
        <v>7</v>
      </c>
      <c r="C22" s="1"/>
      <c r="D22" s="50">
        <v>0</v>
      </c>
      <c r="E22" s="49">
        <f t="shared" si="0"/>
        <v>0</v>
      </c>
      <c r="F22" s="50">
        <v>0</v>
      </c>
      <c r="G22" s="49">
        <f t="shared" si="1"/>
        <v>0</v>
      </c>
    </row>
    <row r="23" spans="1:13" s="24" customFormat="1" ht="18" customHeight="1">
      <c r="A23" s="22" t="s">
        <v>8</v>
      </c>
      <c r="B23" s="27" t="s">
        <v>94</v>
      </c>
      <c r="C23" s="26"/>
      <c r="D23" s="50">
        <v>0</v>
      </c>
      <c r="E23" s="49">
        <f t="shared" si="0"/>
        <v>0</v>
      </c>
      <c r="F23" s="50">
        <v>1200</v>
      </c>
      <c r="G23" s="49">
        <f t="shared" si="1"/>
        <v>0</v>
      </c>
    </row>
    <row r="24" spans="1:13" s="24" customFormat="1" ht="18" customHeight="1">
      <c r="A24" s="22" t="s">
        <v>49</v>
      </c>
      <c r="B24" s="27" t="s">
        <v>51</v>
      </c>
      <c r="C24" s="26"/>
      <c r="D24" s="50">
        <v>10000</v>
      </c>
      <c r="E24" s="49">
        <f t="shared" si="0"/>
        <v>0</v>
      </c>
      <c r="F24" s="50">
        <v>15000</v>
      </c>
      <c r="G24" s="49">
        <f t="shared" si="1"/>
        <v>0</v>
      </c>
    </row>
    <row r="25" spans="1:13" s="24" customFormat="1" ht="18" customHeight="1">
      <c r="A25" s="22" t="s">
        <v>50</v>
      </c>
      <c r="B25" s="27" t="s">
        <v>52</v>
      </c>
      <c r="C25" s="1"/>
      <c r="D25" s="50">
        <v>0</v>
      </c>
      <c r="E25" s="49">
        <f t="shared" si="0"/>
        <v>0</v>
      </c>
      <c r="F25" s="50">
        <v>0</v>
      </c>
      <c r="G25" s="49">
        <f t="shared" si="1"/>
        <v>0</v>
      </c>
    </row>
    <row r="26" spans="1:13" s="24" customFormat="1" ht="18" customHeight="1">
      <c r="A26" s="22" t="s">
        <v>9</v>
      </c>
      <c r="B26" s="27" t="s">
        <v>10</v>
      </c>
      <c r="C26" s="1"/>
      <c r="D26" s="50">
        <v>0</v>
      </c>
      <c r="E26" s="49">
        <f t="shared" si="0"/>
        <v>0</v>
      </c>
      <c r="F26" s="50">
        <v>0</v>
      </c>
      <c r="G26" s="49">
        <f t="shared" si="1"/>
        <v>0</v>
      </c>
    </row>
    <row r="27" spans="1:13" s="24" customFormat="1" ht="18" customHeight="1">
      <c r="A27" s="22" t="s">
        <v>11</v>
      </c>
      <c r="B27" s="27" t="s">
        <v>12</v>
      </c>
      <c r="C27" s="26"/>
      <c r="D27" s="50">
        <v>5000</v>
      </c>
      <c r="E27" s="49">
        <f t="shared" si="0"/>
        <v>0</v>
      </c>
      <c r="F27" s="50">
        <v>6000</v>
      </c>
      <c r="G27" s="49">
        <f t="shared" si="1"/>
        <v>0</v>
      </c>
    </row>
    <row r="28" spans="1:13" s="24" customFormat="1" ht="18" customHeight="1">
      <c r="A28" s="22" t="s">
        <v>13</v>
      </c>
      <c r="B28" s="27" t="s">
        <v>14</v>
      </c>
      <c r="C28" s="1"/>
      <c r="D28" s="50">
        <v>0</v>
      </c>
      <c r="E28" s="49">
        <f t="shared" si="0"/>
        <v>0</v>
      </c>
      <c r="F28" s="50">
        <v>0</v>
      </c>
      <c r="G28" s="49">
        <f t="shared" si="1"/>
        <v>0</v>
      </c>
    </row>
    <row r="29" spans="1:13" s="24" customFormat="1" ht="18" customHeight="1">
      <c r="A29" s="22" t="s">
        <v>53</v>
      </c>
      <c r="B29" s="27" t="s">
        <v>54</v>
      </c>
      <c r="C29" s="1"/>
      <c r="D29" s="50">
        <v>0</v>
      </c>
      <c r="E29" s="49">
        <f t="shared" si="0"/>
        <v>0</v>
      </c>
      <c r="F29" s="50">
        <v>0</v>
      </c>
      <c r="G29" s="49">
        <f t="shared" si="1"/>
        <v>0</v>
      </c>
    </row>
    <row r="30" spans="1:13" s="24" customFormat="1" ht="18" customHeight="1">
      <c r="A30" s="22" t="s">
        <v>55</v>
      </c>
      <c r="B30" s="27" t="s">
        <v>58</v>
      </c>
      <c r="C30" s="1"/>
      <c r="D30" s="50">
        <v>0</v>
      </c>
      <c r="E30" s="49">
        <f t="shared" si="0"/>
        <v>0</v>
      </c>
      <c r="F30" s="50">
        <v>0</v>
      </c>
      <c r="G30" s="49">
        <f t="shared" si="1"/>
        <v>0</v>
      </c>
    </row>
    <row r="31" spans="1:13" s="24" customFormat="1" ht="18" customHeight="1">
      <c r="A31" s="22" t="s">
        <v>56</v>
      </c>
      <c r="B31" s="27" t="s">
        <v>43</v>
      </c>
      <c r="C31" s="26"/>
      <c r="D31" s="50">
        <v>1000</v>
      </c>
      <c r="E31" s="49">
        <f t="shared" si="0"/>
        <v>0</v>
      </c>
      <c r="F31" s="50">
        <v>1500</v>
      </c>
      <c r="G31" s="49">
        <f t="shared" si="1"/>
        <v>0</v>
      </c>
    </row>
    <row r="32" spans="1:13" s="24" customFormat="1" ht="18" customHeight="1">
      <c r="A32" s="22" t="s">
        <v>57</v>
      </c>
      <c r="B32" s="27" t="s">
        <v>59</v>
      </c>
      <c r="C32" s="1"/>
      <c r="D32" s="50">
        <v>0</v>
      </c>
      <c r="E32" s="49">
        <f t="shared" si="0"/>
        <v>0</v>
      </c>
      <c r="F32" s="50">
        <v>0</v>
      </c>
      <c r="G32" s="49">
        <f t="shared" si="1"/>
        <v>0</v>
      </c>
    </row>
    <row r="33" spans="1:7" s="24" customFormat="1" ht="18" customHeight="1">
      <c r="A33" s="22" t="s">
        <v>31</v>
      </c>
      <c r="B33" s="27" t="s">
        <v>34</v>
      </c>
      <c r="C33" s="26"/>
      <c r="D33" s="50">
        <v>0</v>
      </c>
      <c r="E33" s="49">
        <f t="shared" si="0"/>
        <v>0</v>
      </c>
      <c r="F33" s="50">
        <v>100</v>
      </c>
      <c r="G33" s="49">
        <f t="shared" si="1"/>
        <v>0</v>
      </c>
    </row>
    <row r="34" spans="1:7" s="24" customFormat="1" ht="18" customHeight="1">
      <c r="A34" s="22" t="s">
        <v>15</v>
      </c>
      <c r="B34" s="27" t="s">
        <v>16</v>
      </c>
      <c r="C34" s="1"/>
      <c r="D34" s="50">
        <v>0</v>
      </c>
      <c r="E34" s="49">
        <f t="shared" si="0"/>
        <v>0</v>
      </c>
      <c r="F34" s="50">
        <v>0</v>
      </c>
      <c r="G34" s="49">
        <f t="shared" si="1"/>
        <v>0</v>
      </c>
    </row>
    <row r="35" spans="1:7" s="24" customFormat="1" ht="18" customHeight="1">
      <c r="A35" s="22" t="s">
        <v>17</v>
      </c>
      <c r="B35" s="27" t="s">
        <v>18</v>
      </c>
      <c r="C35" s="26"/>
      <c r="D35" s="50">
        <v>0</v>
      </c>
      <c r="E35" s="49">
        <f t="shared" si="0"/>
        <v>0</v>
      </c>
      <c r="F35" s="50">
        <v>1500</v>
      </c>
      <c r="G35" s="49">
        <f t="shared" si="1"/>
        <v>0</v>
      </c>
    </row>
    <row r="36" spans="1:7" s="24" customFormat="1" ht="18" customHeight="1">
      <c r="A36" s="22" t="s">
        <v>42</v>
      </c>
      <c r="B36" s="27" t="s">
        <v>60</v>
      </c>
      <c r="C36" s="1"/>
      <c r="D36" s="50">
        <v>0</v>
      </c>
      <c r="E36" s="49">
        <f t="shared" si="0"/>
        <v>0</v>
      </c>
      <c r="F36" s="50">
        <v>0</v>
      </c>
      <c r="G36" s="49">
        <f t="shared" si="1"/>
        <v>0</v>
      </c>
    </row>
    <row r="37" spans="1:7" s="24" customFormat="1" ht="18" customHeight="1">
      <c r="A37" s="22" t="s">
        <v>61</v>
      </c>
      <c r="B37" s="27" t="s">
        <v>64</v>
      </c>
      <c r="C37" s="1"/>
      <c r="D37" s="50">
        <v>0</v>
      </c>
      <c r="E37" s="49">
        <f t="shared" si="0"/>
        <v>0</v>
      </c>
      <c r="F37" s="50">
        <v>0</v>
      </c>
      <c r="G37" s="49">
        <f t="shared" si="1"/>
        <v>0</v>
      </c>
    </row>
    <row r="38" spans="1:7" s="24" customFormat="1" ht="18" customHeight="1">
      <c r="A38" s="22" t="s">
        <v>62</v>
      </c>
      <c r="B38" s="27" t="s">
        <v>65</v>
      </c>
      <c r="C38" s="1"/>
      <c r="D38" s="50">
        <v>0</v>
      </c>
      <c r="E38" s="49">
        <f t="shared" si="0"/>
        <v>0</v>
      </c>
      <c r="F38" s="50">
        <v>0</v>
      </c>
      <c r="G38" s="49">
        <f t="shared" si="1"/>
        <v>0</v>
      </c>
    </row>
    <row r="39" spans="1:7" s="24" customFormat="1" ht="18" customHeight="1">
      <c r="A39" s="22" t="s">
        <v>63</v>
      </c>
      <c r="B39" s="27" t="s">
        <v>66</v>
      </c>
      <c r="C39" s="1"/>
      <c r="D39" s="50">
        <v>0</v>
      </c>
      <c r="E39" s="49">
        <f t="shared" si="0"/>
        <v>0</v>
      </c>
      <c r="F39" s="50">
        <v>0</v>
      </c>
      <c r="G39" s="49">
        <f t="shared" si="1"/>
        <v>0</v>
      </c>
    </row>
    <row r="40" spans="1:7" s="24" customFormat="1" ht="18" customHeight="1">
      <c r="A40" s="22" t="s">
        <v>67</v>
      </c>
      <c r="B40" s="27" t="s">
        <v>69</v>
      </c>
      <c r="C40" s="1"/>
      <c r="D40" s="50">
        <v>0</v>
      </c>
      <c r="E40" s="49">
        <f t="shared" si="0"/>
        <v>0</v>
      </c>
      <c r="F40" s="50">
        <v>0</v>
      </c>
      <c r="G40" s="49">
        <f t="shared" si="1"/>
        <v>0</v>
      </c>
    </row>
    <row r="41" spans="1:7" s="24" customFormat="1" ht="18" customHeight="1">
      <c r="A41" s="22" t="s">
        <v>68</v>
      </c>
      <c r="B41" s="27" t="s">
        <v>70</v>
      </c>
      <c r="C41" s="1"/>
      <c r="D41" s="50">
        <v>0</v>
      </c>
      <c r="E41" s="49">
        <f t="shared" si="0"/>
        <v>0</v>
      </c>
      <c r="F41" s="50">
        <v>0</v>
      </c>
      <c r="G41" s="49">
        <f t="shared" si="1"/>
        <v>0</v>
      </c>
    </row>
    <row r="42" spans="1:7" s="24" customFormat="1" ht="18" customHeight="1">
      <c r="A42" s="22" t="s">
        <v>47</v>
      </c>
      <c r="B42" s="23" t="s">
        <v>75</v>
      </c>
      <c r="C42" s="28"/>
      <c r="D42" s="49">
        <v>23000</v>
      </c>
      <c r="E42" s="49">
        <f t="shared" si="0"/>
        <v>0</v>
      </c>
      <c r="F42" s="49">
        <v>46000</v>
      </c>
      <c r="G42" s="49">
        <f t="shared" si="1"/>
        <v>0</v>
      </c>
    </row>
    <row r="43" spans="1:7" s="24" customFormat="1" ht="18" customHeight="1">
      <c r="A43" s="22" t="s">
        <v>71</v>
      </c>
      <c r="B43" s="23" t="s">
        <v>76</v>
      </c>
      <c r="C43" s="1"/>
      <c r="D43" s="49">
        <v>0</v>
      </c>
      <c r="E43" s="49">
        <f t="shared" si="0"/>
        <v>0</v>
      </c>
      <c r="F43" s="49">
        <v>0</v>
      </c>
      <c r="G43" s="49">
        <f t="shared" si="1"/>
        <v>0</v>
      </c>
    </row>
    <row r="44" spans="1:7" s="24" customFormat="1" ht="18" customHeight="1">
      <c r="A44" s="22" t="s">
        <v>72</v>
      </c>
      <c r="B44" s="23" t="s">
        <v>77</v>
      </c>
      <c r="C44" s="1"/>
      <c r="D44" s="49">
        <v>0</v>
      </c>
      <c r="E44" s="49">
        <f t="shared" si="0"/>
        <v>0</v>
      </c>
      <c r="F44" s="49">
        <v>0</v>
      </c>
      <c r="G44" s="49">
        <f t="shared" si="1"/>
        <v>0</v>
      </c>
    </row>
    <row r="45" spans="1:7" s="24" customFormat="1" ht="18" customHeight="1">
      <c r="A45" s="22" t="s">
        <v>73</v>
      </c>
      <c r="B45" s="23" t="s">
        <v>96</v>
      </c>
      <c r="C45" s="28"/>
      <c r="D45" s="49">
        <v>0</v>
      </c>
      <c r="E45" s="49">
        <f t="shared" ref="E45:E46" si="2">ROUNDDOWN(C45*D45,0)</f>
        <v>0</v>
      </c>
      <c r="F45" s="49">
        <v>800</v>
      </c>
      <c r="G45" s="49">
        <f t="shared" ref="G45:G46" si="3">ROUNDDOWN(C45*F45,0)</f>
        <v>0</v>
      </c>
    </row>
    <row r="46" spans="1:7" s="24" customFormat="1" ht="18" customHeight="1">
      <c r="A46" s="22" t="s">
        <v>74</v>
      </c>
      <c r="B46" s="23" t="s">
        <v>97</v>
      </c>
      <c r="C46" s="1"/>
      <c r="D46" s="49">
        <v>0</v>
      </c>
      <c r="E46" s="49">
        <f t="shared" si="2"/>
        <v>0</v>
      </c>
      <c r="F46" s="49">
        <v>0</v>
      </c>
      <c r="G46" s="49">
        <f t="shared" si="3"/>
        <v>0</v>
      </c>
    </row>
    <row r="47" spans="1:7" s="24" customFormat="1" ht="18" customHeight="1">
      <c r="A47" s="22" t="s">
        <v>95</v>
      </c>
      <c r="B47" s="23" t="s">
        <v>100</v>
      </c>
      <c r="C47" s="1"/>
      <c r="D47" s="49">
        <v>0</v>
      </c>
      <c r="E47" s="49">
        <f t="shared" si="0"/>
        <v>0</v>
      </c>
      <c r="F47" s="49">
        <v>0</v>
      </c>
      <c r="G47" s="49">
        <f t="shared" si="1"/>
        <v>0</v>
      </c>
    </row>
    <row r="48" spans="1:7" s="24" customFormat="1" ht="18" customHeight="1">
      <c r="A48" s="22" t="s">
        <v>78</v>
      </c>
      <c r="B48" s="25" t="s">
        <v>98</v>
      </c>
      <c r="C48" s="1"/>
      <c r="D48" s="49">
        <v>0</v>
      </c>
      <c r="E48" s="49">
        <f t="shared" si="0"/>
        <v>0</v>
      </c>
      <c r="F48" s="49">
        <v>0</v>
      </c>
      <c r="G48" s="49">
        <f t="shared" si="1"/>
        <v>0</v>
      </c>
    </row>
    <row r="49" spans="1:7" s="24" customFormat="1" ht="18" customHeight="1">
      <c r="A49" s="22" t="s">
        <v>48</v>
      </c>
      <c r="B49" s="25" t="s">
        <v>99</v>
      </c>
      <c r="C49" s="1"/>
      <c r="D49" s="49">
        <v>0</v>
      </c>
      <c r="E49" s="49">
        <f t="shared" si="0"/>
        <v>0</v>
      </c>
      <c r="F49" s="49">
        <v>0</v>
      </c>
      <c r="G49" s="49">
        <f t="shared" si="1"/>
        <v>0</v>
      </c>
    </row>
    <row r="50" spans="1:7" s="24" customFormat="1" ht="18" customHeight="1">
      <c r="A50" s="22" t="s">
        <v>79</v>
      </c>
      <c r="B50" s="25" t="s">
        <v>80</v>
      </c>
      <c r="C50" s="1"/>
      <c r="D50" s="49">
        <v>0</v>
      </c>
      <c r="E50" s="49">
        <f t="shared" si="0"/>
        <v>0</v>
      </c>
      <c r="F50" s="49">
        <v>0</v>
      </c>
      <c r="G50" s="49">
        <f t="shared" si="1"/>
        <v>0</v>
      </c>
    </row>
    <row r="51" spans="1:7" s="24" customFormat="1" ht="18" customHeight="1">
      <c r="A51" s="22" t="s">
        <v>81</v>
      </c>
      <c r="B51" s="25" t="s">
        <v>82</v>
      </c>
      <c r="C51" s="1"/>
      <c r="D51" s="49">
        <v>0</v>
      </c>
      <c r="E51" s="49">
        <f t="shared" si="0"/>
        <v>0</v>
      </c>
      <c r="F51" s="49">
        <v>0</v>
      </c>
      <c r="G51" s="49">
        <f t="shared" si="1"/>
        <v>0</v>
      </c>
    </row>
    <row r="52" spans="1:7" s="24" customFormat="1" ht="18" customHeight="1">
      <c r="A52" s="22" t="s">
        <v>83</v>
      </c>
      <c r="B52" s="25" t="s">
        <v>84</v>
      </c>
      <c r="C52" s="1"/>
      <c r="D52" s="49">
        <v>0</v>
      </c>
      <c r="E52" s="49">
        <f t="shared" si="0"/>
        <v>0</v>
      </c>
      <c r="F52" s="49">
        <v>0</v>
      </c>
      <c r="G52" s="49">
        <f t="shared" si="1"/>
        <v>0</v>
      </c>
    </row>
    <row r="53" spans="1:7" s="24" customFormat="1" ht="18" customHeight="1">
      <c r="A53" s="22" t="s">
        <v>27</v>
      </c>
      <c r="B53" s="23" t="s">
        <v>29</v>
      </c>
      <c r="C53" s="29"/>
      <c r="D53" s="50">
        <v>4300</v>
      </c>
      <c r="E53" s="49">
        <f t="shared" si="0"/>
        <v>0</v>
      </c>
      <c r="F53" s="50">
        <v>0</v>
      </c>
      <c r="G53" s="49">
        <f t="shared" si="1"/>
        <v>0</v>
      </c>
    </row>
    <row r="54" spans="1:7" s="24" customFormat="1" ht="18" customHeight="1">
      <c r="A54" s="22" t="s">
        <v>28</v>
      </c>
      <c r="B54" s="23" t="s">
        <v>30</v>
      </c>
      <c r="C54" s="29"/>
      <c r="D54" s="50">
        <v>3000</v>
      </c>
      <c r="E54" s="49">
        <f t="shared" si="0"/>
        <v>0</v>
      </c>
      <c r="F54" s="50">
        <v>4800</v>
      </c>
      <c r="G54" s="49">
        <f t="shared" si="1"/>
        <v>0</v>
      </c>
    </row>
    <row r="55" spans="1:7" s="24" customFormat="1" ht="18" customHeight="1">
      <c r="A55" s="22" t="s">
        <v>19</v>
      </c>
      <c r="B55" s="23" t="s">
        <v>7</v>
      </c>
      <c r="C55" s="28"/>
      <c r="D55" s="48">
        <v>7500</v>
      </c>
      <c r="E55" s="49">
        <f t="shared" si="0"/>
        <v>0</v>
      </c>
      <c r="F55" s="48">
        <v>9000</v>
      </c>
      <c r="G55" s="49">
        <f t="shared" si="1"/>
        <v>0</v>
      </c>
    </row>
    <row r="56" spans="1:7" s="24" customFormat="1" ht="18" customHeight="1">
      <c r="A56" s="22" t="s">
        <v>20</v>
      </c>
      <c r="B56" s="25" t="s">
        <v>21</v>
      </c>
      <c r="C56" s="26"/>
      <c r="D56" s="48">
        <v>7050</v>
      </c>
      <c r="E56" s="49">
        <f t="shared" si="0"/>
        <v>0</v>
      </c>
      <c r="F56" s="48">
        <v>7500</v>
      </c>
      <c r="G56" s="49">
        <f t="shared" si="1"/>
        <v>0</v>
      </c>
    </row>
    <row r="57" spans="1:7" s="24" customFormat="1" ht="18" customHeight="1">
      <c r="A57" s="22" t="s">
        <v>22</v>
      </c>
      <c r="B57" s="23" t="s">
        <v>44</v>
      </c>
      <c r="C57" s="28"/>
      <c r="D57" s="48">
        <v>0</v>
      </c>
      <c r="E57" s="49">
        <f t="shared" si="0"/>
        <v>0</v>
      </c>
      <c r="F57" s="48">
        <v>330</v>
      </c>
      <c r="G57" s="49">
        <f t="shared" si="1"/>
        <v>0</v>
      </c>
    </row>
    <row r="58" spans="1:7" s="24" customFormat="1" ht="18" customHeight="1">
      <c r="A58" s="22" t="s">
        <v>23</v>
      </c>
      <c r="B58" s="23" t="s">
        <v>24</v>
      </c>
      <c r="C58" s="28"/>
      <c r="D58" s="48">
        <v>0</v>
      </c>
      <c r="E58" s="49">
        <f t="shared" si="0"/>
        <v>0</v>
      </c>
      <c r="F58" s="48">
        <v>92000</v>
      </c>
      <c r="G58" s="49">
        <f t="shared" si="1"/>
        <v>0</v>
      </c>
    </row>
    <row r="59" spans="1:7" s="24" customFormat="1" ht="18" customHeight="1">
      <c r="A59" s="22" t="s">
        <v>25</v>
      </c>
      <c r="B59" s="23" t="s">
        <v>10</v>
      </c>
      <c r="C59" s="28"/>
      <c r="D59" s="48">
        <v>17000</v>
      </c>
      <c r="E59" s="49">
        <f t="shared" si="0"/>
        <v>0</v>
      </c>
      <c r="F59" s="48">
        <v>25200</v>
      </c>
      <c r="G59" s="49">
        <f t="shared" si="1"/>
        <v>0</v>
      </c>
    </row>
    <row r="60" spans="1:7" s="24" customFormat="1" ht="18" customHeight="1">
      <c r="A60" s="22" t="s">
        <v>26</v>
      </c>
      <c r="B60" s="23" t="s">
        <v>12</v>
      </c>
      <c r="C60" s="28"/>
      <c r="D60" s="48">
        <v>0</v>
      </c>
      <c r="E60" s="49">
        <f t="shared" si="0"/>
        <v>0</v>
      </c>
      <c r="F60" s="48">
        <v>18500</v>
      </c>
      <c r="G60" s="49">
        <f t="shared" si="1"/>
        <v>0</v>
      </c>
    </row>
    <row r="61" spans="1:7" s="24" customFormat="1" ht="18" customHeight="1">
      <c r="A61" s="22" t="s">
        <v>45</v>
      </c>
      <c r="B61" s="23" t="s">
        <v>85</v>
      </c>
      <c r="C61" s="28"/>
      <c r="D61" s="48">
        <v>5000</v>
      </c>
      <c r="E61" s="49">
        <f t="shared" si="0"/>
        <v>0</v>
      </c>
      <c r="F61" s="48">
        <v>7200</v>
      </c>
      <c r="G61" s="49">
        <f t="shared" si="1"/>
        <v>0</v>
      </c>
    </row>
    <row r="62" spans="1:7" s="24" customFormat="1" ht="18" customHeight="1">
      <c r="A62" s="22" t="s">
        <v>46</v>
      </c>
      <c r="B62" s="23" t="s">
        <v>86</v>
      </c>
      <c r="C62" s="28"/>
      <c r="D62" s="48">
        <v>800</v>
      </c>
      <c r="E62" s="49">
        <f t="shared" si="0"/>
        <v>0</v>
      </c>
      <c r="F62" s="48">
        <v>1000</v>
      </c>
      <c r="G62" s="49">
        <f t="shared" si="1"/>
        <v>0</v>
      </c>
    </row>
    <row r="63" spans="1:7" s="24" customFormat="1" ht="18" customHeight="1">
      <c r="A63" s="22" t="s">
        <v>87</v>
      </c>
      <c r="B63" s="23" t="s">
        <v>43</v>
      </c>
      <c r="C63" s="28"/>
      <c r="D63" s="48">
        <v>0</v>
      </c>
      <c r="E63" s="49">
        <f t="shared" si="0"/>
        <v>0</v>
      </c>
      <c r="F63" s="48">
        <v>2000</v>
      </c>
      <c r="G63" s="49">
        <f t="shared" si="1"/>
        <v>0</v>
      </c>
    </row>
    <row r="64" spans="1:7" s="24" customFormat="1" ht="18" customHeight="1">
      <c r="A64" s="22" t="s">
        <v>88</v>
      </c>
      <c r="B64" s="23" t="s">
        <v>89</v>
      </c>
      <c r="C64" s="28"/>
      <c r="D64" s="48">
        <v>3400</v>
      </c>
      <c r="E64" s="49">
        <f t="shared" si="0"/>
        <v>0</v>
      </c>
      <c r="F64" s="48">
        <v>5600</v>
      </c>
      <c r="G64" s="49">
        <f t="shared" si="1"/>
        <v>0</v>
      </c>
    </row>
    <row r="65" spans="1:26" ht="18" customHeight="1">
      <c r="A65" s="58" t="s">
        <v>35</v>
      </c>
      <c r="B65" s="59"/>
      <c r="C65" s="60"/>
      <c r="D65" s="30"/>
      <c r="E65" s="31">
        <f>SUM(E20:E64)</f>
        <v>0</v>
      </c>
      <c r="F65" s="30"/>
      <c r="G65" s="31">
        <f>SUM(G20:G64)</f>
        <v>0</v>
      </c>
      <c r="H65" s="19"/>
      <c r="I65" s="19"/>
      <c r="J65" s="19"/>
      <c r="K65" s="19"/>
    </row>
    <row r="66" spans="1:26" ht="18" customHeight="1">
      <c r="A66" s="32"/>
      <c r="B66" s="32"/>
      <c r="C66" s="32"/>
      <c r="D66" s="33"/>
      <c r="E66" s="33"/>
      <c r="F66" s="34"/>
      <c r="G66" s="33"/>
      <c r="H66" s="33"/>
      <c r="I66" s="33"/>
      <c r="J66" s="34"/>
      <c r="K66" s="34"/>
      <c r="L66" s="34"/>
      <c r="M66" s="34"/>
      <c r="N66" s="34"/>
      <c r="O66" s="34"/>
    </row>
    <row r="67" spans="1:26">
      <c r="A67" s="35"/>
      <c r="B67" s="36"/>
      <c r="C67" s="37"/>
      <c r="D67" s="33"/>
      <c r="E67" s="33"/>
      <c r="F67" s="34"/>
      <c r="G67" s="33"/>
      <c r="H67" s="33"/>
      <c r="I67" s="33"/>
      <c r="J67" s="34"/>
      <c r="K67" s="34"/>
      <c r="L67" s="34"/>
      <c r="M67" s="34"/>
      <c r="N67" s="34"/>
      <c r="O67" s="34"/>
    </row>
    <row r="68" spans="1:26" ht="14.25">
      <c r="A68" s="35"/>
      <c r="B68" s="38"/>
      <c r="L68" s="34"/>
      <c r="M68" s="34"/>
      <c r="N68" s="34"/>
      <c r="O68" s="34"/>
    </row>
    <row r="69" spans="1:26" ht="27.75" customHeight="1">
      <c r="A69" s="14"/>
      <c r="B69" s="14"/>
      <c r="C69" s="39" t="s">
        <v>38</v>
      </c>
      <c r="D69" s="61" t="s">
        <v>41</v>
      </c>
      <c r="E69" s="61"/>
      <c r="F69" s="61" t="s">
        <v>92</v>
      </c>
      <c r="G69" s="61"/>
    </row>
    <row r="70" spans="1:26" ht="34.5">
      <c r="A70" s="14"/>
      <c r="B70" s="14"/>
      <c r="C70" s="40" t="s">
        <v>36</v>
      </c>
      <c r="D70" s="53">
        <f>E65</f>
        <v>0</v>
      </c>
      <c r="E70" s="53"/>
      <c r="F70" s="53">
        <f>G65</f>
        <v>0</v>
      </c>
      <c r="G70" s="53"/>
    </row>
    <row r="71" spans="1:26" ht="27.75" customHeight="1">
      <c r="A71" s="14"/>
      <c r="B71" s="14"/>
      <c r="C71" s="20" t="s">
        <v>33</v>
      </c>
      <c r="D71" s="54">
        <f>ROUNDDOWN(D70*0.1,0)</f>
        <v>0</v>
      </c>
      <c r="E71" s="55"/>
      <c r="F71" s="56">
        <f>ROUNDDOWN(F70*0.1,0)</f>
        <v>0</v>
      </c>
      <c r="G71" s="57"/>
    </row>
    <row r="72" spans="1:26" ht="34.5">
      <c r="A72" s="14"/>
      <c r="B72" s="14"/>
      <c r="C72" s="40" t="s">
        <v>37</v>
      </c>
      <c r="D72" s="53">
        <f>SUM(D70,D71)</f>
        <v>0</v>
      </c>
      <c r="E72" s="53"/>
      <c r="F72" s="53">
        <f>SUM(F70,F71)</f>
        <v>0</v>
      </c>
      <c r="G72" s="53"/>
      <c r="I72" s="41"/>
    </row>
    <row r="73" spans="1:26" ht="14.25" customHeight="1">
      <c r="A73" s="35"/>
      <c r="G73" s="34"/>
    </row>
    <row r="74" spans="1:26" ht="14.25" customHeight="1">
      <c r="A74" s="35"/>
      <c r="G74" s="33"/>
      <c r="H74" s="33"/>
      <c r="I74" s="33"/>
      <c r="J74" s="34"/>
      <c r="K74" s="34"/>
      <c r="L74" s="34"/>
      <c r="M74" s="34"/>
      <c r="N74" s="34"/>
      <c r="O74" s="34"/>
    </row>
    <row r="75" spans="1:26" ht="14.25" customHeight="1">
      <c r="A75" s="35"/>
      <c r="G75" s="33"/>
      <c r="H75" s="33"/>
      <c r="I75" s="33"/>
      <c r="J75" s="34"/>
      <c r="K75" s="34"/>
      <c r="L75" s="34"/>
      <c r="M75" s="34"/>
      <c r="N75" s="34"/>
      <c r="O75" s="34"/>
      <c r="Q75" s="42"/>
      <c r="R75" s="42"/>
      <c r="S75" s="42"/>
      <c r="T75" s="42"/>
      <c r="U75" s="43"/>
      <c r="V75" s="44"/>
      <c r="W75" s="44"/>
      <c r="X75" s="43"/>
      <c r="Y75" s="43"/>
      <c r="Z75" s="43"/>
    </row>
    <row r="76" spans="1:26" ht="14.25" customHeight="1">
      <c r="A76" s="35"/>
      <c r="M76" s="34"/>
      <c r="N76" s="34"/>
      <c r="O76" s="34"/>
      <c r="Q76" s="42"/>
      <c r="R76" s="42"/>
      <c r="S76" s="42"/>
      <c r="T76" s="42"/>
      <c r="U76" s="43"/>
      <c r="V76" s="44"/>
      <c r="W76" s="44"/>
      <c r="X76" s="43"/>
      <c r="Y76" s="43"/>
      <c r="Z76" s="43"/>
    </row>
    <row r="77" spans="1:26" ht="14.25" customHeight="1">
      <c r="A77" s="35"/>
      <c r="M77" s="34"/>
      <c r="N77" s="34"/>
      <c r="O77" s="34"/>
      <c r="Q77" s="42"/>
      <c r="R77" s="42"/>
      <c r="S77" s="42"/>
      <c r="T77" s="42"/>
      <c r="U77" s="43"/>
      <c r="V77" s="44"/>
      <c r="W77" s="44"/>
      <c r="X77" s="43"/>
      <c r="Y77" s="43"/>
      <c r="Z77" s="43"/>
    </row>
    <row r="78" spans="1:26" ht="14.25" customHeight="1">
      <c r="A78" s="35"/>
      <c r="M78" s="34"/>
      <c r="N78" s="34"/>
      <c r="O78" s="34"/>
    </row>
    <row r="79" spans="1:26" ht="14.25" customHeight="1">
      <c r="A79" s="35"/>
      <c r="B79" s="36"/>
      <c r="C79" s="37"/>
      <c r="M79" s="34"/>
      <c r="N79" s="34"/>
      <c r="O79" s="34"/>
    </row>
    <row r="80" spans="1:26" ht="14.25" customHeight="1">
      <c r="A80" s="35"/>
      <c r="B80" s="36"/>
      <c r="C80" s="37"/>
      <c r="D80" s="33"/>
      <c r="E80" s="33"/>
      <c r="F80" s="34"/>
      <c r="G80" s="33"/>
      <c r="H80" s="33"/>
      <c r="I80" s="33"/>
      <c r="J80" s="34"/>
      <c r="K80" s="34"/>
      <c r="O80" s="34"/>
    </row>
    <row r="81" spans="1:15" ht="14.25" customHeight="1">
      <c r="A81" s="35"/>
      <c r="G81" s="33"/>
      <c r="H81" s="33"/>
      <c r="I81" s="33"/>
      <c r="J81" s="34"/>
      <c r="K81" s="34"/>
      <c r="L81" s="34"/>
      <c r="M81" s="34"/>
      <c r="N81" s="34"/>
      <c r="O81" s="34"/>
    </row>
    <row r="82" spans="1:15" ht="14.25" customHeight="1">
      <c r="A82" s="35"/>
      <c r="B82" s="36"/>
      <c r="C82" s="37"/>
      <c r="D82" s="33"/>
      <c r="E82" s="33"/>
      <c r="F82" s="34"/>
      <c r="L82" s="34"/>
      <c r="M82" s="34"/>
      <c r="N82" s="34"/>
      <c r="O82" s="34"/>
    </row>
    <row r="83" spans="1:15" ht="14.25" customHeight="1">
      <c r="A83" s="35"/>
      <c r="B83" s="36"/>
      <c r="C83" s="37"/>
      <c r="D83" s="33"/>
      <c r="E83" s="33"/>
      <c r="F83" s="34"/>
      <c r="G83" s="33"/>
      <c r="H83" s="33"/>
      <c r="I83" s="33"/>
      <c r="J83" s="34"/>
      <c r="K83" s="34"/>
      <c r="O83" s="34"/>
    </row>
    <row r="84" spans="1:15" ht="14.25" customHeight="1">
      <c r="A84" s="35"/>
      <c r="B84" s="36"/>
      <c r="C84" s="37"/>
      <c r="D84" s="33"/>
      <c r="E84" s="33"/>
      <c r="F84" s="34"/>
      <c r="G84" s="33"/>
      <c r="H84" s="33"/>
      <c r="I84" s="33"/>
      <c r="J84" s="34"/>
      <c r="K84" s="34"/>
      <c r="L84" s="34"/>
      <c r="M84" s="34"/>
      <c r="N84" s="34"/>
      <c r="O84" s="34"/>
    </row>
    <row r="85" spans="1:15" ht="14.25" customHeight="1">
      <c r="A85" s="35"/>
      <c r="B85" s="36"/>
      <c r="C85" s="37"/>
      <c r="D85" s="33"/>
      <c r="E85" s="33"/>
      <c r="F85" s="34"/>
      <c r="G85" s="33"/>
      <c r="H85" s="33"/>
      <c r="I85" s="33"/>
      <c r="J85" s="34"/>
      <c r="K85" s="34"/>
      <c r="L85" s="34"/>
      <c r="M85" s="34"/>
      <c r="N85" s="34"/>
      <c r="O85" s="34"/>
    </row>
    <row r="86" spans="1:15">
      <c r="A86" s="35"/>
      <c r="B86" s="36"/>
      <c r="C86" s="37"/>
      <c r="D86" s="33"/>
      <c r="E86" s="33"/>
      <c r="F86" s="34"/>
      <c r="G86" s="33"/>
      <c r="H86" s="33"/>
      <c r="I86" s="33"/>
      <c r="J86" s="34"/>
      <c r="K86" s="34"/>
      <c r="L86" s="34"/>
      <c r="M86" s="34"/>
      <c r="N86" s="34"/>
      <c r="O86" s="34"/>
    </row>
    <row r="87" spans="1:15" ht="13.5" customHeight="1">
      <c r="A87" s="35"/>
      <c r="B87" s="36"/>
      <c r="C87" s="37"/>
      <c r="D87" s="33"/>
      <c r="E87" s="33"/>
      <c r="F87" s="34"/>
      <c r="G87" s="33"/>
      <c r="H87" s="33"/>
      <c r="I87" s="33"/>
      <c r="J87" s="34"/>
      <c r="K87" s="34"/>
      <c r="L87" s="34"/>
      <c r="M87" s="34"/>
      <c r="N87" s="34"/>
      <c r="O87" s="34"/>
    </row>
    <row r="88" spans="1:15">
      <c r="A88" s="35"/>
      <c r="B88" s="36"/>
      <c r="C88" s="37"/>
      <c r="D88" s="33"/>
      <c r="E88" s="33"/>
      <c r="F88" s="34"/>
      <c r="G88" s="33"/>
      <c r="H88" s="33"/>
      <c r="I88" s="33"/>
      <c r="J88" s="34"/>
      <c r="K88" s="34"/>
      <c r="L88" s="34"/>
      <c r="M88" s="34"/>
      <c r="N88" s="34"/>
      <c r="O88" s="34"/>
    </row>
    <row r="89" spans="1:15">
      <c r="A89" s="35"/>
      <c r="B89" s="45"/>
      <c r="C89" s="46"/>
      <c r="D89" s="47"/>
      <c r="E89" s="47"/>
      <c r="F89" s="35"/>
      <c r="G89" s="47"/>
      <c r="H89" s="47"/>
      <c r="I89" s="47"/>
      <c r="J89" s="35"/>
      <c r="K89" s="47"/>
      <c r="L89" s="34"/>
      <c r="M89" s="34"/>
      <c r="N89" s="34"/>
      <c r="O89" s="34"/>
    </row>
    <row r="90" spans="1:15">
      <c r="K90" s="19"/>
      <c r="L90" s="47"/>
      <c r="M90" s="47"/>
      <c r="N90" s="35"/>
      <c r="O90" s="47"/>
    </row>
    <row r="91" spans="1:15">
      <c r="L91" s="19"/>
      <c r="M91" s="19"/>
    </row>
    <row r="92" spans="1:15">
      <c r="A92" s="35"/>
      <c r="B92" s="45"/>
      <c r="C92" s="37"/>
      <c r="D92" s="33"/>
      <c r="E92" s="33"/>
      <c r="F92" s="34"/>
      <c r="G92" s="33"/>
      <c r="H92" s="33"/>
      <c r="I92" s="33"/>
      <c r="J92" s="34"/>
      <c r="K92" s="34"/>
    </row>
    <row r="93" spans="1:15">
      <c r="A93" s="35"/>
      <c r="B93" s="36"/>
      <c r="C93" s="37"/>
      <c r="D93" s="33"/>
      <c r="E93" s="33"/>
      <c r="F93" s="34"/>
      <c r="G93" s="33"/>
      <c r="H93" s="33"/>
      <c r="I93" s="33"/>
      <c r="J93" s="34"/>
      <c r="K93" s="34"/>
      <c r="L93" s="34"/>
      <c r="M93" s="34"/>
      <c r="N93" s="34"/>
      <c r="O93" s="34"/>
    </row>
    <row r="94" spans="1:15">
      <c r="L94" s="34"/>
      <c r="M94" s="34"/>
      <c r="N94" s="34"/>
      <c r="O94" s="34"/>
    </row>
    <row r="96" spans="1:15" ht="18" customHeight="1"/>
  </sheetData>
  <sheetProtection algorithmName="SHA-512" hashValue="DNeRNREGBnmC83BdjHuSh4SRBJ5NrqUBIP7HcKukr5EkLLfS3jOpj33ngp298xbytpbqBq2pEiWHH440RyiCIw==" saltValue="ocxWPZLcEcyaWrUIUA8RbA==" spinCount="100000" sheet="1" objects="1" scenarios="1"/>
  <protectedRanges>
    <protectedRange sqref="C53:C64" name="範囲6"/>
    <protectedRange sqref="C21:C24" name="範囲1"/>
    <protectedRange sqref="C27" name="範囲2"/>
    <protectedRange sqref="C31" name="範囲3"/>
    <protectedRange sqref="C33 C35" name="範囲4"/>
    <protectedRange sqref="C42" name="範囲5"/>
  </protectedRanges>
  <mergeCells count="18">
    <mergeCell ref="B18:B19"/>
    <mergeCell ref="C18:C19"/>
    <mergeCell ref="D18:E18"/>
    <mergeCell ref="F18:G18"/>
    <mergeCell ref="A2:G3"/>
    <mergeCell ref="D72:E72"/>
    <mergeCell ref="F72:G72"/>
    <mergeCell ref="D70:E70"/>
    <mergeCell ref="F70:G70"/>
    <mergeCell ref="D71:E71"/>
    <mergeCell ref="F71:G71"/>
    <mergeCell ref="A65:C65"/>
    <mergeCell ref="D69:E69"/>
    <mergeCell ref="F69:G69"/>
    <mergeCell ref="D9:F9"/>
    <mergeCell ref="D10:F10"/>
    <mergeCell ref="B13:C14"/>
    <mergeCell ref="A18:A19"/>
  </mergeCells>
  <phoneticPr fontId="14"/>
  <pageMargins left="0.7" right="0.7" top="0.75" bottom="0.75" header="0.3" footer="0.3"/>
  <pageSetup paperSize="9" scale="57" orientation="portrait" r:id="rId1"/>
  <headerFooter>
    <oddFooter>&amp;P ページ</oddFooter>
  </headerFooter>
  <rowBreaks count="3" manualBreakCount="3">
    <brk id="54" max="16383" man="1"/>
    <brk id="85" max="16383" man="1"/>
    <brk id="97" max="16383" man="1"/>
  </rowBreaks>
  <colBreaks count="1" manualBreakCount="1">
    <brk id="1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積算明細書</vt:lpstr>
      <vt:lpstr>積算明細書!Print_Area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2024-04-02T05:57:16Z</dcterms:created>
  <dcterms:modified xsi:type="dcterms:W3CDTF">2024-04-04T03:10:58Z</dcterms:modified>
</cp:coreProperties>
</file>