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0134\Desktop\"/>
    </mc:Choice>
  </mc:AlternateContent>
  <xr:revisionPtr revIDLastSave="0" documentId="13_ncr:1_{86114F4F-6BD0-41A9-8CBF-90BF96C19496}" xr6:coauthVersionLast="47" xr6:coauthVersionMax="47" xr10:uidLastSave="{00000000-0000-0000-0000-000000000000}"/>
  <bookViews>
    <workbookView xWindow="26088" yWindow="2352" windowWidth="17280" windowHeight="11028" xr2:uid="{01176C0D-D567-4853-BB85-6EE12BA41886}"/>
  </bookViews>
  <sheets>
    <sheet name="Sheet1" sheetId="1" r:id="rId1"/>
  </sheets>
  <definedNames>
    <definedName name="_xlnm.Print_Area" localSheetId="0">Sheet1!$A$1:$S$34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1" l="1"/>
  <c r="Q20" i="1"/>
  <c r="Q22" i="1" s="1"/>
  <c r="P20" i="1"/>
  <c r="P22" i="1" s="1"/>
  <c r="O20" i="1"/>
  <c r="O22" i="1" s="1"/>
  <c r="N20" i="1"/>
  <c r="N22" i="1" s="1"/>
  <c r="M20" i="1"/>
  <c r="M22" i="1" s="1"/>
  <c r="L20" i="1"/>
  <c r="L22" i="1" s="1"/>
  <c r="K20" i="1"/>
  <c r="K22" i="1" s="1"/>
  <c r="J20" i="1"/>
  <c r="J22" i="1" s="1"/>
  <c r="I20" i="1"/>
  <c r="I22" i="1" s="1"/>
  <c r="H20" i="1"/>
  <c r="H22" i="1" s="1"/>
  <c r="G20" i="1"/>
  <c r="R20" i="1" s="1"/>
  <c r="R18" i="1"/>
  <c r="R17" i="1"/>
  <c r="R16" i="1"/>
  <c r="R15" i="1"/>
  <c r="R14" i="1"/>
  <c r="R13" i="1"/>
  <c r="R12" i="1"/>
  <c r="P10" i="1"/>
  <c r="G22" i="1" l="1"/>
  <c r="R22" i="1" l="1"/>
  <c r="R23" i="1"/>
  <c r="R24" i="1" s="1"/>
  <c r="R25" i="1" s="1"/>
</calcChain>
</file>

<file path=xl/sharedStrings.xml><?xml version="1.0" encoding="utf-8"?>
<sst xmlns="http://schemas.openxmlformats.org/spreadsheetml/2006/main" count="51" uniqueCount="48">
  <si>
    <t>11月</t>
  </si>
  <si>
    <t>12月</t>
  </si>
  <si>
    <t>①</t>
  </si>
  <si>
    <t>②</t>
  </si>
  <si>
    <t>事業所番号</t>
    <rPh sb="0" eb="3">
      <t>ジギョウショ</t>
    </rPh>
    <rPh sb="3" eb="5">
      <t>バンゴウ</t>
    </rPh>
    <phoneticPr fontId="5"/>
  </si>
  <si>
    <t>事業所名</t>
    <rPh sb="0" eb="3">
      <t>ジギョウショ</t>
    </rPh>
    <rPh sb="3" eb="4">
      <t>メイ</t>
    </rPh>
    <phoneticPr fontId="5"/>
  </si>
  <si>
    <t>　※　各都道府県・市町村において、本シートとは別に、利用延人員数を計算するための様式等が準備されている場合は、そちらを使用してください。
　※　青色セルには数値を入力し、緑色セルにはプルダウンから選択して入力してください。入力された数値等に基づき、黄色セルに算定結果が表示されます。</t>
    <rPh sb="3" eb="4">
      <t>カク</t>
    </rPh>
    <rPh sb="4" eb="8">
      <t>トドウフケン</t>
    </rPh>
    <rPh sb="9" eb="12">
      <t>シチョウソン</t>
    </rPh>
    <rPh sb="17" eb="18">
      <t>ホン</t>
    </rPh>
    <rPh sb="23" eb="24">
      <t>ベツ</t>
    </rPh>
    <rPh sb="26" eb="28">
      <t>リヨウ</t>
    </rPh>
    <rPh sb="28" eb="29">
      <t>ノ</t>
    </rPh>
    <rPh sb="29" eb="32">
      <t>ジンインスウ</t>
    </rPh>
    <rPh sb="33" eb="35">
      <t>ケイサン</t>
    </rPh>
    <rPh sb="40" eb="42">
      <t>ヨウシキ</t>
    </rPh>
    <rPh sb="42" eb="43">
      <t>トウ</t>
    </rPh>
    <rPh sb="44" eb="46">
      <t>ジュンビ</t>
    </rPh>
    <rPh sb="51" eb="53">
      <t>バアイ</t>
    </rPh>
    <rPh sb="59" eb="61">
      <t>シヨウ</t>
    </rPh>
    <rPh sb="72" eb="74">
      <t>アオイロ</t>
    </rPh>
    <rPh sb="78" eb="80">
      <t>スウチ</t>
    </rPh>
    <rPh sb="81" eb="83">
      <t>ニュウリョク</t>
    </rPh>
    <rPh sb="85" eb="87">
      <t>ミドリイロ</t>
    </rPh>
    <rPh sb="98" eb="100">
      <t>センタク</t>
    </rPh>
    <rPh sb="102" eb="104">
      <t>ニュウリョク</t>
    </rPh>
    <rPh sb="111" eb="113">
      <t>ニュウリョク</t>
    </rPh>
    <rPh sb="116" eb="118">
      <t>スウチ</t>
    </rPh>
    <rPh sb="118" eb="119">
      <t>トウ</t>
    </rPh>
    <rPh sb="120" eb="121">
      <t>モト</t>
    </rPh>
    <rPh sb="124" eb="126">
      <t>キイロ</t>
    </rPh>
    <rPh sb="129" eb="131">
      <t>サンテイ</t>
    </rPh>
    <rPh sb="131" eb="133">
      <t>ケッカ</t>
    </rPh>
    <rPh sb="134" eb="136">
      <t>ヒョウジ</t>
    </rPh>
    <phoneticPr fontId="13"/>
  </si>
  <si>
    <t>○　前年度の実績が６月以上の場合の前年度の１月当たりの平均利用延人員数・各月の利用延人員数</t>
    <rPh sb="2" eb="5">
      <t>ゼンネンド</t>
    </rPh>
    <rPh sb="3" eb="4">
      <t>ジゼン</t>
    </rPh>
    <rPh sb="6" eb="8">
      <t>ジッセキ</t>
    </rPh>
    <rPh sb="10" eb="11">
      <t>ツキ</t>
    </rPh>
    <rPh sb="11" eb="13">
      <t>イジョウ</t>
    </rPh>
    <rPh sb="14" eb="16">
      <t>バアイ</t>
    </rPh>
    <rPh sb="17" eb="20">
      <t>ゼンネンド</t>
    </rPh>
    <rPh sb="22" eb="24">
      <t>ツキア</t>
    </rPh>
    <rPh sb="27" eb="29">
      <t>ヘイキン</t>
    </rPh>
    <rPh sb="29" eb="31">
      <t>リヨウ</t>
    </rPh>
    <rPh sb="31" eb="32">
      <t>ノベ</t>
    </rPh>
    <rPh sb="32" eb="35">
      <t>ジンインスウ</t>
    </rPh>
    <rPh sb="36" eb="38">
      <t>カクツキ</t>
    </rPh>
    <rPh sb="39" eb="41">
      <t>リヨウ</t>
    </rPh>
    <rPh sb="41" eb="42">
      <t>ノベ</t>
    </rPh>
    <rPh sb="42" eb="45">
      <t>ジンインスウノベジンイン</t>
    </rPh>
    <phoneticPr fontId="13"/>
  </si>
  <si>
    <t>率</t>
    <rPh sb="0" eb="1">
      <t>リツ</t>
    </rPh>
    <phoneticPr fontId="10"/>
  </si>
  <si>
    <t>令和</t>
    <rPh sb="0" eb="2">
      <t>レイワ</t>
    </rPh>
    <phoneticPr fontId="13"/>
  </si>
  <si>
    <t>年</t>
    <rPh sb="0" eb="1">
      <t>ネン</t>
    </rPh>
    <phoneticPr fontId="13"/>
  </si>
  <si>
    <t>４月～２月
合計</t>
    <rPh sb="1" eb="2">
      <t>ガツ</t>
    </rPh>
    <rPh sb="4" eb="5">
      <t>ガツ</t>
    </rPh>
    <rPh sb="6" eb="8">
      <t>ゴウケイ</t>
    </rPh>
    <rPh sb="7" eb="8">
      <t>ケイ</t>
    </rPh>
    <phoneticPr fontId="10"/>
  </si>
  <si>
    <t>４月</t>
    <rPh sb="1" eb="2">
      <t>ガツ</t>
    </rPh>
    <phoneticPr fontId="10"/>
  </si>
  <si>
    <t>５月</t>
    <rPh sb="1" eb="2">
      <t>ガツ</t>
    </rPh>
    <phoneticPr fontId="10"/>
  </si>
  <si>
    <t>６月</t>
    <rPh sb="1" eb="2">
      <t>ガツ</t>
    </rPh>
    <phoneticPr fontId="10"/>
  </si>
  <si>
    <t>７月</t>
    <rPh sb="1" eb="2">
      <t>ガツ</t>
    </rPh>
    <phoneticPr fontId="10"/>
  </si>
  <si>
    <t>８月</t>
    <rPh sb="1" eb="2">
      <t>ガツ</t>
    </rPh>
    <phoneticPr fontId="10"/>
  </si>
  <si>
    <t>９月</t>
    <rPh sb="1" eb="2">
      <t>ガツ</t>
    </rPh>
    <phoneticPr fontId="10"/>
  </si>
  <si>
    <t>10月</t>
    <rPh sb="2" eb="3">
      <t>ガツ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</si>
  <si>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</si>
  <si>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</si>
  <si>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通所介護等
※１</t>
    <rPh sb="0" eb="2">
      <t>ツウショ</t>
    </rPh>
    <rPh sb="2" eb="5">
      <t>カイゴトウ</t>
    </rPh>
    <phoneticPr fontId="17"/>
  </si>
  <si>
    <t>３時間以上４時間未満及び
４時間以上５時間未満
（２時間以上３時間未満を含む）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26" eb="28">
      <t>ジカン</t>
    </rPh>
    <rPh sb="28" eb="30">
      <t>イジョウ</t>
    </rPh>
    <rPh sb="31" eb="33">
      <t>ジカン</t>
    </rPh>
    <rPh sb="33" eb="35">
      <t>ミマン</t>
    </rPh>
    <rPh sb="36" eb="37">
      <t>フク</t>
    </rPh>
    <phoneticPr fontId="10"/>
  </si>
  <si>
    <t>５時間以上６時間未満及び
６時間以上７時間未満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10"/>
  </si>
  <si>
    <t>７時間以上８時間未満及び
８時間以上９時間未満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10"/>
  </si>
  <si>
    <t>第一号通所事業
※２</t>
    <rPh sb="0" eb="2">
      <t>ダイイチ</t>
    </rPh>
    <rPh sb="2" eb="3">
      <t>ゴウ</t>
    </rPh>
    <rPh sb="3" eb="5">
      <t>ツウショ</t>
    </rPh>
    <rPh sb="5" eb="7">
      <t>ジギョウ</t>
    </rPh>
    <phoneticPr fontId="17"/>
  </si>
  <si>
    <t>５時間未満</t>
    <rPh sb="1" eb="3">
      <t>ジカン</t>
    </rPh>
    <rPh sb="3" eb="5">
      <t>ミマン</t>
    </rPh>
    <phoneticPr fontId="10"/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</si>
  <si>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5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</si>
  <si>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17"/>
  </si>
  <si>
    <r>
      <t>毎日事業を実施した月（</t>
    </r>
    <r>
      <rPr>
        <sz val="10"/>
        <rFont val="ＭＳ Ｐ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17"/>
  </si>
  <si>
    <t>合計</t>
    <rPh sb="0" eb="2">
      <t>ゴウケイ</t>
    </rPh>
    <phoneticPr fontId="17"/>
  </si>
  <si>
    <t>（ａ）</t>
    <phoneticPr fontId="5"/>
  </si>
  <si>
    <r>
      <t>【留意事項】
※１　各月の通所介護を利用した人数を、算定している報酬の時間区分別に記入してください。
※２　通所介護と第一号通所事業（介護予防通所介護相当）の指定をあわせて受け、通所介護と一体的に実施している場合は、
　　　以下の</t>
    </r>
    <r>
      <rPr>
        <b/>
        <u/>
        <sz val="11"/>
        <color theme="1"/>
        <rFont val="ＭＳ Ｐゴシック"/>
        <family val="3"/>
        <charset val="128"/>
      </rPr>
      <t>いずれか</t>
    </r>
    <r>
      <rPr>
        <sz val="11"/>
        <color theme="1"/>
        <rFont val="ＭＳ Ｐゴシック"/>
        <family val="3"/>
        <charset val="128"/>
      </rPr>
      <t>を行ってください。
　　　・①に、各月の第一号通所事業を利用した人数を、利用時間ごとに記入。
　　　（緩和した基準によるサービス（通所型サービスA）の利用者は、利用者数に含めません。）
　　　・②に、同時にサービスの提供を受けた者の最大数を営業日ごとに加えた数を記入。
　　　（例：ある営業日について、９時～12時に同時にサービス提供を受けた者が４人、12時～15時に同時にサービス提供を受けた者が６人である場合、
　　　　　当該日の「同時にサービスの提供を受けた者の最大数」は「６人」となる。また、１月間の営業日が22日であり、すべての営業日の「同時にサービス
　　　　　の提供を受けた者の最大数」が「６人」であった場合、「同時にサービスの提供を受けた者の最大数を営業日ごとに加えた数は「132人」となる。）
※３　１月間（暦月）、正月等の特別な期間を除いて毎日事業を実施した月は○を記入してください。（利用延人員数が6/7になります。）</t>
    </r>
    <rPh sb="1" eb="3">
      <t>リュウイ</t>
    </rPh>
    <rPh sb="3" eb="5">
      <t>ジコウ</t>
    </rPh>
    <rPh sb="10" eb="12">
      <t>カクツキ</t>
    </rPh>
    <rPh sb="13" eb="15">
      <t>ツウショ</t>
    </rPh>
    <rPh sb="18" eb="20">
      <t>リヨウ</t>
    </rPh>
    <rPh sb="22" eb="24">
      <t>ニンズウ</t>
    </rPh>
    <rPh sb="26" eb="28">
      <t>サンテイ</t>
    </rPh>
    <rPh sb="32" eb="34">
      <t>ホウシュウ</t>
    </rPh>
    <rPh sb="35" eb="37">
      <t>ジカン</t>
    </rPh>
    <rPh sb="37" eb="39">
      <t>クブン</t>
    </rPh>
    <rPh sb="39" eb="40">
      <t>ベツ</t>
    </rPh>
    <rPh sb="41" eb="43">
      <t>キニュウ</t>
    </rPh>
    <rPh sb="54" eb="56">
      <t>ツウショ</t>
    </rPh>
    <rPh sb="56" eb="58">
      <t>カイゴ</t>
    </rPh>
    <rPh sb="59" eb="60">
      <t>ダイ</t>
    </rPh>
    <rPh sb="60" eb="62">
      <t>イチゴウ</t>
    </rPh>
    <rPh sb="62" eb="64">
      <t>ツウショ</t>
    </rPh>
    <rPh sb="64" eb="66">
      <t>ジギョウ</t>
    </rPh>
    <rPh sb="79" eb="81">
      <t>シテイ</t>
    </rPh>
    <rPh sb="86" eb="87">
      <t>ウ</t>
    </rPh>
    <rPh sb="98" eb="100">
      <t>ジッシ</t>
    </rPh>
    <rPh sb="104" eb="106">
      <t>バアイ</t>
    </rPh>
    <rPh sb="112" eb="114">
      <t>イカ</t>
    </rPh>
    <rPh sb="120" eb="121">
      <t>オコナ</t>
    </rPh>
    <rPh sb="136" eb="138">
      <t>カクツキ</t>
    </rPh>
    <rPh sb="139" eb="140">
      <t>ダイ</t>
    </rPh>
    <rPh sb="140" eb="142">
      <t>イチゴウ</t>
    </rPh>
    <rPh sb="142" eb="144">
      <t>ツウショ</t>
    </rPh>
    <rPh sb="144" eb="146">
      <t>ジギョウ</t>
    </rPh>
    <rPh sb="147" eb="149">
      <t>リヨウ</t>
    </rPh>
    <rPh sb="151" eb="153">
      <t>ニンズウ</t>
    </rPh>
    <rPh sb="204" eb="205">
      <t>フク</t>
    </rPh>
    <rPh sb="219" eb="221">
      <t>ドウジ</t>
    </rPh>
    <rPh sb="227" eb="229">
      <t>テイキョウ</t>
    </rPh>
    <rPh sb="230" eb="231">
      <t>ウ</t>
    </rPh>
    <rPh sb="233" eb="234">
      <t>モノ</t>
    </rPh>
    <rPh sb="235" eb="238">
      <t>サイダイスウ</t>
    </rPh>
    <rPh sb="239" eb="242">
      <t>エイギョウビ</t>
    </rPh>
    <rPh sb="245" eb="246">
      <t>クワ</t>
    </rPh>
    <rPh sb="248" eb="249">
      <t>カズ</t>
    </rPh>
    <rPh sb="250" eb="252">
      <t>キニュウ</t>
    </rPh>
    <rPh sb="258" eb="259">
      <t>レイ</t>
    </rPh>
    <rPh sb="262" eb="265">
      <t>エイギョウビ</t>
    </rPh>
    <rPh sb="271" eb="272">
      <t>トキ</t>
    </rPh>
    <rPh sb="275" eb="276">
      <t>トキ</t>
    </rPh>
    <rPh sb="277" eb="279">
      <t>ドウジ</t>
    </rPh>
    <rPh sb="284" eb="286">
      <t>テイキョウ</t>
    </rPh>
    <rPh sb="287" eb="288">
      <t>ウ</t>
    </rPh>
    <rPh sb="290" eb="291">
      <t>モノ</t>
    </rPh>
    <rPh sb="293" eb="294">
      <t>ニン</t>
    </rPh>
    <rPh sb="297" eb="298">
      <t>トキ</t>
    </rPh>
    <rPh sb="301" eb="302">
      <t>トキ</t>
    </rPh>
    <rPh sb="303" eb="305">
      <t>ドウジ</t>
    </rPh>
    <rPh sb="310" eb="312">
      <t>テイキョウ</t>
    </rPh>
    <rPh sb="313" eb="314">
      <t>ウ</t>
    </rPh>
    <rPh sb="316" eb="317">
      <t>モノ</t>
    </rPh>
    <rPh sb="319" eb="320">
      <t>ニン</t>
    </rPh>
    <rPh sb="323" eb="325">
      <t>バアイ</t>
    </rPh>
    <rPh sb="332" eb="334">
      <t>トウガイ</t>
    </rPh>
    <rPh sb="334" eb="335">
      <t>ビ</t>
    </rPh>
    <rPh sb="337" eb="339">
      <t>ドウジ</t>
    </rPh>
    <rPh sb="345" eb="347">
      <t>テイキョウ</t>
    </rPh>
    <rPh sb="348" eb="349">
      <t>ウ</t>
    </rPh>
    <rPh sb="351" eb="352">
      <t>モノ</t>
    </rPh>
    <rPh sb="353" eb="356">
      <t>サイダイスウ</t>
    </rPh>
    <rPh sb="360" eb="361">
      <t>ニン</t>
    </rPh>
    <rPh sb="370" eb="371">
      <t>ツキ</t>
    </rPh>
    <rPh sb="371" eb="372">
      <t>アイダ</t>
    </rPh>
    <rPh sb="373" eb="376">
      <t>エイギョウビ</t>
    </rPh>
    <rPh sb="379" eb="380">
      <t>ニチ</t>
    </rPh>
    <rPh sb="388" eb="391">
      <t>エイギョウビ</t>
    </rPh>
    <rPh sb="393" eb="395">
      <t>ドウジ</t>
    </rPh>
    <rPh sb="407" eb="409">
      <t>テイキョウ</t>
    </rPh>
    <rPh sb="410" eb="411">
      <t>ウ</t>
    </rPh>
    <rPh sb="413" eb="414">
      <t>モノ</t>
    </rPh>
    <rPh sb="415" eb="418">
      <t>サイダイスウ</t>
    </rPh>
    <rPh sb="422" eb="423">
      <t>ニン</t>
    </rPh>
    <rPh sb="428" eb="430">
      <t>バアイ</t>
    </rPh>
    <rPh sb="432" eb="434">
      <t>ドウジ</t>
    </rPh>
    <rPh sb="440" eb="442">
      <t>テイキョウ</t>
    </rPh>
    <rPh sb="443" eb="444">
      <t>ウ</t>
    </rPh>
    <rPh sb="446" eb="447">
      <t>モノ</t>
    </rPh>
    <rPh sb="448" eb="451">
      <t>サイダイスウ</t>
    </rPh>
    <rPh sb="452" eb="455">
      <t>エイギョウビ</t>
    </rPh>
    <rPh sb="458" eb="459">
      <t>クワ</t>
    </rPh>
    <rPh sb="461" eb="462">
      <t>カズ</t>
    </rPh>
    <rPh sb="467" eb="468">
      <t>ニン</t>
    </rPh>
    <rPh sb="479" eb="481">
      <t>ゲッカン</t>
    </rPh>
    <rPh sb="482" eb="483">
      <t>コヨミ</t>
    </rPh>
    <rPh sb="483" eb="484">
      <t>ツキ</t>
    </rPh>
    <rPh sb="486" eb="488">
      <t>ショウガツ</t>
    </rPh>
    <rPh sb="488" eb="489">
      <t>トウ</t>
    </rPh>
    <rPh sb="490" eb="492">
      <t>トクベツ</t>
    </rPh>
    <rPh sb="493" eb="495">
      <t>キカン</t>
    </rPh>
    <rPh sb="496" eb="497">
      <t>ノゾ</t>
    </rPh>
    <rPh sb="499" eb="501">
      <t>マイニチ</t>
    </rPh>
    <rPh sb="501" eb="503">
      <t>ジギョウ</t>
    </rPh>
    <rPh sb="504" eb="506">
      <t>ジッシ</t>
    </rPh>
    <rPh sb="508" eb="509">
      <t>ツキ</t>
    </rPh>
    <rPh sb="512" eb="514">
      <t>キニュウ</t>
    </rPh>
    <phoneticPr fontId="10"/>
  </si>
  <si>
    <t>通所介護費を算定している月数
(３月を除く）</t>
    <rPh sb="0" eb="2">
      <t>ツウショ</t>
    </rPh>
    <rPh sb="2" eb="5">
      <t>カイゴヒ</t>
    </rPh>
    <rPh sb="6" eb="8">
      <t>サンテイ</t>
    </rPh>
    <rPh sb="12" eb="13">
      <t>ツキ</t>
    </rPh>
    <rPh sb="13" eb="14">
      <t>スウ</t>
    </rPh>
    <rPh sb="17" eb="18">
      <t>ガツ</t>
    </rPh>
    <rPh sb="19" eb="20">
      <t>ノゾ</t>
    </rPh>
    <phoneticPr fontId="17"/>
  </si>
  <si>
    <t>（ｂ）</t>
    <phoneticPr fontId="5"/>
  </si>
  <si>
    <t>平均利用延人員数
 （a÷b）</t>
    <rPh sb="0" eb="2">
      <t>ヘイキン</t>
    </rPh>
    <rPh sb="2" eb="4">
      <t>リヨウ</t>
    </rPh>
    <rPh sb="4" eb="5">
      <t>ノベ</t>
    </rPh>
    <rPh sb="5" eb="8">
      <t>ジンインスウ</t>
    </rPh>
    <phoneticPr fontId="17"/>
  </si>
  <si>
    <t>（ｃ）</t>
    <phoneticPr fontId="13"/>
  </si>
  <si>
    <t>判定結果</t>
    <rPh sb="0" eb="2">
      <t>ハンテイ</t>
    </rPh>
    <rPh sb="2" eb="4">
      <t>ケッカ</t>
    </rPh>
    <phoneticPr fontId="5"/>
  </si>
  <si>
    <t>○前年度の実績が６月に満たない場合（新たに事業を開始・再開した場合を含む）及び前年度から定員を概ね25％以上変更しようとする場合の前年度の１月当たりの平均利用延人員数</t>
    <rPh sb="1" eb="4">
      <t>ゼンネンド</t>
    </rPh>
    <rPh sb="2" eb="3">
      <t>ジゼン</t>
    </rPh>
    <rPh sb="5" eb="7">
      <t>ジッセキ</t>
    </rPh>
    <rPh sb="9" eb="10">
      <t>ツキ</t>
    </rPh>
    <rPh sb="11" eb="12">
      <t>ミ</t>
    </rPh>
    <rPh sb="15" eb="17">
      <t>バアイ</t>
    </rPh>
    <rPh sb="18" eb="19">
      <t>アラ</t>
    </rPh>
    <rPh sb="21" eb="23">
      <t>ジギョウ</t>
    </rPh>
    <rPh sb="24" eb="26">
      <t>カイシ</t>
    </rPh>
    <rPh sb="27" eb="29">
      <t>サイカイ</t>
    </rPh>
    <rPh sb="31" eb="33">
      <t>バアイ</t>
    </rPh>
    <rPh sb="34" eb="35">
      <t>フク</t>
    </rPh>
    <rPh sb="37" eb="38">
      <t>オヨ</t>
    </rPh>
    <rPh sb="39" eb="42">
      <t>ゼンネンド</t>
    </rPh>
    <rPh sb="44" eb="46">
      <t>テイイン</t>
    </rPh>
    <rPh sb="47" eb="48">
      <t>オオム</t>
    </rPh>
    <rPh sb="52" eb="54">
      <t>イジョウ</t>
    </rPh>
    <rPh sb="54" eb="56">
      <t>ヘンコウ</t>
    </rPh>
    <rPh sb="62" eb="64">
      <t>バアイ</t>
    </rPh>
    <phoneticPr fontId="13"/>
  </si>
  <si>
    <t>利用定員　※４</t>
    <rPh sb="0" eb="2">
      <t>リヨウ</t>
    </rPh>
    <rPh sb="2" eb="4">
      <t>テイイン</t>
    </rPh>
    <phoneticPr fontId="13"/>
  </si>
  <si>
    <t>１月当たりの営業日数　※５</t>
    <rPh sb="1" eb="3">
      <t>ツキア</t>
    </rPh>
    <rPh sb="6" eb="8">
      <t>エイギョウ</t>
    </rPh>
    <rPh sb="8" eb="10">
      <t>ニッスウ</t>
    </rPh>
    <phoneticPr fontId="13"/>
  </si>
  <si>
    <t>平均利用延人員数</t>
    <rPh sb="0" eb="2">
      <t>ヘイキン</t>
    </rPh>
    <rPh sb="2" eb="4">
      <t>リヨウ</t>
    </rPh>
    <rPh sb="4" eb="5">
      <t>ノベ</t>
    </rPh>
    <rPh sb="5" eb="8">
      <t>ジンインスウ</t>
    </rPh>
    <phoneticPr fontId="13"/>
  </si>
  <si>
    <t>×</t>
    <phoneticPr fontId="13"/>
  </si>
  <si>
    <t>=</t>
    <phoneticPr fontId="13"/>
  </si>
  <si>
    <t>（ｄ）</t>
    <phoneticPr fontId="13"/>
  </si>
  <si>
    <t>【留意事項】
※４　都道府県知事等に届け出た利用定員数を記入してください。
※５　予定される１月当たりの営業日数を記入してください。</t>
    <rPh sb="1" eb="3">
      <t>リュウイ</t>
    </rPh>
    <rPh sb="3" eb="5">
      <t>ジコウ</t>
    </rPh>
    <rPh sb="10" eb="14">
      <t>トドウフケン</t>
    </rPh>
    <rPh sb="14" eb="16">
      <t>チジ</t>
    </rPh>
    <rPh sb="16" eb="17">
      <t>トウ</t>
    </rPh>
    <rPh sb="18" eb="19">
      <t>トド</t>
    </rPh>
    <rPh sb="20" eb="21">
      <t>デ</t>
    </rPh>
    <rPh sb="22" eb="24">
      <t>リヨウ</t>
    </rPh>
    <rPh sb="24" eb="27">
      <t>テイインスウ</t>
    </rPh>
    <rPh sb="28" eb="30">
      <t>キニュウ</t>
    </rPh>
    <rPh sb="41" eb="43">
      <t>ヨテイ</t>
    </rPh>
    <rPh sb="47" eb="49">
      <t>ツキア</t>
    </rPh>
    <rPh sb="52" eb="54">
      <t>エイギョウ</t>
    </rPh>
    <rPh sb="54" eb="56">
      <t>ニッスウ</t>
    </rPh>
    <rPh sb="57" eb="59">
      <t>キニュウ</t>
    </rPh>
    <phoneticPr fontId="13"/>
  </si>
  <si>
    <t>算定区分確認表（通所介護）</t>
    <rPh sb="0" eb="2">
      <t>サンテイ</t>
    </rPh>
    <rPh sb="2" eb="4">
      <t>クブン</t>
    </rPh>
    <rPh sb="4" eb="7">
      <t>カクニンヒョウ</t>
    </rPh>
    <rPh sb="8" eb="10">
      <t>ツウショ</t>
    </rPh>
    <rPh sb="10" eb="12">
      <t>カイゴ</t>
    </rPh>
    <phoneticPr fontId="10"/>
  </si>
  <si>
    <t>（参考様式25）</t>
    <rPh sb="1" eb="5">
      <t>サンコウヨウシキ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</si>
</sst>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令&quot;&quot;和&quot;0&quot;年&quot;"/>
    <numFmt numFmtId="177" formatCode="#,##0_ ;[Red]\-#,##0\ "/>
    <numFmt numFmtId="178" formatCode="0.000"/>
    <numFmt numFmtId="179" formatCode="0_ ;[Red]\-0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4" fillId="0" borderId="0" xfId="3" applyFont="1">
      <alignment vertical="center"/>
    </xf>
    <xf numFmtId="0" fontId="2" fillId="0" borderId="0" xfId="4" applyFont="1" applyAlignment="1">
      <alignment horizontal="left" vertical="center"/>
    </xf>
    <xf numFmtId="0" fontId="6" fillId="0" borderId="0" xfId="4" applyAlignment="1">
      <alignment horizontal="left" vertical="center"/>
    </xf>
    <xf numFmtId="0" fontId="8" fillId="0" borderId="0" xfId="5" applyFont="1">
      <alignment vertical="center"/>
    </xf>
    <xf numFmtId="0" fontId="11" fillId="0" borderId="0" xfId="4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0" applyFont="1" applyAlignment="1"/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0" fillId="0" borderId="0" xfId="0" applyAlignment="1"/>
    <xf numFmtId="0" fontId="16" fillId="0" borderId="0" xfId="5" applyFont="1">
      <alignment vertical="center"/>
    </xf>
    <xf numFmtId="0" fontId="15" fillId="2" borderId="2" xfId="4" applyFont="1" applyFill="1" applyBorder="1" applyAlignment="1">
      <alignment vertical="center" textRotation="255"/>
    </xf>
    <xf numFmtId="0" fontId="15" fillId="2" borderId="3" xfId="4" applyFont="1" applyFill="1" applyBorder="1" applyAlignment="1">
      <alignment vertical="center"/>
    </xf>
    <xf numFmtId="0" fontId="15" fillId="2" borderId="3" xfId="4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6" xfId="4" applyFont="1" applyFill="1" applyBorder="1"/>
    <xf numFmtId="0" fontId="15" fillId="2" borderId="7" xfId="4" applyFont="1" applyFill="1" applyBorder="1"/>
    <xf numFmtId="0" fontId="15" fillId="2" borderId="7" xfId="4" applyFont="1" applyFill="1" applyBorder="1" applyAlignment="1">
      <alignment horizontal="right"/>
    </xf>
    <xf numFmtId="0" fontId="15" fillId="3" borderId="7" xfId="4" applyFont="1" applyFill="1" applyBorder="1" applyAlignment="1" applyProtection="1">
      <alignment horizontal="center"/>
      <protection locked="0"/>
    </xf>
    <xf numFmtId="0" fontId="15" fillId="2" borderId="8" xfId="4" applyFont="1" applyFill="1" applyBorder="1"/>
    <xf numFmtId="0" fontId="15" fillId="2" borderId="9" xfId="4" applyFont="1" applyFill="1" applyBorder="1" applyAlignment="1">
      <alignment vertical="center" textRotation="255"/>
    </xf>
    <xf numFmtId="0" fontId="15" fillId="2" borderId="10" xfId="4" applyFont="1" applyFill="1" applyBorder="1" applyAlignment="1">
      <alignment vertical="center"/>
    </xf>
    <xf numFmtId="0" fontId="15" fillId="2" borderId="10" xfId="4" applyFont="1" applyFill="1" applyBorder="1" applyAlignment="1">
      <alignment horizontal="center" vertical="center"/>
    </xf>
    <xf numFmtId="0" fontId="15" fillId="2" borderId="11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center"/>
    </xf>
    <xf numFmtId="0" fontId="15" fillId="2" borderId="1" xfId="4" applyFont="1" applyFill="1" applyBorder="1" applyAlignment="1">
      <alignment horizontal="center"/>
    </xf>
    <xf numFmtId="0" fontId="15" fillId="2" borderId="8" xfId="4" applyFont="1" applyFill="1" applyBorder="1" applyAlignment="1">
      <alignment horizontal="center"/>
    </xf>
    <xf numFmtId="12" fontId="2" fillId="0" borderId="16" xfId="4" applyNumberFormat="1" applyFont="1" applyBorder="1" applyAlignment="1">
      <alignment horizontal="center" vertical="center"/>
    </xf>
    <xf numFmtId="177" fontId="6" fillId="3" borderId="4" xfId="6" applyNumberFormat="1" applyFont="1" applyFill="1" applyBorder="1" applyAlignment="1" applyProtection="1">
      <alignment vertical="center"/>
      <protection locked="0"/>
    </xf>
    <xf numFmtId="177" fontId="6" fillId="3" borderId="5" xfId="6" applyNumberFormat="1" applyFont="1" applyFill="1" applyBorder="1" applyAlignment="1" applyProtection="1">
      <alignment vertical="center"/>
      <protection locked="0"/>
    </xf>
    <xf numFmtId="2" fontId="6" fillId="0" borderId="1" xfId="6" applyNumberFormat="1" applyFont="1" applyFill="1" applyBorder="1" applyAlignment="1" applyProtection="1"/>
    <xf numFmtId="12" fontId="2" fillId="0" borderId="20" xfId="4" applyNumberFormat="1" applyFont="1" applyBorder="1" applyAlignment="1">
      <alignment horizontal="center" vertical="center"/>
    </xf>
    <xf numFmtId="177" fontId="6" fillId="3" borderId="19" xfId="6" applyNumberFormat="1" applyFont="1" applyFill="1" applyBorder="1" applyAlignment="1" applyProtection="1">
      <alignment vertical="center"/>
      <protection locked="0"/>
    </xf>
    <xf numFmtId="177" fontId="6" fillId="3" borderId="20" xfId="6" applyNumberFormat="1" applyFont="1" applyFill="1" applyBorder="1" applyAlignment="1" applyProtection="1">
      <alignment vertical="center"/>
      <protection locked="0"/>
    </xf>
    <xf numFmtId="0" fontId="2" fillId="0" borderId="20" xfId="4" applyFont="1" applyBorder="1" applyAlignment="1">
      <alignment horizontal="center" vertical="center"/>
    </xf>
    <xf numFmtId="177" fontId="6" fillId="3" borderId="11" xfId="6" applyNumberFormat="1" applyFont="1" applyFill="1" applyBorder="1" applyAlignment="1" applyProtection="1">
      <alignment vertical="center"/>
      <protection locked="0"/>
    </xf>
    <xf numFmtId="12" fontId="2" fillId="2" borderId="5" xfId="4" applyNumberFormat="1" applyFont="1" applyFill="1" applyBorder="1" applyAlignment="1">
      <alignment horizontal="center" vertical="center"/>
    </xf>
    <xf numFmtId="177" fontId="6" fillId="3" borderId="0" xfId="6" applyNumberFormat="1" applyFont="1" applyFill="1" applyBorder="1" applyAlignment="1" applyProtection="1">
      <alignment vertical="center"/>
      <protection locked="0"/>
    </xf>
    <xf numFmtId="177" fontId="6" fillId="3" borderId="16" xfId="6" applyNumberFormat="1" applyFont="1" applyFill="1" applyBorder="1" applyAlignment="1" applyProtection="1">
      <alignment vertical="center"/>
      <protection locked="0"/>
    </xf>
    <xf numFmtId="177" fontId="6" fillId="3" borderId="26" xfId="6" applyNumberFormat="1" applyFont="1" applyFill="1" applyBorder="1" applyAlignment="1" applyProtection="1">
      <alignment vertical="center"/>
      <protection locked="0"/>
    </xf>
    <xf numFmtId="177" fontId="6" fillId="3" borderId="27" xfId="6" applyNumberFormat="1" applyFont="1" applyFill="1" applyBorder="1" applyAlignment="1" applyProtection="1">
      <alignment vertical="center"/>
      <protection locked="0"/>
    </xf>
    <xf numFmtId="12" fontId="2" fillId="2" borderId="20" xfId="4" applyNumberFormat="1" applyFont="1" applyFill="1" applyBorder="1" applyAlignment="1">
      <alignment horizontal="center" vertical="center"/>
    </xf>
    <xf numFmtId="177" fontId="6" fillId="3" borderId="18" xfId="6" applyNumberFormat="1" applyFont="1" applyFill="1" applyBorder="1" applyAlignment="1" applyProtection="1">
      <alignment vertical="center"/>
      <protection locked="0"/>
    </xf>
    <xf numFmtId="0" fontId="2" fillId="0" borderId="32" xfId="4" applyFont="1" applyBorder="1" applyAlignment="1">
      <alignment horizontal="center" vertical="center"/>
    </xf>
    <xf numFmtId="177" fontId="6" fillId="3" borderId="10" xfId="6" applyNumberFormat="1" applyFont="1" applyFill="1" applyBorder="1" applyAlignment="1" applyProtection="1">
      <alignment vertical="center"/>
      <protection locked="0"/>
    </xf>
    <xf numFmtId="177" fontId="6" fillId="3" borderId="12" xfId="6" applyNumberFormat="1" applyFont="1" applyFill="1" applyBorder="1" applyAlignment="1" applyProtection="1">
      <alignment vertical="center"/>
      <protection locked="0"/>
    </xf>
    <xf numFmtId="0" fontId="2" fillId="0" borderId="2" xfId="4" applyFont="1" applyBorder="1" applyAlignment="1">
      <alignment horizontal="center" vertical="center" shrinkToFit="1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 textRotation="255"/>
    </xf>
    <xf numFmtId="0" fontId="2" fillId="0" borderId="7" xfId="4" applyFont="1" applyBorder="1" applyAlignment="1">
      <alignment horizontal="center" vertical="center"/>
    </xf>
    <xf numFmtId="0" fontId="15" fillId="0" borderId="7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center" vertical="center"/>
    </xf>
    <xf numFmtId="177" fontId="6" fillId="0" borderId="8" xfId="6" applyNumberFormat="1" applyFont="1" applyFill="1" applyBorder="1" applyAlignment="1" applyProtection="1">
      <alignment vertical="center"/>
    </xf>
    <xf numFmtId="177" fontId="6" fillId="0" borderId="1" xfId="6" applyNumberFormat="1" applyFont="1" applyFill="1" applyBorder="1" applyAlignment="1" applyProtection="1">
      <alignment vertical="center"/>
    </xf>
    <xf numFmtId="177" fontId="4" fillId="0" borderId="1" xfId="7" applyNumberFormat="1" applyFont="1" applyFill="1" applyBorder="1" applyAlignment="1" applyProtection="1">
      <alignment vertical="center"/>
    </xf>
    <xf numFmtId="0" fontId="2" fillId="2" borderId="6" xfId="4" applyFont="1" applyFill="1" applyBorder="1" applyAlignment="1">
      <alignment horizontal="center" vertical="center" textRotation="255"/>
    </xf>
    <xf numFmtId="0" fontId="2" fillId="2" borderId="8" xfId="4" applyFont="1" applyFill="1" applyBorder="1" applyAlignment="1">
      <alignment horizontal="center"/>
    </xf>
    <xf numFmtId="2" fontId="6" fillId="4" borderId="8" xfId="6" applyNumberFormat="1" applyFont="1" applyFill="1" applyBorder="1" applyAlignment="1" applyProtection="1"/>
    <xf numFmtId="12" fontId="2" fillId="5" borderId="8" xfId="6" applyNumberFormat="1" applyFont="1" applyFill="1" applyBorder="1" applyAlignment="1" applyProtection="1">
      <alignment horizontal="center"/>
      <protection locked="0"/>
    </xf>
    <xf numFmtId="177" fontId="4" fillId="0" borderId="34" xfId="7" applyNumberFormat="1" applyFont="1" applyFill="1" applyBorder="1" applyAlignment="1" applyProtection="1">
      <alignment vertical="center"/>
    </xf>
    <xf numFmtId="178" fontId="6" fillId="4" borderId="7" xfId="6" applyNumberFormat="1" applyFont="1" applyFill="1" applyBorder="1" applyAlignment="1" applyProtection="1"/>
    <xf numFmtId="49" fontId="6" fillId="0" borderId="35" xfId="4" applyNumberFormat="1" applyBorder="1" applyAlignment="1">
      <alignment horizontal="left" shrinkToFit="1"/>
    </xf>
    <xf numFmtId="49" fontId="6" fillId="0" borderId="0" xfId="4" applyNumberFormat="1" applyAlignment="1">
      <alignment horizontal="left" shrinkToFit="1"/>
    </xf>
    <xf numFmtId="179" fontId="4" fillId="4" borderId="5" xfId="7" applyNumberFormat="1" applyFont="1" applyFill="1" applyBorder="1" applyAlignment="1" applyProtection="1">
      <alignment vertical="center"/>
    </xf>
    <xf numFmtId="178" fontId="19" fillId="4" borderId="38" xfId="6" applyNumberFormat="1" applyFont="1" applyFill="1" applyBorder="1" applyAlignment="1" applyProtection="1">
      <alignment vertical="center"/>
    </xf>
    <xf numFmtId="49" fontId="6" fillId="0" borderId="0" xfId="4" quotePrefix="1" applyNumberFormat="1" applyAlignment="1">
      <alignment horizontal="left" shrinkToFit="1"/>
    </xf>
    <xf numFmtId="0" fontId="20" fillId="4" borderId="12" xfId="5" applyFont="1" applyFill="1" applyBorder="1" applyAlignment="1">
      <alignment horizontal="center" vertical="center" wrapText="1"/>
    </xf>
    <xf numFmtId="0" fontId="6" fillId="0" borderId="3" xfId="4" applyBorder="1" applyAlignment="1">
      <alignment vertical="top" wrapText="1"/>
    </xf>
    <xf numFmtId="0" fontId="4" fillId="0" borderId="3" xfId="3" applyFont="1" applyBorder="1">
      <alignment vertical="center"/>
    </xf>
    <xf numFmtId="0" fontId="6" fillId="0" borderId="0" xfId="4" applyAlignment="1">
      <alignment vertical="top" wrapText="1"/>
    </xf>
    <xf numFmtId="0" fontId="6" fillId="0" borderId="0" xfId="4" applyAlignment="1">
      <alignment horizontal="center" vertical="center" wrapText="1"/>
    </xf>
    <xf numFmtId="9" fontId="6" fillId="0" borderId="0" xfId="2" applyFont="1" applyFill="1" applyBorder="1" applyAlignment="1" applyProtection="1">
      <alignment horizontal="center" vertical="center" wrapText="1"/>
    </xf>
    <xf numFmtId="0" fontId="4" fillId="0" borderId="0" xfId="3" applyFont="1" applyAlignment="1"/>
    <xf numFmtId="0" fontId="4" fillId="2" borderId="0" xfId="3" applyFont="1" applyFill="1">
      <alignment vertical="center"/>
    </xf>
    <xf numFmtId="0" fontId="4" fillId="0" borderId="0" xfId="3" applyFont="1" applyAlignment="1">
      <alignment horizontal="left" vertical="center" wrapText="1"/>
    </xf>
    <xf numFmtId="0" fontId="9" fillId="0" borderId="0" xfId="4" applyFont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 shrinkToFit="1"/>
    </xf>
    <xf numFmtId="0" fontId="16" fillId="2" borderId="12" xfId="5" applyFont="1" applyFill="1" applyBorder="1" applyAlignment="1">
      <alignment vertical="center" shrinkToFit="1"/>
    </xf>
    <xf numFmtId="176" fontId="15" fillId="4" borderId="6" xfId="4" applyNumberFormat="1" applyFont="1" applyFill="1" applyBorder="1" applyAlignment="1">
      <alignment horizontal="center"/>
    </xf>
    <xf numFmtId="176" fontId="15" fillId="4" borderId="7" xfId="4" applyNumberFormat="1" applyFont="1" applyFill="1" applyBorder="1" applyAlignment="1">
      <alignment horizontal="center"/>
    </xf>
    <xf numFmtId="0" fontId="15" fillId="2" borderId="5" xfId="4" applyFont="1" applyFill="1" applyBorder="1" applyAlignment="1">
      <alignment horizontal="center" vertical="center" wrapText="1"/>
    </xf>
    <xf numFmtId="0" fontId="15" fillId="2" borderId="12" xfId="4" applyFont="1" applyFill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 readingOrder="1"/>
    </xf>
    <xf numFmtId="0" fontId="15" fillId="0" borderId="16" xfId="4" applyFont="1" applyBorder="1" applyAlignment="1">
      <alignment horizontal="center" vertical="center" readingOrder="1"/>
    </xf>
    <xf numFmtId="0" fontId="15" fillId="0" borderId="12" xfId="4" applyFont="1" applyBorder="1" applyAlignment="1">
      <alignment horizontal="center" vertical="center" readingOrder="1"/>
    </xf>
    <xf numFmtId="0" fontId="18" fillId="0" borderId="13" xfId="4" applyFont="1" applyBorder="1" applyAlignment="1">
      <alignment horizontal="left" vertical="center" wrapText="1"/>
    </xf>
    <xf numFmtId="0" fontId="18" fillId="0" borderId="14" xfId="4" applyFont="1" applyBorder="1" applyAlignment="1">
      <alignment horizontal="left" vertical="center" wrapText="1"/>
    </xf>
    <xf numFmtId="0" fontId="18" fillId="0" borderId="15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18" fillId="0" borderId="18" xfId="4" applyFont="1" applyBorder="1" applyAlignment="1">
      <alignment horizontal="left" vertical="center" wrapText="1"/>
    </xf>
    <xf numFmtId="0" fontId="18" fillId="0" borderId="19" xfId="4" applyFont="1" applyBorder="1" applyAlignment="1">
      <alignment horizontal="left" vertical="center" wrapText="1"/>
    </xf>
    <xf numFmtId="0" fontId="18" fillId="0" borderId="21" xfId="4" applyFont="1" applyBorder="1" applyAlignment="1">
      <alignment horizontal="left" vertical="center" wrapText="1"/>
    </xf>
    <xf numFmtId="0" fontId="18" fillId="0" borderId="22" xfId="4" applyFont="1" applyBorder="1" applyAlignment="1">
      <alignment horizontal="left" vertical="center" wrapText="1"/>
    </xf>
    <xf numFmtId="0" fontId="18" fillId="0" borderId="23" xfId="4" applyFont="1" applyBorder="1" applyAlignment="1">
      <alignment horizontal="left" vertical="center" wrapText="1"/>
    </xf>
    <xf numFmtId="0" fontId="2" fillId="0" borderId="24" xfId="4" applyFont="1" applyBorder="1" applyAlignment="1">
      <alignment horizontal="center" vertical="center" shrinkToFit="1"/>
    </xf>
    <xf numFmtId="0" fontId="2" fillId="0" borderId="28" xfId="4" applyFont="1" applyBorder="1" applyAlignment="1">
      <alignment horizontal="center" vertical="center" shrinkToFit="1"/>
    </xf>
    <xf numFmtId="0" fontId="2" fillId="0" borderId="30" xfId="4" applyFont="1" applyBorder="1" applyAlignment="1">
      <alignment horizontal="center" vertical="center" shrinkToFit="1"/>
    </xf>
    <xf numFmtId="0" fontId="15" fillId="0" borderId="25" xfId="4" applyFont="1" applyBorder="1" applyAlignment="1">
      <alignment horizontal="left" vertical="center"/>
    </xf>
    <xf numFmtId="0" fontId="15" fillId="0" borderId="15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 wrapText="1" shrinkToFit="1"/>
    </xf>
    <xf numFmtId="0" fontId="18" fillId="0" borderId="19" xfId="4" applyFont="1" applyBorder="1" applyAlignment="1">
      <alignment horizontal="left" vertical="center" wrapText="1" shrinkToFit="1"/>
    </xf>
    <xf numFmtId="0" fontId="18" fillId="0" borderId="31" xfId="4" applyFont="1" applyBorder="1" applyAlignment="1">
      <alignment horizontal="left" vertical="center" wrapText="1" shrinkToFit="1"/>
    </xf>
    <xf numFmtId="0" fontId="18" fillId="0" borderId="23" xfId="4" applyFont="1" applyBorder="1" applyAlignment="1">
      <alignment horizontal="left" vertical="center" wrapText="1" shrinkToFit="1"/>
    </xf>
    <xf numFmtId="0" fontId="18" fillId="0" borderId="33" xfId="4" applyFont="1" applyBorder="1" applyAlignment="1">
      <alignment horizontal="left" vertical="center" wrapText="1"/>
    </xf>
    <xf numFmtId="0" fontId="18" fillId="0" borderId="11" xfId="4" applyFont="1" applyBorder="1" applyAlignment="1">
      <alignment horizontal="left" vertical="center" wrapText="1"/>
    </xf>
    <xf numFmtId="0" fontId="15" fillId="2" borderId="7" xfId="4" applyFont="1" applyFill="1" applyBorder="1" applyAlignment="1">
      <alignment horizontal="center"/>
    </xf>
    <xf numFmtId="0" fontId="15" fillId="2" borderId="6" xfId="4" applyFont="1" applyFill="1" applyBorder="1" applyAlignment="1">
      <alignment horizontal="center" wrapText="1"/>
    </xf>
    <xf numFmtId="0" fontId="15" fillId="2" borderId="7" xfId="4" applyFont="1" applyFill="1" applyBorder="1" applyAlignment="1">
      <alignment horizontal="center" wrapText="1"/>
    </xf>
    <xf numFmtId="0" fontId="15" fillId="2" borderId="8" xfId="4" applyFont="1" applyFill="1" applyBorder="1" applyAlignment="1">
      <alignment horizontal="center" wrapText="1"/>
    </xf>
    <xf numFmtId="0" fontId="4" fillId="0" borderId="2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4" fillId="0" borderId="4" xfId="4" applyFont="1" applyBorder="1" applyAlignment="1">
      <alignment horizontal="left" vertical="top" wrapText="1"/>
    </xf>
    <xf numFmtId="0" fontId="4" fillId="0" borderId="35" xfId="4" applyFont="1" applyBorder="1" applyAlignment="1">
      <alignment horizontal="left" vertical="top" wrapText="1"/>
    </xf>
    <xf numFmtId="0" fontId="4" fillId="0" borderId="0" xfId="4" applyFont="1" applyAlignment="1">
      <alignment horizontal="left" vertical="top" wrapText="1"/>
    </xf>
    <xf numFmtId="0" fontId="4" fillId="0" borderId="6" xfId="4" applyFont="1" applyBorder="1" applyAlignment="1">
      <alignment horizontal="left" vertical="top" wrapText="1"/>
    </xf>
    <xf numFmtId="0" fontId="4" fillId="0" borderId="7" xfId="4" applyFont="1" applyBorder="1" applyAlignment="1">
      <alignment horizontal="left" vertical="top" wrapText="1"/>
    </xf>
    <xf numFmtId="0" fontId="4" fillId="0" borderId="8" xfId="4" applyFont="1" applyBorder="1" applyAlignment="1">
      <alignment horizontal="left" vertical="top" wrapText="1"/>
    </xf>
    <xf numFmtId="42" fontId="2" fillId="0" borderId="3" xfId="4" applyNumberFormat="1" applyFont="1" applyBorder="1" applyAlignment="1">
      <alignment horizontal="center" vertical="center" wrapText="1"/>
    </xf>
    <xf numFmtId="42" fontId="2" fillId="0" borderId="36" xfId="4" applyNumberFormat="1" applyFont="1" applyBorder="1" applyAlignment="1">
      <alignment horizontal="center" vertical="center" wrapText="1"/>
    </xf>
    <xf numFmtId="42" fontId="2" fillId="0" borderId="37" xfId="4" applyNumberFormat="1" applyFont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center"/>
    </xf>
    <xf numFmtId="0" fontId="6" fillId="0" borderId="0" xfId="4" applyAlignment="1">
      <alignment horizontal="left" vertical="top" wrapText="1"/>
    </xf>
    <xf numFmtId="0" fontId="6" fillId="0" borderId="6" xfId="4" applyBorder="1" applyAlignment="1">
      <alignment horizontal="center" vertical="top" wrapText="1"/>
    </xf>
    <xf numFmtId="0" fontId="6" fillId="0" borderId="8" xfId="4" applyBorder="1" applyAlignment="1">
      <alignment horizontal="center" vertical="top" wrapText="1"/>
    </xf>
    <xf numFmtId="0" fontId="6" fillId="0" borderId="6" xfId="4" applyBorder="1" applyAlignment="1">
      <alignment horizontal="center" vertical="top" shrinkToFit="1"/>
    </xf>
    <xf numFmtId="0" fontId="6" fillId="0" borderId="8" xfId="4" applyBorder="1" applyAlignment="1">
      <alignment horizontal="center" vertical="top" shrinkToFit="1"/>
    </xf>
    <xf numFmtId="0" fontId="15" fillId="0" borderId="39" xfId="4" applyFont="1" applyBorder="1" applyAlignment="1">
      <alignment horizontal="center" vertical="top" wrapText="1"/>
    </xf>
    <xf numFmtId="0" fontId="15" fillId="0" borderId="40" xfId="4" applyFont="1" applyBorder="1" applyAlignment="1">
      <alignment horizontal="center" vertical="top" wrapText="1"/>
    </xf>
    <xf numFmtId="38" fontId="6" fillId="3" borderId="6" xfId="1" applyFont="1" applyFill="1" applyBorder="1" applyAlignment="1" applyProtection="1">
      <alignment horizontal="center" vertical="center" wrapText="1"/>
      <protection locked="0"/>
    </xf>
    <xf numFmtId="38" fontId="6" fillId="3" borderId="8" xfId="1" applyFont="1" applyFill="1" applyBorder="1" applyAlignment="1" applyProtection="1">
      <alignment horizontal="center" vertical="center" wrapText="1"/>
      <protection locked="0"/>
    </xf>
    <xf numFmtId="38" fontId="6" fillId="4" borderId="41" xfId="1" applyFont="1" applyFill="1" applyBorder="1" applyAlignment="1" applyProtection="1">
      <alignment horizontal="center" vertical="center" wrapText="1"/>
    </xf>
    <xf numFmtId="38" fontId="6" fillId="4" borderId="42" xfId="1" applyFont="1" applyFill="1" applyBorder="1" applyAlignment="1" applyProtection="1">
      <alignment horizontal="center" vertical="center" wrapText="1"/>
    </xf>
  </cellXfs>
  <cellStyles count="8">
    <cellStyle name="パーセント" xfId="2" builtinId="5"/>
    <cellStyle name="桁区切り" xfId="1" builtinId="6"/>
    <cellStyle name="桁区切り 2" xfId="7" xr:uid="{8E9E1705-613E-498E-A821-2B842E44A0F4}"/>
    <cellStyle name="桁区切り 3" xfId="6" xr:uid="{02F430A0-EAEF-486E-BDDD-26145EBB035B}"/>
    <cellStyle name="標準" xfId="0" builtinId="0"/>
    <cellStyle name="標準 2" xfId="3" xr:uid="{0B125128-34F8-4A48-8932-89E9BA4E2AAB}"/>
    <cellStyle name="標準 2 2" xfId="4" xr:uid="{FDC46674-CC62-4146-AC7A-70CD7E78CFA8}"/>
    <cellStyle name="標準 3" xfId="5" xr:uid="{F7955E06-B11A-4F4F-B2B2-EBC9F953F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B428-219F-4723-A249-CA4F4CB39E94}">
  <dimension ref="A1:T34"/>
  <sheetViews>
    <sheetView tabSelected="1" view="pageBreakPreview" zoomScale="60" zoomScaleNormal="100" workbookViewId="0">
      <selection activeCell="A2" sqref="A2:S2"/>
    </sheetView>
  </sheetViews>
  <sheetFormatPr defaultColWidth="9" defaultRowHeight="13.2" x14ac:dyDescent="0.45"/>
  <cols>
    <col min="1" max="1" width="3.69921875" style="1" customWidth="1"/>
    <col min="2" max="17" width="9" style="1"/>
    <col min="18" max="18" width="10.69921875" style="1" customWidth="1"/>
    <col min="19" max="19" width="3.69921875" style="1" customWidth="1"/>
    <col min="20" max="20" width="5" style="1" customWidth="1"/>
    <col min="21" max="16384" width="9" style="1"/>
  </cols>
  <sheetData>
    <row r="1" spans="1:20" ht="14.4" x14ac:dyDescent="0.45">
      <c r="B1" s="2" t="s">
        <v>47</v>
      </c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9.2" x14ac:dyDescent="0.2">
      <c r="A2" s="78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5"/>
    </row>
    <row r="3" spans="1:20" ht="19.2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"/>
    </row>
    <row r="4" spans="1:20" ht="19.2" x14ac:dyDescent="0.2">
      <c r="A4" s="6"/>
      <c r="B4" s="79" t="s">
        <v>4</v>
      </c>
      <c r="C4" s="80"/>
      <c r="D4" s="79"/>
      <c r="E4" s="80"/>
      <c r="F4" s="80"/>
      <c r="G4" s="80"/>
      <c r="H4" s="8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</row>
    <row r="5" spans="1:20" ht="19.2" x14ac:dyDescent="0.2">
      <c r="A5" s="6"/>
      <c r="B5" s="79" t="s">
        <v>5</v>
      </c>
      <c r="C5" s="81"/>
      <c r="D5" s="79"/>
      <c r="E5" s="80"/>
      <c r="F5" s="80"/>
      <c r="G5" s="80"/>
      <c r="H5" s="8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</row>
    <row r="6" spans="1:20" ht="14.4" x14ac:dyDescent="0.4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4"/>
      <c r="S6" s="7"/>
      <c r="T6" s="7"/>
    </row>
    <row r="7" spans="1:20" x14ac:dyDescent="0.45">
      <c r="B7" s="77" t="s">
        <v>6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8"/>
      <c r="T7" s="8"/>
    </row>
    <row r="8" spans="1:20" ht="14.4" x14ac:dyDescent="0.2">
      <c r="K8" s="4"/>
      <c r="L8" s="4"/>
      <c r="M8" s="4"/>
      <c r="N8" s="4"/>
      <c r="Q8" s="9"/>
      <c r="R8" s="9"/>
    </row>
    <row r="9" spans="1:20" ht="18" x14ac:dyDescent="0.45">
      <c r="B9" s="10" t="s">
        <v>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2"/>
      <c r="O9" s="12"/>
      <c r="P9" s="12"/>
      <c r="Q9" s="12"/>
      <c r="S9" s="13"/>
      <c r="T9" s="13"/>
    </row>
    <row r="10" spans="1:20" x14ac:dyDescent="0.15">
      <c r="B10" s="14"/>
      <c r="C10" s="15"/>
      <c r="D10" s="16"/>
      <c r="E10" s="17"/>
      <c r="F10" s="82" t="s">
        <v>8</v>
      </c>
      <c r="G10" s="18"/>
      <c r="H10" s="19"/>
      <c r="I10" s="19"/>
      <c r="J10" s="20" t="s">
        <v>9</v>
      </c>
      <c r="K10" s="21"/>
      <c r="L10" s="19" t="s">
        <v>10</v>
      </c>
      <c r="M10" s="19"/>
      <c r="N10" s="19"/>
      <c r="O10" s="22"/>
      <c r="P10" s="84">
        <f>K10+1</f>
        <v>1</v>
      </c>
      <c r="Q10" s="85"/>
      <c r="R10" s="86" t="s">
        <v>11</v>
      </c>
      <c r="S10" s="13"/>
      <c r="T10" s="13"/>
    </row>
    <row r="11" spans="1:20" x14ac:dyDescent="0.15">
      <c r="B11" s="23"/>
      <c r="C11" s="24"/>
      <c r="D11" s="25"/>
      <c r="E11" s="26"/>
      <c r="F11" s="83"/>
      <c r="G11" s="27" t="s">
        <v>12</v>
      </c>
      <c r="H11" s="28" t="s">
        <v>13</v>
      </c>
      <c r="I11" s="27" t="s">
        <v>14</v>
      </c>
      <c r="J11" s="28" t="s">
        <v>15</v>
      </c>
      <c r="K11" s="28" t="s">
        <v>16</v>
      </c>
      <c r="L11" s="29" t="s">
        <v>17</v>
      </c>
      <c r="M11" s="27" t="s">
        <v>18</v>
      </c>
      <c r="N11" s="28" t="s">
        <v>0</v>
      </c>
      <c r="O11" s="28" t="s">
        <v>1</v>
      </c>
      <c r="P11" s="27" t="s">
        <v>19</v>
      </c>
      <c r="Q11" s="28" t="s">
        <v>20</v>
      </c>
      <c r="R11" s="87"/>
      <c r="S11" s="13"/>
      <c r="T11" s="13"/>
    </row>
    <row r="12" spans="1:20" ht="14.4" x14ac:dyDescent="0.2">
      <c r="B12" s="88" t="s">
        <v>21</v>
      </c>
      <c r="C12" s="91" t="s">
        <v>22</v>
      </c>
      <c r="D12" s="92"/>
      <c r="E12" s="93"/>
      <c r="F12" s="30">
        <v>0.5</v>
      </c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>
        <f t="shared" ref="R12:R18" si="0">SUM(G12:Q12)</f>
        <v>0</v>
      </c>
      <c r="S12" s="4"/>
      <c r="T12" s="4"/>
    </row>
    <row r="13" spans="1:20" ht="14.4" x14ac:dyDescent="0.2">
      <c r="B13" s="89"/>
      <c r="C13" s="94" t="s">
        <v>23</v>
      </c>
      <c r="D13" s="95"/>
      <c r="E13" s="96"/>
      <c r="F13" s="34">
        <v>0.75</v>
      </c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3">
        <f t="shared" si="0"/>
        <v>0</v>
      </c>
      <c r="S13" s="4"/>
      <c r="T13" s="4"/>
    </row>
    <row r="14" spans="1:20" ht="14.4" x14ac:dyDescent="0.2">
      <c r="B14" s="90"/>
      <c r="C14" s="97" t="s">
        <v>24</v>
      </c>
      <c r="D14" s="98"/>
      <c r="E14" s="99"/>
      <c r="F14" s="37">
        <v>1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3">
        <f t="shared" si="0"/>
        <v>0</v>
      </c>
      <c r="S14" s="4"/>
      <c r="T14" s="4"/>
    </row>
    <row r="15" spans="1:20" ht="14.4" x14ac:dyDescent="0.2">
      <c r="B15" s="88" t="s">
        <v>25</v>
      </c>
      <c r="C15" s="100" t="s">
        <v>2</v>
      </c>
      <c r="D15" s="103" t="s">
        <v>26</v>
      </c>
      <c r="E15" s="104"/>
      <c r="F15" s="39">
        <v>0.5</v>
      </c>
      <c r="G15" s="40"/>
      <c r="H15" s="41"/>
      <c r="I15" s="40"/>
      <c r="J15" s="41"/>
      <c r="K15" s="41"/>
      <c r="L15" s="42"/>
      <c r="M15" s="40"/>
      <c r="N15" s="41"/>
      <c r="O15" s="43"/>
      <c r="P15" s="40"/>
      <c r="Q15" s="41"/>
      <c r="R15" s="33">
        <f t="shared" si="0"/>
        <v>0</v>
      </c>
      <c r="S15" s="4"/>
      <c r="T15" s="4"/>
    </row>
    <row r="16" spans="1:20" ht="14.4" x14ac:dyDescent="0.2">
      <c r="B16" s="89"/>
      <c r="C16" s="101"/>
      <c r="D16" s="105" t="s">
        <v>23</v>
      </c>
      <c r="E16" s="106"/>
      <c r="F16" s="44">
        <v>0.75</v>
      </c>
      <c r="G16" s="45"/>
      <c r="H16" s="36"/>
      <c r="I16" s="45"/>
      <c r="J16" s="36"/>
      <c r="K16" s="36"/>
      <c r="L16" s="35"/>
      <c r="M16" s="45"/>
      <c r="N16" s="36"/>
      <c r="O16" s="36"/>
      <c r="P16" s="45"/>
      <c r="Q16" s="36"/>
      <c r="R16" s="33">
        <f t="shared" si="0"/>
        <v>0</v>
      </c>
      <c r="S16" s="4"/>
      <c r="T16" s="4"/>
    </row>
    <row r="17" spans="2:20" ht="14.4" x14ac:dyDescent="0.2">
      <c r="B17" s="89"/>
      <c r="C17" s="102"/>
      <c r="D17" s="107" t="s">
        <v>24</v>
      </c>
      <c r="E17" s="108"/>
      <c r="F17" s="46">
        <v>1</v>
      </c>
      <c r="G17" s="47"/>
      <c r="H17" s="48"/>
      <c r="I17" s="47"/>
      <c r="J17" s="48"/>
      <c r="K17" s="48"/>
      <c r="L17" s="38"/>
      <c r="M17" s="47"/>
      <c r="N17" s="48"/>
      <c r="O17" s="48"/>
      <c r="P17" s="47"/>
      <c r="Q17" s="48"/>
      <c r="R17" s="33">
        <f t="shared" si="0"/>
        <v>0</v>
      </c>
      <c r="S17" s="4"/>
      <c r="T17" s="4"/>
    </row>
    <row r="18" spans="2:20" ht="14.4" x14ac:dyDescent="0.2">
      <c r="B18" s="90"/>
      <c r="C18" s="49" t="s">
        <v>3</v>
      </c>
      <c r="D18" s="109" t="s">
        <v>27</v>
      </c>
      <c r="E18" s="110"/>
      <c r="F18" s="50">
        <v>1</v>
      </c>
      <c r="G18" s="40"/>
      <c r="H18" s="41"/>
      <c r="I18" s="40"/>
      <c r="J18" s="41"/>
      <c r="K18" s="41"/>
      <c r="L18" s="42"/>
      <c r="M18" s="40"/>
      <c r="N18" s="41"/>
      <c r="O18" s="41"/>
      <c r="P18" s="40"/>
      <c r="Q18" s="41"/>
      <c r="R18" s="33">
        <f t="shared" si="0"/>
        <v>0</v>
      </c>
      <c r="S18" s="4"/>
      <c r="T18" s="4"/>
    </row>
    <row r="19" spans="2:20" ht="14.4" x14ac:dyDescent="0.45">
      <c r="B19" s="51"/>
      <c r="C19" s="52"/>
      <c r="D19" s="53"/>
      <c r="E19" s="53"/>
      <c r="F19" s="54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  <c r="S19" s="4"/>
      <c r="T19" s="4"/>
    </row>
    <row r="20" spans="2:20" ht="14.4" x14ac:dyDescent="0.2">
      <c r="B20" s="58"/>
      <c r="C20" s="111" t="s">
        <v>28</v>
      </c>
      <c r="D20" s="111"/>
      <c r="E20" s="111"/>
      <c r="F20" s="59"/>
      <c r="G20" s="60">
        <f>$F$12*G12+$F$13*G13+$F$14*G14+$F$15*G15+$F$16*G16+$F$17*G17+$F$18*G18</f>
        <v>0</v>
      </c>
      <c r="H20" s="60">
        <f t="shared" ref="H20:P20" si="1">$F$12*H12+$F$13*H13+$F$14*H14+$F$15*H15+$F$16*H16+$F$17*H17+$F$18*H18</f>
        <v>0</v>
      </c>
      <c r="I20" s="60">
        <f t="shared" si="1"/>
        <v>0</v>
      </c>
      <c r="J20" s="60">
        <f t="shared" si="1"/>
        <v>0</v>
      </c>
      <c r="K20" s="60">
        <f t="shared" si="1"/>
        <v>0</v>
      </c>
      <c r="L20" s="60">
        <f t="shared" si="1"/>
        <v>0</v>
      </c>
      <c r="M20" s="60">
        <f t="shared" si="1"/>
        <v>0</v>
      </c>
      <c r="N20" s="60">
        <f t="shared" si="1"/>
        <v>0</v>
      </c>
      <c r="O20" s="60">
        <f t="shared" si="1"/>
        <v>0</v>
      </c>
      <c r="P20" s="60">
        <f t="shared" si="1"/>
        <v>0</v>
      </c>
      <c r="Q20" s="60">
        <f>$F$12*Q12+$F$13*Q13+$F$14*Q14+$F$15*Q15+$F$16*Q16+$F$17*Q17+$F$18*Q18</f>
        <v>0</v>
      </c>
      <c r="R20" s="33">
        <f>SUM(G20:Q20)</f>
        <v>0</v>
      </c>
      <c r="S20" s="4"/>
      <c r="T20" s="4"/>
    </row>
    <row r="21" spans="2:20" ht="14.4" x14ac:dyDescent="0.15">
      <c r="B21" s="112" t="s">
        <v>29</v>
      </c>
      <c r="C21" s="113"/>
      <c r="D21" s="113"/>
      <c r="E21" s="114"/>
      <c r="F21" s="39">
        <v>0.8571428571428571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4"/>
      <c r="T21" s="4"/>
    </row>
    <row r="22" spans="2:20" x14ac:dyDescent="0.2">
      <c r="B22" s="58"/>
      <c r="C22" s="111" t="s">
        <v>30</v>
      </c>
      <c r="D22" s="111"/>
      <c r="E22" s="111"/>
      <c r="F22" s="59"/>
      <c r="G22" s="60">
        <f>IF(G21="",G20,ROUND(G20*6/7,2))</f>
        <v>0</v>
      </c>
      <c r="H22" s="60">
        <f t="shared" ref="H22:Q22" si="2">IF(H21="",H20,ROUND(H20*6/7,2))</f>
        <v>0</v>
      </c>
      <c r="I22" s="60">
        <f t="shared" si="2"/>
        <v>0</v>
      </c>
      <c r="J22" s="60">
        <f t="shared" si="2"/>
        <v>0</v>
      </c>
      <c r="K22" s="60">
        <f t="shared" si="2"/>
        <v>0</v>
      </c>
      <c r="L22" s="60">
        <f>IF(L21="",L20,ROUND(L20*6/7,2))</f>
        <v>0</v>
      </c>
      <c r="M22" s="60">
        <f t="shared" si="2"/>
        <v>0</v>
      </c>
      <c r="N22" s="60">
        <f t="shared" si="2"/>
        <v>0</v>
      </c>
      <c r="O22" s="60">
        <f t="shared" si="2"/>
        <v>0</v>
      </c>
      <c r="P22" s="60">
        <f t="shared" si="2"/>
        <v>0</v>
      </c>
      <c r="Q22" s="60">
        <f t="shared" si="2"/>
        <v>0</v>
      </c>
      <c r="R22" s="63">
        <f>SUM(G22:Q22)</f>
        <v>0</v>
      </c>
      <c r="S22" s="64" t="s">
        <v>31</v>
      </c>
      <c r="T22" s="65"/>
    </row>
    <row r="23" spans="2:20" ht="13.8" thickBot="1" x14ac:dyDescent="0.25">
      <c r="B23" s="115" t="s">
        <v>32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7"/>
      <c r="P23" s="123" t="s">
        <v>33</v>
      </c>
      <c r="Q23" s="123"/>
      <c r="R23" s="66">
        <f>COUNTIF(G22:Q22,"&gt;0")</f>
        <v>0</v>
      </c>
      <c r="S23" s="65" t="s">
        <v>34</v>
      </c>
      <c r="T23" s="65"/>
    </row>
    <row r="24" spans="2:20" ht="13.8" thickBot="1" x14ac:dyDescent="0.25"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4" t="s">
        <v>35</v>
      </c>
      <c r="Q24" s="125"/>
      <c r="R24" s="67" t="str">
        <f>IF(R23&lt;1,"",R22/R23)</f>
        <v/>
      </c>
      <c r="S24" s="68" t="s">
        <v>36</v>
      </c>
      <c r="T24" s="68"/>
    </row>
    <row r="25" spans="2:20" ht="14.4" x14ac:dyDescent="0.45"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126" t="s">
        <v>37</v>
      </c>
      <c r="Q25" s="126"/>
      <c r="R25" s="69" t="str">
        <f>IF($R$24="","",IF($R$24&lt;=750,"通常規模",IF(AND($R$24&gt;750,$R$24&lt;=900),"大規模Ⅰ",IF($R$24&gt;900,"大規模Ⅱ",""))))</f>
        <v/>
      </c>
      <c r="S25" s="4"/>
      <c r="T25" s="4"/>
    </row>
    <row r="26" spans="2:20" x14ac:dyDescent="0.4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</row>
    <row r="27" spans="2:20" ht="14.4" x14ac:dyDescent="0.45">
      <c r="B27" s="10" t="s">
        <v>38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2:20" ht="13.8" thickBot="1" x14ac:dyDescent="0.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2:20" x14ac:dyDescent="0.45">
      <c r="B29" s="128" t="s">
        <v>39</v>
      </c>
      <c r="C29" s="129"/>
      <c r="D29" s="72"/>
      <c r="E29" s="72"/>
      <c r="F29" s="72"/>
      <c r="G29" s="130" t="s">
        <v>40</v>
      </c>
      <c r="H29" s="131"/>
      <c r="I29" s="72"/>
      <c r="J29" s="132" t="s">
        <v>41</v>
      </c>
      <c r="K29" s="133"/>
      <c r="M29" s="72"/>
      <c r="N29" s="72"/>
    </row>
    <row r="30" spans="2:20" ht="13.8" thickBot="1" x14ac:dyDescent="0.25">
      <c r="B30" s="134"/>
      <c r="C30" s="135"/>
      <c r="D30" s="73" t="s">
        <v>42</v>
      </c>
      <c r="E30" s="74">
        <v>0.9</v>
      </c>
      <c r="F30" s="73" t="s">
        <v>42</v>
      </c>
      <c r="G30" s="134"/>
      <c r="H30" s="135"/>
      <c r="I30" s="73" t="s">
        <v>43</v>
      </c>
      <c r="J30" s="136">
        <f>B30*E30*G30</f>
        <v>0</v>
      </c>
      <c r="K30" s="137"/>
      <c r="L30" s="75" t="s">
        <v>44</v>
      </c>
      <c r="M30" s="72"/>
      <c r="N30" s="72"/>
    </row>
    <row r="31" spans="2:20" ht="13.2" customHeight="1" x14ac:dyDescent="0.45">
      <c r="B31" s="127" t="s">
        <v>45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2:20" x14ac:dyDescent="0.45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</row>
    <row r="33" spans="2:18" x14ac:dyDescent="0.45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2:18" x14ac:dyDescent="0.45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</row>
  </sheetData>
  <protectedRanges>
    <protectedRange sqref="D4:H5" name="範囲1"/>
  </protectedRanges>
  <mergeCells count="33">
    <mergeCell ref="B31:R33"/>
    <mergeCell ref="B29:C29"/>
    <mergeCell ref="G29:H29"/>
    <mergeCell ref="J29:K29"/>
    <mergeCell ref="B30:C30"/>
    <mergeCell ref="G30:H30"/>
    <mergeCell ref="J30:K30"/>
    <mergeCell ref="C20:E20"/>
    <mergeCell ref="B21:E21"/>
    <mergeCell ref="C22:E22"/>
    <mergeCell ref="B23:O25"/>
    <mergeCell ref="P23:Q23"/>
    <mergeCell ref="P24:Q24"/>
    <mergeCell ref="P25:Q25"/>
    <mergeCell ref="B15:B18"/>
    <mergeCell ref="C15:C17"/>
    <mergeCell ref="D15:E15"/>
    <mergeCell ref="D16:E16"/>
    <mergeCell ref="D17:E17"/>
    <mergeCell ref="D18:E18"/>
    <mergeCell ref="F10:F11"/>
    <mergeCell ref="P10:Q10"/>
    <mergeCell ref="R10:R11"/>
    <mergeCell ref="B12:B14"/>
    <mergeCell ref="C12:E12"/>
    <mergeCell ref="C13:E13"/>
    <mergeCell ref="C14:E14"/>
    <mergeCell ref="B7:R7"/>
    <mergeCell ref="A2:S2"/>
    <mergeCell ref="B4:C4"/>
    <mergeCell ref="D4:H4"/>
    <mergeCell ref="B5:C5"/>
    <mergeCell ref="D5:H5"/>
  </mergeCells>
  <phoneticPr fontId="5"/>
  <dataValidations count="1">
    <dataValidation type="list" allowBlank="1" showInputMessage="1" sqref="G21:Q21" xr:uid="{9DDDE52E-012E-4875-9B0C-940A6CAC0A6E}">
      <formula1>"○, "</formula1>
    </dataValidation>
  </dataValidation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森口　せいら</dc:creator>
  <cp:lastModifiedBy>森口　せいら</cp:lastModifiedBy>
  <cp:lastPrinted>2025-10-03T05:15:50Z</cp:lastPrinted>
  <dcterms:created xsi:type="dcterms:W3CDTF">2025-10-03T04:51:06Z</dcterms:created>
  <dcterms:modified xsi:type="dcterms:W3CDTF">2025-10-03T05:15:53Z</dcterms:modified>
</cp:coreProperties>
</file>