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P7" sheetId="1" r:id="rId1"/>
    <sheet name="P8、P9" sheetId="2" r:id="rId2"/>
    <sheet name="P10" sheetId="3" r:id="rId3"/>
    <sheet name="P11～P15" sheetId="4" r:id="rId4"/>
    <sheet name="P16、P17" sheetId="5" r:id="rId5"/>
    <sheet name="P18" sheetId="6" r:id="rId6"/>
    <sheet name="P19" sheetId="7" r:id="rId7"/>
    <sheet name="P20" sheetId="8" r:id="rId8"/>
  </sheets>
  <definedNames>
    <definedName name="_xlfn.IFERROR" hidden="1">#NAME?</definedName>
    <definedName name="_xlnm.Print_Area" localSheetId="3">'P11～P15'!$A$1:$AX$51</definedName>
  </definedNames>
  <calcPr fullCalcOnLoad="1"/>
</workbook>
</file>

<file path=xl/sharedStrings.xml><?xml version="1.0" encoding="utf-8"?>
<sst xmlns="http://schemas.openxmlformats.org/spreadsheetml/2006/main" count="840" uniqueCount="506">
  <si>
    <t>人口</t>
  </si>
  <si>
    <t>人　　　　　口</t>
  </si>
  <si>
    <t>学　校　区　名</t>
  </si>
  <si>
    <t>男</t>
  </si>
  <si>
    <t>女</t>
  </si>
  <si>
    <t>総数</t>
  </si>
  <si>
    <t>世帯</t>
  </si>
  <si>
    <t>人</t>
  </si>
  <si>
    <t>吹田第一小学校区</t>
  </si>
  <si>
    <t>吹田第二小学校区</t>
  </si>
  <si>
    <t>吹田第三小学校区</t>
  </si>
  <si>
    <t>吹田東小学校区</t>
  </si>
  <si>
    <t>吹田南小学校区</t>
  </si>
  <si>
    <t>吹田第六小学校区</t>
  </si>
  <si>
    <t>千里第一小学校区</t>
  </si>
  <si>
    <t>千里第二小学校区</t>
  </si>
  <si>
    <t>千里第三小学校区</t>
  </si>
  <si>
    <t>千里新田小学校区</t>
  </si>
  <si>
    <t>佐井寺小学校区</t>
  </si>
  <si>
    <t>東佐井寺小学校区</t>
  </si>
  <si>
    <t>岸部第一小学校区</t>
  </si>
  <si>
    <t>岸部第二小学校区</t>
  </si>
  <si>
    <t>豊津第一小学校区</t>
  </si>
  <si>
    <t>豊津第二小学校区</t>
  </si>
  <si>
    <t>江坂大池小学校区</t>
  </si>
  <si>
    <t>山手小学校区</t>
  </si>
  <si>
    <t>片山小学校区</t>
  </si>
  <si>
    <t>山田第一小学校区</t>
  </si>
  <si>
    <t>山田第二小学校区</t>
  </si>
  <si>
    <t>山田第三小学校区</t>
  </si>
  <si>
    <t>山田第五小学校区</t>
  </si>
  <si>
    <t>東山田小学校区</t>
  </si>
  <si>
    <t>南山田小学校区</t>
  </si>
  <si>
    <t>西山田小学校区</t>
  </si>
  <si>
    <t>北山田小学校区</t>
  </si>
  <si>
    <t>佐竹台小学校区</t>
  </si>
  <si>
    <t>高野台小学校区</t>
  </si>
  <si>
    <t>津雲台小学校区</t>
  </si>
  <si>
    <t>古江台小学校区</t>
  </si>
  <si>
    <t>藤白台小学校区</t>
  </si>
  <si>
    <t>青山台小学校区</t>
  </si>
  <si>
    <t>桃山台小学校区</t>
  </si>
  <si>
    <t>千里たけみ小学校区</t>
  </si>
  <si>
    <t>人　　口</t>
  </si>
  <si>
    <t>人　口</t>
  </si>
  <si>
    <t>総　　数</t>
  </si>
  <si>
    <t>男</t>
  </si>
  <si>
    <t>女</t>
  </si>
  <si>
    <t>構成比</t>
  </si>
  <si>
    <t>老年人口</t>
  </si>
  <si>
    <t>年少人口</t>
  </si>
  <si>
    <t>生産年齢人口</t>
  </si>
  <si>
    <t>面　　積</t>
  </si>
  <si>
    <t>人口密度</t>
  </si>
  <si>
    <t>　　　世帯</t>
  </si>
  <si>
    <t>　　　　 人</t>
  </si>
  <si>
    <t>人／k㎡</t>
  </si>
  <si>
    <t>千里丘上</t>
  </si>
  <si>
    <t>西御旅町</t>
  </si>
  <si>
    <t>千里丘北</t>
  </si>
  <si>
    <t>西の庄町</t>
  </si>
  <si>
    <t>青葉丘北</t>
  </si>
  <si>
    <t>千里丘下</t>
  </si>
  <si>
    <t>青葉丘南</t>
  </si>
  <si>
    <t>千里丘中</t>
  </si>
  <si>
    <t>千里丘西</t>
  </si>
  <si>
    <t>高浜町</t>
  </si>
  <si>
    <t>山田南</t>
  </si>
  <si>
    <t>佐井寺南が丘</t>
  </si>
  <si>
    <t>千里万博公園</t>
  </si>
  <si>
    <t>竹谷町</t>
  </si>
  <si>
    <t>幸町</t>
  </si>
  <si>
    <t>千里山霧が丘</t>
  </si>
  <si>
    <t>東御旅町</t>
  </si>
  <si>
    <t>金田町</t>
  </si>
  <si>
    <t>千里山高塚</t>
  </si>
  <si>
    <t>日の出町</t>
  </si>
  <si>
    <t>朝日が丘町</t>
  </si>
  <si>
    <t>上山田</t>
  </si>
  <si>
    <t>平松町</t>
  </si>
  <si>
    <t>朝日町</t>
  </si>
  <si>
    <t>上山手町</t>
  </si>
  <si>
    <t>広芝町</t>
  </si>
  <si>
    <t>芳野町</t>
  </si>
  <si>
    <t>川岸町</t>
  </si>
  <si>
    <t>千里山月が丘</t>
  </si>
  <si>
    <t>藤が丘町</t>
  </si>
  <si>
    <t>南清和園町</t>
  </si>
  <si>
    <t>川園町</t>
  </si>
  <si>
    <t>南高浜町</t>
  </si>
  <si>
    <t>目俵町</t>
  </si>
  <si>
    <t>五月が丘北</t>
  </si>
  <si>
    <t>元町</t>
  </si>
  <si>
    <t>五月が丘西</t>
  </si>
  <si>
    <t>五月が丘東</t>
  </si>
  <si>
    <t>五月が丘南</t>
  </si>
  <si>
    <t>芝田町</t>
  </si>
  <si>
    <t>千里山虹が丘</t>
  </si>
  <si>
    <t>清水</t>
  </si>
  <si>
    <t>山田市場</t>
  </si>
  <si>
    <t>昭和町</t>
  </si>
  <si>
    <t>天道町</t>
  </si>
  <si>
    <t>山田丘</t>
  </si>
  <si>
    <t>新芦屋上</t>
  </si>
  <si>
    <t>出口町</t>
  </si>
  <si>
    <t>山田北</t>
  </si>
  <si>
    <t>新芦屋下</t>
  </si>
  <si>
    <t>千里山星が丘</t>
  </si>
  <si>
    <t>豊津町</t>
  </si>
  <si>
    <t>穂波町</t>
  </si>
  <si>
    <t>江の木町</t>
  </si>
  <si>
    <t>吹東町</t>
  </si>
  <si>
    <t>千里山松が丘</t>
  </si>
  <si>
    <t>中の島町</t>
  </si>
  <si>
    <t>円山町</t>
  </si>
  <si>
    <t>樫切山</t>
  </si>
  <si>
    <t>末広町</t>
  </si>
  <si>
    <t>高城町</t>
  </si>
  <si>
    <t>長野西</t>
  </si>
  <si>
    <t>清和園町</t>
  </si>
  <si>
    <t>長野東</t>
  </si>
  <si>
    <t>都道府県</t>
  </si>
  <si>
    <t>総　　　数</t>
  </si>
  <si>
    <t xml:space="preserve">人 </t>
  </si>
  <si>
    <t>北　海　道</t>
  </si>
  <si>
    <t>京　都　府</t>
  </si>
  <si>
    <t>青　森　県</t>
  </si>
  <si>
    <t>大　阪　府</t>
  </si>
  <si>
    <t>岩　手　県</t>
  </si>
  <si>
    <t>兵　庫　県</t>
  </si>
  <si>
    <t>宮　城　県</t>
  </si>
  <si>
    <t>奈　良　県</t>
  </si>
  <si>
    <t>秋　田　県</t>
  </si>
  <si>
    <t>山　形　県</t>
  </si>
  <si>
    <t>鳥　取　県</t>
  </si>
  <si>
    <t>福　島　県</t>
  </si>
  <si>
    <t>島　根　県</t>
  </si>
  <si>
    <t>茨　城　県</t>
  </si>
  <si>
    <t>岡　山　県</t>
  </si>
  <si>
    <t>栃　木　県</t>
  </si>
  <si>
    <t>広　島　県</t>
  </si>
  <si>
    <t>群　馬　県</t>
  </si>
  <si>
    <t>山　口　県</t>
  </si>
  <si>
    <t>埼　玉　県</t>
  </si>
  <si>
    <t>徳　島　県</t>
  </si>
  <si>
    <t>千　葉　県</t>
  </si>
  <si>
    <t>香　川　県</t>
  </si>
  <si>
    <t>東　京　都</t>
  </si>
  <si>
    <t>愛　媛　県</t>
  </si>
  <si>
    <t>高　知　県</t>
  </si>
  <si>
    <t>新　潟　県</t>
  </si>
  <si>
    <t>福　岡　県</t>
  </si>
  <si>
    <t>富　山　県</t>
  </si>
  <si>
    <t>佐　賀　県</t>
  </si>
  <si>
    <t>石　川　県</t>
  </si>
  <si>
    <t>長　崎　県</t>
  </si>
  <si>
    <t>福　井　県</t>
  </si>
  <si>
    <t>熊　本　県</t>
  </si>
  <si>
    <t>山　梨　県</t>
  </si>
  <si>
    <t>大　分　県</t>
  </si>
  <si>
    <t>長　野　県</t>
  </si>
  <si>
    <t>宮　崎　県</t>
  </si>
  <si>
    <t>岐　阜　県</t>
  </si>
  <si>
    <t>静　岡　県</t>
  </si>
  <si>
    <t>沖　縄　県</t>
  </si>
  <si>
    <t>愛　知　県</t>
  </si>
  <si>
    <t>国　　　外</t>
  </si>
  <si>
    <t>三　重　県</t>
  </si>
  <si>
    <t>そ　の　他</t>
  </si>
  <si>
    <t>滋　賀　県</t>
  </si>
  <si>
    <t>人　　　口</t>
  </si>
  <si>
    <t>性　比</t>
  </si>
  <si>
    <t>１世帯</t>
  </si>
  <si>
    <t>対前年</t>
  </si>
  <si>
    <t>平　均</t>
  </si>
  <si>
    <t>人　口</t>
  </si>
  <si>
    <t>　</t>
  </si>
  <si>
    <t>(女＝100)</t>
  </si>
  <si>
    <t>人　員</t>
  </si>
  <si>
    <t>増減率</t>
  </si>
  <si>
    <t>k㎡</t>
  </si>
  <si>
    <t>％</t>
  </si>
  <si>
    <t>昭和15年(1940)</t>
  </si>
  <si>
    <t>　－</t>
  </si>
  <si>
    <t>〃</t>
  </si>
  <si>
    <t>　　57　(1982)</t>
  </si>
  <si>
    <t>　　58　(1983)</t>
  </si>
  <si>
    <t>　　18　(1943)</t>
  </si>
  <si>
    <t>△3.2</t>
  </si>
  <si>
    <t>　　59　(1984)</t>
  </si>
  <si>
    <t>　　19　(1944)</t>
  </si>
  <si>
    <t>△4.0</t>
  </si>
  <si>
    <t>　　20　(1945)</t>
  </si>
  <si>
    <t>　　21　(1946)</t>
  </si>
  <si>
    <t>　　62　(1987)</t>
  </si>
  <si>
    <t>　　22　(1947)</t>
  </si>
  <si>
    <t>　　63　(1988)</t>
  </si>
  <si>
    <t>△0.7</t>
  </si>
  <si>
    <t>　　23　(1948)</t>
  </si>
  <si>
    <t>平成元年(1989)</t>
  </si>
  <si>
    <t>△0.6</t>
  </si>
  <si>
    <t>　　24　(1949)</t>
  </si>
  <si>
    <t>△0.8</t>
  </si>
  <si>
    <t>　　25　(1950)</t>
  </si>
  <si>
    <t>△0.4</t>
  </si>
  <si>
    <t>　　26　(1951)</t>
  </si>
  <si>
    <t>△0.5</t>
  </si>
  <si>
    <t>　　27　(1952)</t>
  </si>
  <si>
    <t>　　28　(1953)</t>
  </si>
  <si>
    <t>　　29　(1954)</t>
  </si>
  <si>
    <t>　　30　(1955)</t>
  </si>
  <si>
    <t>　　31　(1956)</t>
  </si>
  <si>
    <t>　　32　(1957)</t>
  </si>
  <si>
    <t>　　10　(1998)</t>
  </si>
  <si>
    <t>　　33　(1958)</t>
  </si>
  <si>
    <t>　　11　(1999)</t>
  </si>
  <si>
    <t>〃</t>
  </si>
  <si>
    <t>　　34　(1959)</t>
  </si>
  <si>
    <t>　　12　(2000)</t>
  </si>
  <si>
    <t>　　35　(1960)</t>
  </si>
  <si>
    <t>　　13　(2001)</t>
  </si>
  <si>
    <t>　　36　(1961)</t>
  </si>
  <si>
    <t>　　14　(2002)</t>
  </si>
  <si>
    <t>　　37　(1962)</t>
  </si>
  <si>
    <t>　　15　(2003)</t>
  </si>
  <si>
    <t>　　38　(1963)</t>
  </si>
  <si>
    <t>　　16　(2004)</t>
  </si>
  <si>
    <t>　　39　(1964)</t>
  </si>
  <si>
    <t>　　17　(2005)</t>
  </si>
  <si>
    <t>　　40　(1965)</t>
  </si>
  <si>
    <t>　　18　(2006)</t>
  </si>
  <si>
    <t>　　41　(1966)</t>
  </si>
  <si>
    <t>　　42　(1967)</t>
  </si>
  <si>
    <t>　　20　(2008)</t>
  </si>
  <si>
    <t>　　43　(1968)</t>
  </si>
  <si>
    <t>　　44　(1969)</t>
  </si>
  <si>
    <t>　　45　(1970)</t>
  </si>
  <si>
    <t>　　46　(1971)</t>
  </si>
  <si>
    <t>　　47　(1972)</t>
  </si>
  <si>
    <t>　　48　(1973)</t>
  </si>
  <si>
    <t>　　49　(1974)</t>
  </si>
  <si>
    <t>　　50　(1975)</t>
  </si>
  <si>
    <t>　　51　(1976)</t>
  </si>
  <si>
    <t>　　52　(1977)</t>
  </si>
  <si>
    <t>　　53　(1978)</t>
  </si>
  <si>
    <t>　　54　(1979)</t>
  </si>
  <si>
    <t>　　55　(1980)</t>
  </si>
  <si>
    <t>年     次</t>
  </si>
  <si>
    <t>世帯数</t>
  </si>
  <si>
    <t>人口増減数</t>
  </si>
  <si>
    <t>自　　然　　動　　態</t>
  </si>
  <si>
    <t>社　　会　　動　　態</t>
  </si>
  <si>
    <t>増減数</t>
  </si>
  <si>
    <t>出　生</t>
  </si>
  <si>
    <t>死　亡</t>
  </si>
  <si>
    <t>転　入</t>
  </si>
  <si>
    <t>転　出</t>
  </si>
  <si>
    <t xml:space="preserve">人 </t>
  </si>
  <si>
    <t>年　　　次</t>
  </si>
  <si>
    <t>婚　　　　姻</t>
  </si>
  <si>
    <t>離　　　　婚</t>
  </si>
  <si>
    <t>死　　　　産</t>
  </si>
  <si>
    <t>　件</t>
  </si>
  <si>
    <t>人</t>
  </si>
  <si>
    <t>　　19　(2007)</t>
  </si>
  <si>
    <t>　　21　(2009)</t>
  </si>
  <si>
    <t>　　22　(2010)</t>
  </si>
  <si>
    <t>　　23　(2011)</t>
  </si>
  <si>
    <t>面 積</t>
  </si>
  <si>
    <t>年　　　　次</t>
  </si>
  <si>
    <t>年　　月</t>
  </si>
  <si>
    <t>資料：総務室・市民課</t>
  </si>
  <si>
    <t>資料：総務室・市民課</t>
  </si>
  <si>
    <t xml:space="preserve">各年9月30日現在 </t>
  </si>
  <si>
    <t>住民登録人口（住民基本台帳人口と外国人登録人口）　（つづき）</t>
  </si>
  <si>
    <t>　　24　(2012)</t>
  </si>
  <si>
    <t>増減率</t>
  </si>
  <si>
    <t>％</t>
  </si>
  <si>
    <t>　　25　(2013)</t>
  </si>
  <si>
    <t>　　26　(2014)</t>
  </si>
  <si>
    <t>岸部新町</t>
  </si>
  <si>
    <t>千里丘北小学校区</t>
  </si>
  <si>
    <t>資料：市民課</t>
  </si>
  <si>
    <t>人　口</t>
  </si>
  <si>
    <t>町丁別人口・世帯数等（つづき）</t>
  </si>
  <si>
    <t>世　帯　数</t>
  </si>
  <si>
    <t>㎡</t>
  </si>
  <si>
    <t>％</t>
  </si>
  <si>
    <t>人／k㎡</t>
  </si>
  <si>
    <t>尺谷</t>
  </si>
  <si>
    <t>世　　帯　　数</t>
  </si>
  <si>
    <t>総　　数</t>
  </si>
  <si>
    <t>％</t>
  </si>
  <si>
    <t>人</t>
  </si>
  <si>
    <t>30～34</t>
  </si>
  <si>
    <t>65～69</t>
  </si>
  <si>
    <t>30</t>
  </si>
  <si>
    <t>65</t>
  </si>
  <si>
    <t>31</t>
  </si>
  <si>
    <t>66</t>
  </si>
  <si>
    <t>0～14歳</t>
  </si>
  <si>
    <t>32</t>
  </si>
  <si>
    <t>67</t>
  </si>
  <si>
    <t>33</t>
  </si>
  <si>
    <t>68</t>
  </si>
  <si>
    <t>34</t>
  </si>
  <si>
    <t>69</t>
  </si>
  <si>
    <t>35～39</t>
  </si>
  <si>
    <t>70～74</t>
  </si>
  <si>
    <t>35</t>
  </si>
  <si>
    <t>70</t>
  </si>
  <si>
    <t>36</t>
  </si>
  <si>
    <t>71</t>
  </si>
  <si>
    <t>37</t>
  </si>
  <si>
    <t>72</t>
  </si>
  <si>
    <t>38</t>
  </si>
  <si>
    <t>73</t>
  </si>
  <si>
    <t>39</t>
  </si>
  <si>
    <t>74</t>
  </si>
  <si>
    <t>40～44</t>
  </si>
  <si>
    <t>75～79</t>
  </si>
  <si>
    <t>40</t>
  </si>
  <si>
    <t>75</t>
  </si>
  <si>
    <t>41</t>
  </si>
  <si>
    <t>76</t>
  </si>
  <si>
    <t>42</t>
  </si>
  <si>
    <t>77</t>
  </si>
  <si>
    <t>43</t>
  </si>
  <si>
    <t>78</t>
  </si>
  <si>
    <t>44</t>
  </si>
  <si>
    <t>79</t>
  </si>
  <si>
    <t>45～49</t>
  </si>
  <si>
    <t>80～84</t>
  </si>
  <si>
    <t>45</t>
  </si>
  <si>
    <t>80</t>
  </si>
  <si>
    <t>46</t>
  </si>
  <si>
    <t>81</t>
  </si>
  <si>
    <t>47</t>
  </si>
  <si>
    <t>82</t>
  </si>
  <si>
    <t>48</t>
  </si>
  <si>
    <t>83</t>
  </si>
  <si>
    <t>49</t>
  </si>
  <si>
    <t>84</t>
  </si>
  <si>
    <t>15～19</t>
  </si>
  <si>
    <t>50～54</t>
  </si>
  <si>
    <t>85～89</t>
  </si>
  <si>
    <t>50</t>
  </si>
  <si>
    <t>85</t>
  </si>
  <si>
    <t>51</t>
  </si>
  <si>
    <t>86</t>
  </si>
  <si>
    <t>52</t>
  </si>
  <si>
    <t>87</t>
  </si>
  <si>
    <t>53</t>
  </si>
  <si>
    <t>88</t>
  </si>
  <si>
    <t>54</t>
  </si>
  <si>
    <t>89</t>
  </si>
  <si>
    <t>20～24</t>
  </si>
  <si>
    <t>55～59</t>
  </si>
  <si>
    <t>90～94</t>
  </si>
  <si>
    <t>55</t>
  </si>
  <si>
    <t>90</t>
  </si>
  <si>
    <t>56</t>
  </si>
  <si>
    <t>91</t>
  </si>
  <si>
    <t>57</t>
  </si>
  <si>
    <t>92</t>
  </si>
  <si>
    <t>58</t>
  </si>
  <si>
    <t>93</t>
  </si>
  <si>
    <t>59</t>
  </si>
  <si>
    <t>94</t>
  </si>
  <si>
    <t>25～29</t>
  </si>
  <si>
    <t>60～64</t>
  </si>
  <si>
    <t>95～99</t>
  </si>
  <si>
    <t>60</t>
  </si>
  <si>
    <t>95</t>
  </si>
  <si>
    <t>61</t>
  </si>
  <si>
    <t>96</t>
  </si>
  <si>
    <t>62</t>
  </si>
  <si>
    <t>97</t>
  </si>
  <si>
    <t>63</t>
  </si>
  <si>
    <t>98</t>
  </si>
  <si>
    <t>64</t>
  </si>
  <si>
    <t>99</t>
  </si>
  <si>
    <t>　　56　(1981)</t>
  </si>
  <si>
    <t>　　2）転入には、転出取消、職権記載等を含みます。</t>
  </si>
  <si>
    <t>注：1）死亡には、失踪宣告を含みます。</t>
  </si>
  <si>
    <t>　　3）転出には、職権消除等を含みます。</t>
  </si>
  <si>
    <t>　　4）転入、転出には、管外転居は含みません。</t>
  </si>
  <si>
    <t>令和元年(2019)</t>
  </si>
  <si>
    <t>　　16　(1941)</t>
  </si>
  <si>
    <t>　　17　(1942)</t>
  </si>
  <si>
    <t>昭和60年(1985)</t>
  </si>
  <si>
    <t>　　61　(1986)</t>
  </si>
  <si>
    <t>　　27　(2015)</t>
  </si>
  <si>
    <t>　　28　(2016)</t>
  </si>
  <si>
    <t>　　30　(2018)</t>
  </si>
  <si>
    <t>丁目</t>
  </si>
  <si>
    <t>青山台</t>
  </si>
  <si>
    <t>泉町</t>
  </si>
  <si>
    <t>内本町</t>
  </si>
  <si>
    <t>江坂町</t>
  </si>
  <si>
    <t>春日</t>
  </si>
  <si>
    <t>片山町</t>
  </si>
  <si>
    <t>岸部北</t>
  </si>
  <si>
    <t>岸部中</t>
  </si>
  <si>
    <t>岸部南</t>
  </si>
  <si>
    <t>寿町</t>
  </si>
  <si>
    <t>佐井寺</t>
  </si>
  <si>
    <t>佐竹台</t>
  </si>
  <si>
    <t>千里山竹園</t>
  </si>
  <si>
    <t>千里山西</t>
  </si>
  <si>
    <t>千里山東</t>
  </si>
  <si>
    <t>高野台</t>
  </si>
  <si>
    <t>竹見台</t>
  </si>
  <si>
    <t>垂水町</t>
  </si>
  <si>
    <t>津雲台</t>
  </si>
  <si>
    <t>原町</t>
  </si>
  <si>
    <t>藤白台</t>
  </si>
  <si>
    <t>古江台</t>
  </si>
  <si>
    <t>南金田</t>
  </si>
  <si>
    <t>南正雀</t>
  </si>
  <si>
    <t>南吹田</t>
  </si>
  <si>
    <t>桃山台</t>
  </si>
  <si>
    <t>山田東</t>
  </si>
  <si>
    <t>山田西</t>
  </si>
  <si>
    <t>山手町</t>
  </si>
  <si>
    <t>町　名</t>
  </si>
  <si>
    <t>注：1）面積は、住居表示に基づく面積です。</t>
  </si>
  <si>
    <t>　　2）住民基本台帳に基づく数値です。</t>
  </si>
  <si>
    <t>　　3）寮関係の世帯数は、寮生個々を１世帯としています。</t>
  </si>
  <si>
    <t>　　4）下記の「町丁」を秘匿処理しています。</t>
  </si>
  <si>
    <t>世帯</t>
  </si>
  <si>
    <t>総数</t>
  </si>
  <si>
    <t>注：1）住民基本台帳に基づく数値です。</t>
  </si>
  <si>
    <t>注：住民基本台帳に基づく数値です。</t>
  </si>
  <si>
    <t>　－</t>
  </si>
  <si>
    <t>平成30年(2018)</t>
  </si>
  <si>
    <t>令和元年(2019)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</si>
  <si>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</si>
  <si>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</si>
  <si>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</si>
  <si>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</si>
  <si>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</si>
  <si>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</si>
  <si>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</si>
  <si>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</si>
  <si>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</si>
  <si>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</si>
  <si>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</si>
  <si>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</si>
  <si>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※集計対象となる町丁には人口の極めて小さい町丁があり、市民の 個人情報が明らかになって</t>
  </si>
  <si>
    <t>　　　しまう場合があるため、単に公表を伏せるのではなく、隣接する町丁の結果に足し上げた結</t>
  </si>
  <si>
    <t>　　　果として公表します。</t>
  </si>
  <si>
    <t>　　　「秘匿する町丁」　→　「合算する町丁」</t>
  </si>
  <si>
    <t>　　　　岸部新町　   　→　　岸部中３丁目</t>
  </si>
  <si>
    <t>　　　　南正雀３丁目   →　　南正雀２丁目</t>
  </si>
  <si>
    <t>　　　　山田丘　　   　→　　千里万博公園</t>
  </si>
  <si>
    <t>年齢</t>
  </si>
  <si>
    <t>65歳以上</t>
  </si>
  <si>
    <t>0～4</t>
  </si>
  <si>
    <t>5～9</t>
  </si>
  <si>
    <t>10～14</t>
  </si>
  <si>
    <t>15～64歳</t>
  </si>
  <si>
    <t>100歳以上</t>
  </si>
  <si>
    <t>　　2）平成23年（2011）までは、住民基本台帳と外国人登録の合計の人口です。外国人登録法が平</t>
  </si>
  <si>
    <t xml:space="preserve">注：1）昭和15年（1940）、22年（1947）、25年（1950）は、10月1日現在の国勢調査人口です。 </t>
  </si>
  <si>
    <t>注：届出受理件数のみで、他市からの送付分は含みません。</t>
  </si>
  <si>
    <t>　　2）寮関係の世帯数は、寮生個々を1世帯としています。</t>
  </si>
  <si>
    <t>注：1）住民基本台帳に基づく数値です。</t>
  </si>
  <si>
    <t>注：住民基本台帳に基づく数値です。</t>
  </si>
  <si>
    <t>　　29　(2017)</t>
  </si>
  <si>
    <t>令和2年(2020)</t>
  </si>
  <si>
    <t>6　住民登録人口（住民基本台帳人口と外国人登録人口）</t>
  </si>
  <si>
    <t>7　人口動態（住民基本台帳人口&lt;外国人含む&gt;）</t>
  </si>
  <si>
    <t>8　婚姻・離婚・死産数</t>
  </si>
  <si>
    <t>9　町丁別人口・世帯数等</t>
  </si>
  <si>
    <t>10　年齢（各歳）・男女別人口</t>
  </si>
  <si>
    <t>11　小学校区別人口・世帯数</t>
  </si>
  <si>
    <t>12　都道府県別転入者数</t>
  </si>
  <si>
    <t>13　都道府県別転出者数</t>
  </si>
  <si>
    <t>　　2）国外からの転入者数に、外国人は含みません。</t>
  </si>
  <si>
    <t>令和3年(2021)</t>
  </si>
  <si>
    <t>X</t>
  </si>
  <si>
    <t>－</t>
  </si>
  <si>
    <t>令和4年(2022)</t>
  </si>
  <si>
    <t>令和4年(2022年)9月30日現在</t>
  </si>
  <si>
    <t>令和4年(2022年)9月30日現在</t>
  </si>
  <si>
    <t>令和4年(2022年)9月30日現在</t>
  </si>
  <si>
    <t>令和4年(2022年)</t>
  </si>
  <si>
    <t>　 　2　(1990)</t>
  </si>
  <si>
    <t>　 　3　(1991)</t>
  </si>
  <si>
    <t>　　 4　(1992)</t>
  </si>
  <si>
    <t>　　 5　(1993)</t>
  </si>
  <si>
    <t>　　 6　(1994)</t>
  </si>
  <si>
    <t>　　 7　(1995)</t>
  </si>
  <si>
    <t>　　 8　(1996)</t>
  </si>
  <si>
    <t>　　 9　(1997)</t>
  </si>
  <si>
    <t>　　 2　(2020)</t>
  </si>
  <si>
    <t>　　 3　(2021)</t>
  </si>
  <si>
    <t>　　 4　(2022)</t>
  </si>
  <si>
    <t>　　　 成24年（2012）7月9日に廃止され、外国人住民の方も住民基本台帳法が適用されることとな</t>
  </si>
  <si>
    <t>　　　 り、平成24年（2012）からは外国人を含む住民基本台帳の人口です。</t>
  </si>
  <si>
    <t>X</t>
  </si>
  <si>
    <t>神奈川県</t>
  </si>
  <si>
    <t>和歌山県</t>
  </si>
  <si>
    <t>鹿児島県</t>
  </si>
  <si>
    <t xml:space="preserve">  　   秘匿する町丁の基準。　世帯数が「１～６」の町丁。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</si>
</sst>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_ "/>
    <numFmt numFmtId="188" formatCode="#,##0_ ;[Red]\-#,##0\ "/>
    <numFmt numFmtId="189" formatCode="#,##0.0;\-#,##0.0"/>
    <numFmt numFmtId="190" formatCode="&quot;&quot;\ #,##0;&quot;△&quot;\ #,##0"/>
    <numFmt numFmtId="191" formatCode="#,##0.0;&quot;△ &quot;#,##0.0"/>
    <numFmt numFmtId="192" formatCode="0.000;&quot;△ &quot;0.000"/>
    <numFmt numFmtId="193" formatCode="#,##0.0_ ;[Red]\-#,##0.0\ "/>
    <numFmt numFmtId="194" formatCode="#,##0.0_ "/>
    <numFmt numFmtId="195" formatCode="#,##0.000;\-#,##0.000"/>
    <numFmt numFmtId="196" formatCode="#,##0.0000;\-#,##0.0000"/>
    <numFmt numFmtId="197" formatCode="#,##0.00000;\-#,##0.00000"/>
    <numFmt numFmtId="198" formatCode="#,##0.000000;\-#,##0.000000"/>
    <numFmt numFmtId="199" formatCode="#,##0.0000000;\-#,##0.0000000"/>
    <numFmt numFmtId="200" formatCode="#,##0.00000000;\-#,##0.00000000"/>
    <numFmt numFmtId="201" formatCode="#,##0;&quot;△ &quot;#,##0"/>
    <numFmt numFmtId="202" formatCode="&quot;&quot;\ #,##0.0;&quot;△&quot;\ #,##0.0"/>
    <numFmt numFmtId="203" formatCode="0.0000;&quot;△ &quot;0.0000"/>
    <numFmt numFmtId="204" formatCode="0.00000;&quot;△ &quot;0.00000"/>
    <numFmt numFmtId="205" formatCode="0.000000;&quot;△ &quot;0.000000"/>
    <numFmt numFmtId="206" formatCode="0.0000000;&quot;△ &quot;0.000000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sz val="12"/>
      <name val="HGｺﾞｼｯｸM"/>
      <family val="3"/>
    </font>
    <font>
      <b/>
      <sz val="36"/>
      <name val="BIZ UD明朝 Medium"/>
      <family val="1"/>
    </font>
    <font>
      <sz val="11"/>
      <name val="BIZ UD明朝 Medium"/>
      <family val="1"/>
    </font>
    <font>
      <b/>
      <sz val="12"/>
      <name val="BIZ UD明朝 Medium"/>
      <family val="1"/>
    </font>
    <font>
      <b/>
      <sz val="10"/>
      <name val="BIZ UD明朝 Medium"/>
      <family val="1"/>
    </font>
    <font>
      <sz val="10"/>
      <name val="BIZ UD明朝 Medium"/>
      <family val="1"/>
    </font>
    <font>
      <sz val="10"/>
      <color indexed="8"/>
      <name val="BIZ UD明朝 Medium"/>
      <family val="1"/>
    </font>
    <font>
      <sz val="8"/>
      <color indexed="8"/>
      <name val="BIZ UD明朝 Medium"/>
      <family val="1"/>
    </font>
    <font>
      <sz val="9"/>
      <name val="BIZ UD明朝 Medium"/>
      <family val="1"/>
    </font>
    <font>
      <b/>
      <sz val="11"/>
      <name val="BIZ UD明朝 Medium"/>
      <family val="1"/>
    </font>
    <font>
      <b/>
      <sz val="10"/>
      <color indexed="8"/>
      <name val="BIZ UD明朝 Medium"/>
      <family val="1"/>
    </font>
    <font>
      <sz val="9"/>
      <color indexed="8"/>
      <name val="BIZ UD明朝 Medium"/>
      <family val="1"/>
    </font>
    <font>
      <sz val="12"/>
      <name val="BIZ UD明朝 Medium"/>
      <family val="1"/>
    </font>
    <font>
      <sz val="14"/>
      <color indexed="8"/>
      <name val="BIZ UD明朝 Medium"/>
      <family val="1"/>
    </font>
    <font>
      <sz val="14"/>
      <name val="BIZ UD明朝 Medium"/>
      <family val="1"/>
    </font>
    <font>
      <sz val="8"/>
      <name val="BIZ UD明朝 Medium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BIZ UD明朝 Medium"/>
      <family val="1"/>
    </font>
    <font>
      <b/>
      <sz val="9"/>
      <name val="BIZ UD明朝 Mediu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BIZ UD明朝 Medium"/>
      <family val="1"/>
    </font>
    <font>
      <b/>
      <sz val="10"/>
      <color theme="1"/>
      <name val="BIZ UD明朝 Medium"/>
      <family val="1"/>
    </font>
    <font>
      <sz val="10"/>
      <color theme="0"/>
      <name val="BIZ UD明朝 Medium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10" fillId="0" borderId="10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9" fillId="0" borderId="16" xfId="0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horizontal="right"/>
      <protection/>
    </xf>
    <xf numFmtId="0" fontId="11" fillId="0" borderId="17" xfId="0" applyFont="1" applyFill="1" applyBorder="1" applyAlignment="1" applyProtection="1">
      <alignment/>
      <protection/>
    </xf>
    <xf numFmtId="0" fontId="11" fillId="0" borderId="17" xfId="0" applyFont="1" applyFill="1" applyBorder="1" applyAlignment="1">
      <alignment/>
    </xf>
    <xf numFmtId="0" fontId="12" fillId="0" borderId="0" xfId="0" applyFont="1" applyFill="1" applyAlignment="1" applyProtection="1">
      <alignment vertical="center"/>
      <protection/>
    </xf>
    <xf numFmtId="0" fontId="11" fillId="0" borderId="18" xfId="0" applyFont="1" applyFill="1" applyBorder="1" applyAlignment="1" applyProtection="1">
      <alignment horizontal="right"/>
      <protection/>
    </xf>
    <xf numFmtId="49" fontId="10" fillId="0" borderId="0" xfId="0" applyNumberFormat="1" applyFont="1" applyFill="1" applyAlignment="1" applyProtection="1">
      <alignment vertical="center"/>
      <protection/>
    </xf>
    <xf numFmtId="37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 horizontal="right" vertical="center"/>
    </xf>
    <xf numFmtId="182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2" fontId="9" fillId="0" borderId="19" xfId="0" applyNumberFormat="1" applyFont="1" applyFill="1" applyBorder="1" applyAlignment="1" applyProtection="1">
      <alignment horizontal="center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182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182" fontId="9" fillId="0" borderId="0" xfId="0" applyNumberFormat="1" applyFont="1" applyFill="1" applyAlignment="1" applyProtection="1">
      <alignment horizontal="right" vertical="center"/>
      <protection/>
    </xf>
    <xf numFmtId="0" fontId="6" fillId="0" borderId="12" xfId="0" applyFont="1" applyFill="1" applyBorder="1" applyAlignment="1">
      <alignment vertical="center"/>
    </xf>
    <xf numFmtId="189" fontId="9" fillId="0" borderId="0" xfId="0" applyNumberFormat="1" applyFont="1" applyFill="1" applyAlignment="1" applyProtection="1">
      <alignment vertical="center"/>
      <protection/>
    </xf>
    <xf numFmtId="189" fontId="9" fillId="0" borderId="0" xfId="0" applyNumberFormat="1" applyFont="1" applyFill="1" applyBorder="1" applyAlignment="1" applyProtection="1">
      <alignment vertical="center"/>
      <protection/>
    </xf>
    <xf numFmtId="181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37" fontId="9" fillId="0" borderId="0" xfId="0" applyNumberFormat="1" applyFont="1" applyFill="1" applyBorder="1" applyAlignment="1" applyProtection="1">
      <alignment vertical="center"/>
      <protection locked="0"/>
    </xf>
    <xf numFmtId="182" fontId="9" fillId="0" borderId="0" xfId="0" applyNumberFormat="1" applyFont="1" applyFill="1" applyBorder="1" applyAlignment="1">
      <alignment vertical="center"/>
    </xf>
    <xf numFmtId="189" fontId="9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37" fontId="9" fillId="0" borderId="0" xfId="0" applyNumberFormat="1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38" fontId="59" fillId="0" borderId="0" xfId="49" applyFont="1" applyFill="1" applyBorder="1" applyAlignment="1">
      <alignment vertical="center"/>
    </xf>
    <xf numFmtId="181" fontId="59" fillId="0" borderId="0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 applyProtection="1">
      <alignment vertical="center"/>
      <protection/>
    </xf>
    <xf numFmtId="49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8" fontId="60" fillId="0" borderId="0" xfId="49" applyFont="1" applyFill="1" applyBorder="1" applyAlignment="1">
      <alignment vertical="center"/>
    </xf>
    <xf numFmtId="181" fontId="60" fillId="0" borderId="0" xfId="0" applyNumberFormat="1" applyFont="1" applyFill="1" applyBorder="1" applyAlignment="1">
      <alignment vertical="center"/>
    </xf>
    <xf numFmtId="49" fontId="9" fillId="0" borderId="21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38" fontId="60" fillId="0" borderId="22" xfId="49" applyFont="1" applyFill="1" applyBorder="1" applyAlignment="1">
      <alignment vertical="center"/>
    </xf>
    <xf numFmtId="181" fontId="60" fillId="0" borderId="22" xfId="0" applyNumberFormat="1" applyFont="1" applyFill="1" applyBorder="1" applyAlignment="1">
      <alignment vertical="center"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distributed" wrapText="1"/>
    </xf>
    <xf numFmtId="49" fontId="9" fillId="0" borderId="22" xfId="0" applyNumberFormat="1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37" fontId="9" fillId="0" borderId="22" xfId="0" applyNumberFormat="1" applyFont="1" applyFill="1" applyBorder="1" applyAlignment="1" applyProtection="1">
      <alignment vertical="center"/>
      <protection/>
    </xf>
    <xf numFmtId="182" fontId="9" fillId="0" borderId="22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centerContinuous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Continuous" vertical="center"/>
      <protection/>
    </xf>
    <xf numFmtId="0" fontId="10" fillId="0" borderId="26" xfId="0" applyFont="1" applyFill="1" applyBorder="1" applyAlignment="1" applyProtection="1">
      <alignment horizontal="centerContinuous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Continuous"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horizontal="right"/>
      <protection/>
    </xf>
    <xf numFmtId="190" fontId="10" fillId="0" borderId="0" xfId="0" applyNumberFormat="1" applyFont="1" applyFill="1" applyAlignment="1" applyProtection="1">
      <alignment vertical="center"/>
      <protection/>
    </xf>
    <xf numFmtId="190" fontId="14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21" xfId="0" applyFont="1" applyFill="1" applyBorder="1" applyAlignment="1" applyProtection="1">
      <alignment horizontal="distributed"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49" fontId="9" fillId="0" borderId="0" xfId="49" applyNumberFormat="1" applyFont="1" applyFill="1" applyBorder="1" applyAlignment="1" applyProtection="1">
      <alignment horizontal="distributed" vertical="center"/>
      <protection/>
    </xf>
    <xf numFmtId="49" fontId="9" fillId="0" borderId="21" xfId="49" applyNumberFormat="1" applyFont="1" applyFill="1" applyBorder="1" applyAlignment="1" applyProtection="1">
      <alignment horizontal="distributed" vertical="center"/>
      <protection/>
    </xf>
    <xf numFmtId="49" fontId="9" fillId="0" borderId="22" xfId="49" applyNumberFormat="1" applyFont="1" applyFill="1" applyBorder="1" applyAlignment="1" applyProtection="1">
      <alignment horizontal="distributed" vertical="center"/>
      <protection/>
    </xf>
    <xf numFmtId="49" fontId="9" fillId="0" borderId="27" xfId="49" applyNumberFormat="1" applyFont="1" applyFill="1" applyBorder="1" applyAlignment="1" applyProtection="1">
      <alignment horizontal="distributed" vertical="center"/>
      <protection/>
    </xf>
    <xf numFmtId="0" fontId="10" fillId="0" borderId="28" xfId="0" applyFont="1" applyFill="1" applyBorder="1" applyAlignment="1" applyProtection="1">
      <alignment horizontal="left" vertical="center"/>
      <protection/>
    </xf>
    <xf numFmtId="0" fontId="10" fillId="0" borderId="28" xfId="0" applyFont="1" applyFill="1" applyBorder="1" applyAlignment="1" applyProtection="1">
      <alignment horizontal="centerContinuous" vertical="center"/>
      <protection/>
    </xf>
    <xf numFmtId="0" fontId="10" fillId="0" borderId="28" xfId="0" applyFont="1" applyFill="1" applyBorder="1" applyAlignment="1" applyProtection="1">
      <alignment vertical="center"/>
      <protection/>
    </xf>
    <xf numFmtId="0" fontId="10" fillId="0" borderId="28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4" fillId="0" borderId="22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9" fillId="0" borderId="28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Continuous" vertical="center"/>
      <protection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distributed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Continuous" vertical="center"/>
      <protection/>
    </xf>
    <xf numFmtId="0" fontId="10" fillId="0" borderId="11" xfId="0" applyFont="1" applyFill="1" applyBorder="1" applyAlignment="1" applyProtection="1">
      <alignment horizontal="centerContinuous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Continuous" vertical="center"/>
      <protection/>
    </xf>
    <xf numFmtId="0" fontId="10" fillId="0" borderId="31" xfId="0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vertical="center"/>
      <protection/>
    </xf>
    <xf numFmtId="0" fontId="15" fillId="0" borderId="17" xfId="0" applyFont="1" applyFill="1" applyBorder="1" applyAlignment="1" applyProtection="1">
      <alignment horizontal="right"/>
      <protection/>
    </xf>
    <xf numFmtId="0" fontId="15" fillId="0" borderId="17" xfId="0" applyFont="1" applyFill="1" applyBorder="1" applyAlignment="1" applyProtection="1">
      <alignment/>
      <protection/>
    </xf>
    <xf numFmtId="0" fontId="15" fillId="0" borderId="18" xfId="0" applyFont="1" applyFill="1" applyBorder="1" applyAlignment="1" applyProtection="1">
      <alignment horizontal="right"/>
      <protection/>
    </xf>
    <xf numFmtId="0" fontId="10" fillId="0" borderId="33" xfId="0" applyFont="1" applyFill="1" applyBorder="1" applyAlignment="1" applyProtection="1">
      <alignment horizontal="distributed" vertical="center"/>
      <protection/>
    </xf>
    <xf numFmtId="0" fontId="10" fillId="0" borderId="17" xfId="0" applyFont="1" applyFill="1" applyBorder="1" applyAlignment="1" applyProtection="1">
      <alignment horizontal="distributed" vertical="center"/>
      <protection/>
    </xf>
    <xf numFmtId="0" fontId="10" fillId="0" borderId="30" xfId="0" applyFont="1" applyFill="1" applyBorder="1" applyAlignment="1" applyProtection="1">
      <alignment horizontal="distributed" vertical="center"/>
      <protection/>
    </xf>
    <xf numFmtId="0" fontId="10" fillId="0" borderId="20" xfId="0" applyFont="1" applyFill="1" applyBorder="1" applyAlignment="1" applyProtection="1">
      <alignment horizontal="distributed" vertical="center"/>
      <protection/>
    </xf>
    <xf numFmtId="37" fontId="14" fillId="0" borderId="0" xfId="0" applyNumberFormat="1" applyFont="1" applyFill="1" applyAlignment="1" applyProtection="1">
      <alignment vertical="center"/>
      <protection/>
    </xf>
    <xf numFmtId="189" fontId="14" fillId="0" borderId="0" xfId="0" applyNumberFormat="1" applyFont="1" applyFill="1" applyAlignment="1" applyProtection="1">
      <alignment vertical="center"/>
      <protection/>
    </xf>
    <xf numFmtId="37" fontId="10" fillId="0" borderId="12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 locked="0"/>
    </xf>
    <xf numFmtId="202" fontId="10" fillId="0" borderId="0" xfId="0" applyNumberFormat="1" applyFont="1" applyFill="1" applyAlignment="1" applyProtection="1">
      <alignment horizontal="right" vertical="center"/>
      <protection/>
    </xf>
    <xf numFmtId="37" fontId="10" fillId="0" borderId="0" xfId="0" applyNumberFormat="1" applyFont="1" applyFill="1" applyAlignment="1" applyProtection="1">
      <alignment vertical="center"/>
      <protection locked="0"/>
    </xf>
    <xf numFmtId="202" fontId="10" fillId="0" borderId="0" xfId="0" applyNumberFormat="1" applyFont="1" applyFill="1" applyAlignment="1" applyProtection="1">
      <alignment vertical="center"/>
      <protection/>
    </xf>
    <xf numFmtId="0" fontId="10" fillId="0" borderId="30" xfId="0" applyFont="1" applyFill="1" applyBorder="1" applyAlignment="1" applyProtection="1">
      <alignment horizontal="center" vertical="center" shrinkToFit="1"/>
      <protection/>
    </xf>
    <xf numFmtId="37" fontId="61" fillId="0" borderId="0" xfId="0" applyNumberFormat="1" applyFont="1" applyFill="1" applyAlignment="1" applyProtection="1">
      <alignment vertical="center"/>
      <protection/>
    </xf>
    <xf numFmtId="181" fontId="61" fillId="0" borderId="0" xfId="0" applyNumberFormat="1" applyFont="1" applyFill="1" applyAlignment="1" applyProtection="1">
      <alignment vertical="center"/>
      <protection/>
    </xf>
    <xf numFmtId="191" fontId="61" fillId="0" borderId="0" xfId="0" applyNumberFormat="1" applyFont="1" applyFill="1" applyAlignment="1" applyProtection="1">
      <alignment vertical="center"/>
      <protection/>
    </xf>
    <xf numFmtId="201" fontId="9" fillId="0" borderId="0" xfId="62" applyNumberFormat="1" applyFont="1" applyFill="1" applyAlignment="1">
      <alignment horizontal="right" vertical="center"/>
      <protection/>
    </xf>
    <xf numFmtId="0" fontId="10" fillId="0" borderId="34" xfId="0" applyFont="1" applyFill="1" applyBorder="1" applyAlignment="1" applyProtection="1">
      <alignment horizontal="distributed" vertical="center"/>
      <protection/>
    </xf>
    <xf numFmtId="0" fontId="10" fillId="0" borderId="22" xfId="0" applyFont="1" applyFill="1" applyBorder="1" applyAlignment="1" applyProtection="1">
      <alignment horizontal="distributed" vertical="center"/>
      <protection/>
    </xf>
    <xf numFmtId="37" fontId="10" fillId="0" borderId="35" xfId="0" applyNumberFormat="1" applyFont="1" applyFill="1" applyBorder="1" applyAlignment="1" applyProtection="1">
      <alignment vertical="center"/>
      <protection/>
    </xf>
    <xf numFmtId="37" fontId="10" fillId="0" borderId="22" xfId="0" applyNumberFormat="1" applyFont="1" applyFill="1" applyBorder="1" applyAlignment="1" applyProtection="1">
      <alignment vertical="center"/>
      <protection locked="0"/>
    </xf>
    <xf numFmtId="202" fontId="10" fillId="0" borderId="22" xfId="0" applyNumberFormat="1" applyFont="1" applyFill="1" applyBorder="1" applyAlignment="1" applyProtection="1">
      <alignment vertical="center"/>
      <protection/>
    </xf>
    <xf numFmtId="37" fontId="10" fillId="0" borderId="22" xfId="0" applyNumberFormat="1" applyFont="1" applyFill="1" applyBorder="1" applyAlignment="1" applyProtection="1">
      <alignment vertical="center"/>
      <protection/>
    </xf>
    <xf numFmtId="37" fontId="10" fillId="0" borderId="19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vertical="center"/>
      <protection/>
    </xf>
    <xf numFmtId="0" fontId="6" fillId="0" borderId="28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8" fillId="0" borderId="0" xfId="0" applyFont="1" applyFill="1" applyAlignment="1" applyProtection="1">
      <alignment horizontal="centerContinuous" vertical="center"/>
      <protection/>
    </xf>
    <xf numFmtId="0" fontId="18" fillId="0" borderId="0" xfId="0" applyFont="1" applyFill="1" applyAlignment="1" applyProtection="1">
      <alignment vertical="center"/>
      <protection/>
    </xf>
    <xf numFmtId="183" fontId="18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183" fontId="9" fillId="0" borderId="0" xfId="0" applyNumberFormat="1" applyFont="1" applyFill="1" applyAlignment="1" applyProtection="1">
      <alignment vertical="center"/>
      <protection/>
    </xf>
    <xf numFmtId="0" fontId="9" fillId="0" borderId="36" xfId="0" applyFont="1" applyFill="1" applyBorder="1" applyAlignment="1" applyProtection="1">
      <alignment vertical="center"/>
      <protection/>
    </xf>
    <xf numFmtId="0" fontId="18" fillId="0" borderId="36" xfId="0" applyFont="1" applyFill="1" applyBorder="1" applyAlignment="1" applyProtection="1">
      <alignment vertical="center"/>
      <protection/>
    </xf>
    <xf numFmtId="183" fontId="18" fillId="0" borderId="36" xfId="0" applyNumberFormat="1" applyFont="1" applyFill="1" applyBorder="1" applyAlignment="1" applyProtection="1">
      <alignment vertical="center"/>
      <protection/>
    </xf>
    <xf numFmtId="0" fontId="9" fillId="0" borderId="36" xfId="0" applyFont="1" applyFill="1" applyBorder="1" applyAlignment="1" applyProtection="1">
      <alignment horizontal="centerContinuous" vertical="center"/>
      <protection/>
    </xf>
    <xf numFmtId="183" fontId="9" fillId="0" borderId="3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83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12" fillId="0" borderId="18" xfId="0" applyFont="1" applyFill="1" applyBorder="1" applyAlignment="1" applyProtection="1">
      <alignment horizontal="right"/>
      <protection/>
    </xf>
    <xf numFmtId="0" fontId="12" fillId="0" borderId="17" xfId="0" applyFont="1" applyFill="1" applyBorder="1" applyAlignment="1" applyProtection="1">
      <alignment/>
      <protection/>
    </xf>
    <xf numFmtId="183" fontId="12" fillId="0" borderId="17" xfId="0" applyNumberFormat="1" applyFont="1" applyFill="1" applyBorder="1" applyAlignment="1" applyProtection="1">
      <alignment horizontal="right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37" fontId="9" fillId="0" borderId="12" xfId="0" applyNumberFormat="1" applyFont="1" applyFill="1" applyBorder="1" applyAlignment="1" applyProtection="1">
      <alignment vertical="center"/>
      <protection/>
    </xf>
    <xf numFmtId="0" fontId="9" fillId="0" borderId="37" xfId="0" applyFont="1" applyFill="1" applyBorder="1" applyAlignment="1" applyProtection="1">
      <alignment vertical="center"/>
      <protection/>
    </xf>
    <xf numFmtId="0" fontId="8" fillId="0" borderId="37" xfId="0" applyFont="1" applyFill="1" applyBorder="1" applyAlignment="1" applyProtection="1">
      <alignment vertical="center"/>
      <protection/>
    </xf>
    <xf numFmtId="37" fontId="8" fillId="0" borderId="0" xfId="0" applyNumberFormat="1" applyFont="1" applyFill="1" applyAlignment="1" applyProtection="1">
      <alignment vertical="center"/>
      <protection/>
    </xf>
    <xf numFmtId="183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37" fontId="14" fillId="0" borderId="12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Fill="1" applyBorder="1" applyAlignment="1" applyProtection="1">
      <alignment vertical="center"/>
      <protection/>
    </xf>
    <xf numFmtId="0" fontId="19" fillId="0" borderId="37" xfId="0" applyFont="1" applyFill="1" applyBorder="1" applyAlignment="1" applyProtection="1">
      <alignment vertical="center"/>
      <protection/>
    </xf>
    <xf numFmtId="49" fontId="8" fillId="0" borderId="37" xfId="0" applyNumberFormat="1" applyFont="1" applyFill="1" applyBorder="1" applyAlignment="1" applyProtection="1">
      <alignment horizontal="center" vertical="center"/>
      <protection/>
    </xf>
    <xf numFmtId="184" fontId="9" fillId="0" borderId="12" xfId="0" applyNumberFormat="1" applyFont="1" applyFill="1" applyBorder="1" applyAlignment="1" applyProtection="1">
      <alignment vertical="center"/>
      <protection/>
    </xf>
    <xf numFmtId="184" fontId="9" fillId="0" borderId="0" xfId="0" applyNumberFormat="1" applyFont="1" applyFill="1" applyBorder="1" applyAlignment="1" applyProtection="1">
      <alignment vertical="center"/>
      <protection/>
    </xf>
    <xf numFmtId="37" fontId="14" fillId="0" borderId="20" xfId="0" applyNumberFormat="1" applyFont="1" applyFill="1" applyBorder="1" applyAlignment="1" applyProtection="1">
      <alignment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181" fontId="10" fillId="0" borderId="0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Alignment="1" applyProtection="1">
      <alignment vertical="center"/>
      <protection locked="0"/>
    </xf>
    <xf numFmtId="184" fontId="8" fillId="0" borderId="12" xfId="0" applyNumberFormat="1" applyFont="1" applyFill="1" applyBorder="1" applyAlignment="1" applyProtection="1">
      <alignment vertical="center"/>
      <protection/>
    </xf>
    <xf numFmtId="184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184" fontId="8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vertical="center"/>
      <protection/>
    </xf>
    <xf numFmtId="0" fontId="9" fillId="0" borderId="28" xfId="0" applyFont="1" applyFill="1" applyBorder="1" applyAlignment="1" applyProtection="1">
      <alignment horizontal="centerContinuous" vertical="center"/>
      <protection/>
    </xf>
    <xf numFmtId="183" fontId="9" fillId="0" borderId="28" xfId="0" applyNumberFormat="1" applyFont="1" applyFill="1" applyBorder="1" applyAlignment="1" applyProtection="1">
      <alignment horizontal="centerContinuous" vertical="center"/>
      <protection/>
    </xf>
    <xf numFmtId="0" fontId="9" fillId="0" borderId="28" xfId="0" applyFont="1" applyFill="1" applyBorder="1" applyAlignment="1" applyProtection="1">
      <alignment vertical="center"/>
      <protection/>
    </xf>
    <xf numFmtId="180" fontId="10" fillId="0" borderId="0" xfId="0" applyNumberFormat="1" applyFont="1" applyFill="1" applyAlignment="1" applyProtection="1">
      <alignment vertical="center"/>
      <protection/>
    </xf>
    <xf numFmtId="0" fontId="9" fillId="0" borderId="31" xfId="0" applyFont="1" applyFill="1" applyBorder="1" applyAlignment="1">
      <alignment horizontal="center" vertical="center"/>
    </xf>
    <xf numFmtId="180" fontId="10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38" xfId="0" applyFont="1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right" vertical="center"/>
      <protection/>
    </xf>
    <xf numFmtId="0" fontId="10" fillId="0" borderId="17" xfId="0" applyFont="1" applyFill="1" applyBorder="1" applyAlignment="1" applyProtection="1">
      <alignment horizontal="right" vertical="center"/>
      <protection/>
    </xf>
    <xf numFmtId="180" fontId="10" fillId="0" borderId="17" xfId="0" applyNumberFormat="1" applyFont="1" applyFill="1" applyBorder="1" applyAlignment="1" applyProtection="1">
      <alignment horizontal="right" vertical="center"/>
      <protection/>
    </xf>
    <xf numFmtId="0" fontId="14" fillId="0" borderId="21" xfId="0" applyFont="1" applyFill="1" applyBorder="1" applyAlignment="1" applyProtection="1">
      <alignment horizontal="distributed" vertical="center"/>
      <protection/>
    </xf>
    <xf numFmtId="191" fontId="14" fillId="0" borderId="0" xfId="0" applyNumberFormat="1" applyFont="1" applyFill="1" applyBorder="1" applyAlignment="1" applyProtection="1">
      <alignment vertical="center"/>
      <protection/>
    </xf>
    <xf numFmtId="37" fontId="61" fillId="0" borderId="12" xfId="0" applyNumberFormat="1" applyFont="1" applyFill="1" applyBorder="1" applyAlignment="1" applyProtection="1">
      <alignment vertical="center"/>
      <protection/>
    </xf>
    <xf numFmtId="180" fontId="61" fillId="0" borderId="0" xfId="0" applyNumberFormat="1" applyFont="1" applyFill="1" applyBorder="1" applyAlignment="1" applyProtection="1">
      <alignment vertical="center"/>
      <protection/>
    </xf>
    <xf numFmtId="37" fontId="10" fillId="0" borderId="19" xfId="0" applyNumberFormat="1" applyFont="1" applyFill="1" applyBorder="1" applyAlignment="1" applyProtection="1">
      <alignment vertical="center"/>
      <protection locked="0"/>
    </xf>
    <xf numFmtId="181" fontId="10" fillId="0" borderId="0" xfId="0" applyNumberFormat="1" applyFont="1" applyFill="1" applyBorder="1" applyAlignment="1" applyProtection="1">
      <alignment vertical="center"/>
      <protection locked="0"/>
    </xf>
    <xf numFmtId="181" fontId="10" fillId="0" borderId="0" xfId="0" applyNumberFormat="1" applyFont="1" applyFill="1" applyAlignment="1" applyProtection="1">
      <alignment vertical="center"/>
      <protection/>
    </xf>
    <xf numFmtId="181" fontId="10" fillId="0" borderId="0" xfId="0" applyNumberFormat="1" applyFont="1" applyFill="1" applyAlignment="1" applyProtection="1">
      <alignment horizontal="right" vertical="center"/>
      <protection/>
    </xf>
    <xf numFmtId="180" fontId="10" fillId="0" borderId="28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right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distributed" vertical="center"/>
      <protection/>
    </xf>
    <xf numFmtId="0" fontId="10" fillId="0" borderId="37" xfId="0" applyFont="1" applyFill="1" applyBorder="1" applyAlignment="1" applyProtection="1">
      <alignment vertical="center"/>
      <protection/>
    </xf>
    <xf numFmtId="0" fontId="10" fillId="0" borderId="37" xfId="0" applyFont="1" applyFill="1" applyBorder="1" applyAlignment="1" applyProtection="1">
      <alignment horizontal="distributed" vertical="center"/>
      <protection/>
    </xf>
    <xf numFmtId="37" fontId="10" fillId="0" borderId="0" xfId="0" applyNumberFormat="1" applyFont="1" applyFill="1" applyAlignment="1" applyProtection="1">
      <alignment horizontal="right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Continuous" vertical="center"/>
      <protection/>
    </xf>
    <xf numFmtId="37" fontId="10" fillId="0" borderId="12" xfId="0" applyNumberFormat="1" applyFont="1" applyFill="1" applyBorder="1" applyAlignment="1" applyProtection="1">
      <alignment horizontal="right" vertical="center"/>
      <protection/>
    </xf>
    <xf numFmtId="38" fontId="8" fillId="0" borderId="22" xfId="49" applyFont="1" applyFill="1" applyBorder="1" applyAlignment="1">
      <alignment vertical="center"/>
    </xf>
    <xf numFmtId="49" fontId="8" fillId="0" borderId="27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/>
    </xf>
    <xf numFmtId="202" fontId="10" fillId="0" borderId="2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distributed" vertical="center"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right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 applyProtection="1">
      <alignment horizontal="center" vertical="center"/>
      <protection/>
    </xf>
    <xf numFmtId="201" fontId="9" fillId="0" borderId="21" xfId="49" applyNumberFormat="1" applyFont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21" xfId="0" applyFont="1" applyFill="1" applyBorder="1" applyAlignment="1" applyProtection="1">
      <alignment horizontal="distributed" vertical="center"/>
      <protection/>
    </xf>
    <xf numFmtId="0" fontId="8" fillId="0" borderId="22" xfId="0" applyFont="1" applyFill="1" applyBorder="1" applyAlignment="1" applyProtection="1">
      <alignment horizontal="distributed" vertical="center"/>
      <protection/>
    </xf>
    <xf numFmtId="0" fontId="8" fillId="0" borderId="27" xfId="0" applyFont="1" applyFill="1" applyBorder="1" applyAlignment="1" applyProtection="1">
      <alignment horizontal="distributed" vertical="center"/>
      <protection/>
    </xf>
    <xf numFmtId="201" fontId="8" fillId="0" borderId="21" xfId="49" applyNumberFormat="1" applyFont="1" applyFill="1" applyBorder="1" applyAlignment="1" applyProtection="1">
      <alignment horizontal="distributed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distributed" vertical="center"/>
      <protection/>
    </xf>
    <xf numFmtId="0" fontId="10" fillId="0" borderId="46" xfId="0" applyFont="1" applyFill="1" applyBorder="1" applyAlignment="1" applyProtection="1">
      <alignment horizontal="distributed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0" fillId="0" borderId="10" xfId="0" applyFont="1" applyFill="1" applyBorder="1" applyAlignment="1" applyProtection="1">
      <alignment horizontal="center" vertical="center"/>
      <protection/>
    </xf>
    <xf numFmtId="180" fontId="10" fillId="0" borderId="25" xfId="0" applyNumberFormat="1" applyFont="1" applyFill="1" applyBorder="1" applyAlignment="1" applyProtection="1">
      <alignment horizontal="center" vertical="center"/>
      <protection/>
    </xf>
    <xf numFmtId="180" fontId="10" fillId="0" borderId="26" xfId="0" applyNumberFormat="1" applyFont="1" applyFill="1" applyBorder="1" applyAlignment="1" applyProtection="1">
      <alignment horizontal="center" vertical="center"/>
      <protection/>
    </xf>
    <xf numFmtId="49" fontId="39" fillId="0" borderId="0" xfId="0" applyNumberFormat="1" applyFont="1" applyFill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75390625" style="1" customWidth="1"/>
    <col min="2" max="6" width="12.50390625" style="1" customWidth="1"/>
    <col min="7" max="16384" width="9.00390625" style="1" customWidth="1"/>
  </cols>
  <sheetData>
    <row r="8" spans="2:5" ht="62.25" customHeight="1">
      <c r="B8" s="239" t="s">
        <v>0</v>
      </c>
      <c r="C8" s="239"/>
      <c r="D8" s="239"/>
      <c r="E8" s="239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7" useFirstPageNumber="1" horizontalDpi="600" verticalDpi="600" orientation="portrait" paperSize="9" r:id="rId1"/>
  <headerFooter alignWithMargins="0">
    <oddFooter>&amp;C&amp;"游明朝 Demibold,標準"&amp;P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tabSelected="1" view="pageBreakPreview" zoomScaleNormal="85" zoomScaleSheetLayoutView="100" workbookViewId="0" topLeftCell="A1">
      <selection activeCell="A1" sqref="A1"/>
    </sheetView>
  </sheetViews>
  <sheetFormatPr defaultColWidth="8.875" defaultRowHeight="15" customHeight="1"/>
  <cols>
    <col min="1" max="1" width="14.50390625" style="3" customWidth="1"/>
    <col min="2" max="10" width="7.50390625" style="3" customWidth="1"/>
    <col min="11" max="11" width="14.125" style="3" customWidth="1"/>
    <col min="12" max="12" width="6.75390625" style="3" customWidth="1"/>
    <col min="13" max="14" width="8.50390625" style="3" bestFit="1" customWidth="1"/>
    <col min="15" max="16" width="8.50390625" style="3" customWidth="1"/>
    <col min="17" max="18" width="6.00390625" style="3" customWidth="1"/>
    <col min="19" max="19" width="7.00390625" style="3" customWidth="1"/>
    <col min="20" max="20" width="7.50390625" style="3" customWidth="1"/>
    <col min="21" max="16384" width="8.875" style="3" customWidth="1"/>
  </cols>
  <sheetData>
    <row r="1" spans="1:20" ht="15" customHeight="1">
      <c r="A1" s="2" t="s">
        <v>44</v>
      </c>
      <c r="T1" s="4" t="s">
        <v>44</v>
      </c>
    </row>
    <row r="3" spans="1:20" ht="15" customHeight="1">
      <c r="A3" s="5" t="s">
        <v>471</v>
      </c>
      <c r="C3" s="6"/>
      <c r="D3" s="6"/>
      <c r="E3" s="6"/>
      <c r="F3" s="7"/>
      <c r="G3" s="7"/>
      <c r="H3" s="7"/>
      <c r="I3" s="7"/>
      <c r="J3" s="7"/>
      <c r="K3" s="5" t="s">
        <v>274</v>
      </c>
      <c r="M3" s="6"/>
      <c r="N3" s="6"/>
      <c r="O3" s="6"/>
      <c r="P3" s="6"/>
      <c r="Q3" s="6"/>
      <c r="R3" s="6"/>
      <c r="S3" s="7"/>
      <c r="T3" s="7"/>
    </row>
    <row r="4" spans="1:20" s="9" customFormat="1" ht="15" customHeight="1" thickBot="1">
      <c r="A4" s="7"/>
      <c r="B4" s="7"/>
      <c r="C4" s="7"/>
      <c r="D4" s="7"/>
      <c r="E4" s="7"/>
      <c r="F4" s="7"/>
      <c r="G4" s="7"/>
      <c r="H4" s="7"/>
      <c r="I4" s="7"/>
      <c r="J4" s="8" t="s">
        <v>273</v>
      </c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9" customFormat="1" ht="15" customHeight="1">
      <c r="A5" s="240" t="s">
        <v>269</v>
      </c>
      <c r="B5" s="10"/>
      <c r="C5" s="10"/>
      <c r="D5" s="10"/>
      <c r="E5" s="11" t="s">
        <v>170</v>
      </c>
      <c r="F5" s="12"/>
      <c r="G5" s="13" t="s">
        <v>171</v>
      </c>
      <c r="H5" s="13" t="s">
        <v>172</v>
      </c>
      <c r="I5" s="13" t="s">
        <v>173</v>
      </c>
      <c r="J5" s="10"/>
      <c r="K5" s="240" t="s">
        <v>247</v>
      </c>
      <c r="L5" s="10"/>
      <c r="M5" s="10"/>
      <c r="N5" s="10"/>
      <c r="O5" s="11" t="s">
        <v>170</v>
      </c>
      <c r="P5" s="12"/>
      <c r="Q5" s="13" t="s">
        <v>171</v>
      </c>
      <c r="R5" s="13" t="s">
        <v>172</v>
      </c>
      <c r="S5" s="13" t="s">
        <v>173</v>
      </c>
      <c r="T5" s="10"/>
    </row>
    <row r="6" spans="1:20" s="9" customFormat="1" ht="15" customHeight="1">
      <c r="A6" s="241"/>
      <c r="B6" s="14" t="s">
        <v>268</v>
      </c>
      <c r="C6" s="15" t="s">
        <v>248</v>
      </c>
      <c r="D6" s="244" t="s">
        <v>45</v>
      </c>
      <c r="E6" s="244" t="s">
        <v>46</v>
      </c>
      <c r="F6" s="244" t="s">
        <v>47</v>
      </c>
      <c r="G6" s="17"/>
      <c r="H6" s="15" t="s">
        <v>174</v>
      </c>
      <c r="I6" s="15" t="s">
        <v>175</v>
      </c>
      <c r="J6" s="15" t="s">
        <v>53</v>
      </c>
      <c r="K6" s="241"/>
      <c r="L6" s="14" t="s">
        <v>268</v>
      </c>
      <c r="M6" s="15" t="s">
        <v>248</v>
      </c>
      <c r="N6" s="244" t="s">
        <v>45</v>
      </c>
      <c r="O6" s="244" t="s">
        <v>46</v>
      </c>
      <c r="P6" s="244" t="s">
        <v>47</v>
      </c>
      <c r="Q6" s="17"/>
      <c r="R6" s="15" t="s">
        <v>174</v>
      </c>
      <c r="S6" s="15" t="s">
        <v>175</v>
      </c>
      <c r="T6" s="15" t="s">
        <v>53</v>
      </c>
    </row>
    <row r="7" spans="1:20" s="9" customFormat="1" ht="15" customHeight="1">
      <c r="A7" s="242"/>
      <c r="B7" s="18" t="s">
        <v>176</v>
      </c>
      <c r="C7" s="19"/>
      <c r="D7" s="245"/>
      <c r="E7" s="245"/>
      <c r="F7" s="245"/>
      <c r="G7" s="20" t="s">
        <v>177</v>
      </c>
      <c r="H7" s="14" t="s">
        <v>178</v>
      </c>
      <c r="I7" s="14" t="s">
        <v>179</v>
      </c>
      <c r="J7" s="21"/>
      <c r="K7" s="242"/>
      <c r="L7" s="22"/>
      <c r="M7" s="19"/>
      <c r="N7" s="245"/>
      <c r="O7" s="245"/>
      <c r="P7" s="245"/>
      <c r="Q7" s="23" t="s">
        <v>177</v>
      </c>
      <c r="R7" s="14" t="s">
        <v>178</v>
      </c>
      <c r="S7" s="14" t="s">
        <v>179</v>
      </c>
      <c r="T7" s="19"/>
    </row>
    <row r="8" spans="1:20" ht="12.75" customHeight="1">
      <c r="A8" s="24"/>
      <c r="B8" s="25" t="s">
        <v>180</v>
      </c>
      <c r="C8" s="25" t="s">
        <v>6</v>
      </c>
      <c r="D8" s="25" t="s">
        <v>7</v>
      </c>
      <c r="E8" s="26"/>
      <c r="F8" s="26"/>
      <c r="G8" s="27"/>
      <c r="H8" s="25" t="s">
        <v>7</v>
      </c>
      <c r="I8" s="25" t="s">
        <v>181</v>
      </c>
      <c r="J8" s="25" t="s">
        <v>56</v>
      </c>
      <c r="K8" s="28"/>
      <c r="L8" s="29" t="s">
        <v>180</v>
      </c>
      <c r="M8" s="25" t="s">
        <v>6</v>
      </c>
      <c r="N8" s="25" t="s">
        <v>7</v>
      </c>
      <c r="O8" s="26"/>
      <c r="P8" s="26"/>
      <c r="Q8" s="26"/>
      <c r="R8" s="25" t="s">
        <v>7</v>
      </c>
      <c r="S8" s="25" t="s">
        <v>181</v>
      </c>
      <c r="T8" s="25" t="s">
        <v>56</v>
      </c>
    </row>
    <row r="9" spans="1:20" ht="12.75" customHeight="1">
      <c r="A9" s="30" t="s">
        <v>182</v>
      </c>
      <c r="B9" s="15">
        <v>20.45</v>
      </c>
      <c r="C9" s="31">
        <v>14326</v>
      </c>
      <c r="D9" s="31">
        <v>66094</v>
      </c>
      <c r="E9" s="31">
        <v>33651</v>
      </c>
      <c r="F9" s="31">
        <v>32443</v>
      </c>
      <c r="G9" s="32">
        <v>103.7</v>
      </c>
      <c r="H9" s="33">
        <v>4.6</v>
      </c>
      <c r="I9" s="32" t="s">
        <v>434</v>
      </c>
      <c r="J9" s="31">
        <v>3232</v>
      </c>
      <c r="K9" s="34" t="s">
        <v>390</v>
      </c>
      <c r="L9" s="35">
        <v>36.6</v>
      </c>
      <c r="M9" s="36">
        <v>121526</v>
      </c>
      <c r="N9" s="36">
        <v>345646</v>
      </c>
      <c r="O9" s="36">
        <v>172327</v>
      </c>
      <c r="P9" s="36">
        <v>173319</v>
      </c>
      <c r="Q9" s="37">
        <v>99.4</v>
      </c>
      <c r="R9" s="37">
        <v>2.8</v>
      </c>
      <c r="S9" s="37">
        <v>0.7</v>
      </c>
      <c r="T9" s="36">
        <v>9444</v>
      </c>
    </row>
    <row r="10" spans="1:20" ht="12.75" customHeight="1">
      <c r="A10" s="30" t="s">
        <v>388</v>
      </c>
      <c r="B10" s="15" t="s">
        <v>184</v>
      </c>
      <c r="C10" s="31">
        <v>14829</v>
      </c>
      <c r="D10" s="31">
        <v>68658</v>
      </c>
      <c r="E10" s="31">
        <v>34947</v>
      </c>
      <c r="F10" s="31">
        <v>33711</v>
      </c>
      <c r="G10" s="32">
        <v>103.7</v>
      </c>
      <c r="H10" s="33">
        <v>4.6</v>
      </c>
      <c r="I10" s="33">
        <v>3.9</v>
      </c>
      <c r="J10" s="31">
        <v>3357</v>
      </c>
      <c r="K10" s="38" t="s">
        <v>391</v>
      </c>
      <c r="L10" s="15" t="s">
        <v>184</v>
      </c>
      <c r="M10" s="36">
        <v>122976</v>
      </c>
      <c r="N10" s="31">
        <v>348379</v>
      </c>
      <c r="O10" s="31">
        <v>173749</v>
      </c>
      <c r="P10" s="31">
        <v>174630</v>
      </c>
      <c r="Q10" s="33">
        <v>99.5</v>
      </c>
      <c r="R10" s="33">
        <v>2.8</v>
      </c>
      <c r="S10" s="33">
        <v>0.8</v>
      </c>
      <c r="T10" s="31">
        <v>9519</v>
      </c>
    </row>
    <row r="11" spans="1:20" ht="12.75" customHeight="1">
      <c r="A11" s="30" t="s">
        <v>389</v>
      </c>
      <c r="B11" s="15" t="s">
        <v>184</v>
      </c>
      <c r="C11" s="31">
        <v>15020</v>
      </c>
      <c r="D11" s="31">
        <v>68850</v>
      </c>
      <c r="E11" s="31">
        <v>34218</v>
      </c>
      <c r="F11" s="31">
        <v>34632</v>
      </c>
      <c r="G11" s="32">
        <v>98.8</v>
      </c>
      <c r="H11" s="33">
        <v>4.6</v>
      </c>
      <c r="I11" s="33">
        <v>0.3</v>
      </c>
      <c r="J11" s="31">
        <v>3367</v>
      </c>
      <c r="K11" s="38" t="s">
        <v>194</v>
      </c>
      <c r="L11" s="15" t="s">
        <v>184</v>
      </c>
      <c r="M11" s="36">
        <v>124084</v>
      </c>
      <c r="N11" s="31">
        <v>349404</v>
      </c>
      <c r="O11" s="31">
        <v>174158</v>
      </c>
      <c r="P11" s="31">
        <v>175246</v>
      </c>
      <c r="Q11" s="33">
        <v>99.4</v>
      </c>
      <c r="R11" s="33">
        <v>2.8</v>
      </c>
      <c r="S11" s="33">
        <v>0.3</v>
      </c>
      <c r="T11" s="31">
        <v>9547</v>
      </c>
    </row>
    <row r="12" spans="1:20" ht="12.75" customHeight="1">
      <c r="A12" s="30" t="s">
        <v>187</v>
      </c>
      <c r="B12" s="15" t="s">
        <v>184</v>
      </c>
      <c r="C12" s="31">
        <v>14948</v>
      </c>
      <c r="D12" s="31">
        <v>66628</v>
      </c>
      <c r="E12" s="31">
        <v>32689</v>
      </c>
      <c r="F12" s="31">
        <v>33939</v>
      </c>
      <c r="G12" s="32">
        <v>96.3</v>
      </c>
      <c r="H12" s="33">
        <v>4.5</v>
      </c>
      <c r="I12" s="39" t="s">
        <v>188</v>
      </c>
      <c r="J12" s="31">
        <v>3258</v>
      </c>
      <c r="K12" s="38" t="s">
        <v>196</v>
      </c>
      <c r="L12" s="15" t="s">
        <v>184</v>
      </c>
      <c r="M12" s="36">
        <v>123735</v>
      </c>
      <c r="N12" s="31">
        <v>346960</v>
      </c>
      <c r="O12" s="31">
        <v>172738</v>
      </c>
      <c r="P12" s="31">
        <v>174222</v>
      </c>
      <c r="Q12" s="33">
        <v>99.1</v>
      </c>
      <c r="R12" s="33">
        <v>2.8</v>
      </c>
      <c r="S12" s="39" t="s">
        <v>197</v>
      </c>
      <c r="T12" s="31">
        <v>9480</v>
      </c>
    </row>
    <row r="13" spans="1:20" ht="12.75" customHeight="1">
      <c r="A13" s="30" t="s">
        <v>190</v>
      </c>
      <c r="B13" s="15" t="s">
        <v>184</v>
      </c>
      <c r="C13" s="31">
        <v>14374</v>
      </c>
      <c r="D13" s="31">
        <v>63956</v>
      </c>
      <c r="E13" s="31">
        <v>30881</v>
      </c>
      <c r="F13" s="31">
        <v>33075</v>
      </c>
      <c r="G13" s="32">
        <v>93.4</v>
      </c>
      <c r="H13" s="33">
        <v>4.4</v>
      </c>
      <c r="I13" s="39" t="s">
        <v>191</v>
      </c>
      <c r="J13" s="31">
        <v>3127</v>
      </c>
      <c r="K13" s="38" t="s">
        <v>199</v>
      </c>
      <c r="L13" s="15" t="s">
        <v>184</v>
      </c>
      <c r="M13" s="36">
        <v>124253</v>
      </c>
      <c r="N13" s="31">
        <v>344822</v>
      </c>
      <c r="O13" s="31">
        <v>171622</v>
      </c>
      <c r="P13" s="31">
        <v>173200</v>
      </c>
      <c r="Q13" s="33">
        <v>99.1</v>
      </c>
      <c r="R13" s="33">
        <v>2.8</v>
      </c>
      <c r="S13" s="39" t="s">
        <v>200</v>
      </c>
      <c r="T13" s="31">
        <v>9421</v>
      </c>
    </row>
    <row r="14" spans="1:12" ht="7.5" customHeight="1">
      <c r="A14" s="30"/>
      <c r="B14" s="15"/>
      <c r="C14" s="31"/>
      <c r="D14" s="31"/>
      <c r="E14" s="31"/>
      <c r="F14" s="31"/>
      <c r="G14" s="32"/>
      <c r="H14" s="33"/>
      <c r="I14" s="39"/>
      <c r="J14" s="31"/>
      <c r="L14" s="40"/>
    </row>
    <row r="15" spans="1:20" ht="12.75" customHeight="1">
      <c r="A15" s="30" t="s">
        <v>192</v>
      </c>
      <c r="B15" s="15" t="s">
        <v>184</v>
      </c>
      <c r="C15" s="31">
        <v>14587</v>
      </c>
      <c r="D15" s="31">
        <v>64703</v>
      </c>
      <c r="E15" s="31">
        <v>31006</v>
      </c>
      <c r="F15" s="31">
        <v>33697</v>
      </c>
      <c r="G15" s="39">
        <v>92</v>
      </c>
      <c r="H15" s="33">
        <v>4.4</v>
      </c>
      <c r="I15" s="33">
        <v>1.2</v>
      </c>
      <c r="J15" s="31">
        <v>3164</v>
      </c>
      <c r="K15" s="38" t="s">
        <v>488</v>
      </c>
      <c r="L15" s="15" t="s">
        <v>184</v>
      </c>
      <c r="M15" s="36">
        <v>124642</v>
      </c>
      <c r="N15" s="31">
        <v>342179</v>
      </c>
      <c r="O15" s="31">
        <v>169986</v>
      </c>
      <c r="P15" s="31">
        <v>172193</v>
      </c>
      <c r="Q15" s="33">
        <v>98.7</v>
      </c>
      <c r="R15" s="33">
        <v>2.7</v>
      </c>
      <c r="S15" s="39" t="s">
        <v>202</v>
      </c>
      <c r="T15" s="31">
        <v>9349</v>
      </c>
    </row>
    <row r="16" spans="1:20" ht="12.75" customHeight="1">
      <c r="A16" s="30" t="s">
        <v>193</v>
      </c>
      <c r="B16" s="15" t="s">
        <v>184</v>
      </c>
      <c r="C16" s="31">
        <v>15170</v>
      </c>
      <c r="D16" s="31">
        <v>67667</v>
      </c>
      <c r="E16" s="31">
        <v>33585</v>
      </c>
      <c r="F16" s="31">
        <v>34082</v>
      </c>
      <c r="G16" s="39">
        <v>98.5</v>
      </c>
      <c r="H16" s="33">
        <v>4.5</v>
      </c>
      <c r="I16" s="33">
        <v>4.5</v>
      </c>
      <c r="J16" s="31">
        <v>3309</v>
      </c>
      <c r="K16" s="38" t="s">
        <v>489</v>
      </c>
      <c r="L16" s="15" t="s">
        <v>184</v>
      </c>
      <c r="M16" s="36">
        <v>125794</v>
      </c>
      <c r="N16" s="31">
        <v>340688</v>
      </c>
      <c r="O16" s="31">
        <v>169049</v>
      </c>
      <c r="P16" s="31">
        <v>171639</v>
      </c>
      <c r="Q16" s="33">
        <v>98.5</v>
      </c>
      <c r="R16" s="33">
        <v>2.7</v>
      </c>
      <c r="S16" s="39" t="s">
        <v>204</v>
      </c>
      <c r="T16" s="31">
        <v>9308</v>
      </c>
    </row>
    <row r="17" spans="1:20" ht="12.75" customHeight="1">
      <c r="A17" s="30" t="s">
        <v>195</v>
      </c>
      <c r="B17" s="15" t="s">
        <v>184</v>
      </c>
      <c r="C17" s="31">
        <v>16907</v>
      </c>
      <c r="D17" s="31">
        <v>72197</v>
      </c>
      <c r="E17" s="31">
        <v>36211</v>
      </c>
      <c r="F17" s="31">
        <v>35986</v>
      </c>
      <c r="G17" s="39">
        <v>100.1</v>
      </c>
      <c r="H17" s="33">
        <v>4.3</v>
      </c>
      <c r="I17" s="33">
        <v>6.7</v>
      </c>
      <c r="J17" s="31">
        <v>3530</v>
      </c>
      <c r="K17" s="38" t="s">
        <v>490</v>
      </c>
      <c r="L17" s="15">
        <v>36.11</v>
      </c>
      <c r="M17" s="36">
        <v>126754</v>
      </c>
      <c r="N17" s="31">
        <v>338993</v>
      </c>
      <c r="O17" s="31">
        <v>168150</v>
      </c>
      <c r="P17" s="31">
        <v>170843</v>
      </c>
      <c r="Q17" s="33">
        <v>98.4</v>
      </c>
      <c r="R17" s="33">
        <v>2.7</v>
      </c>
      <c r="S17" s="39" t="s">
        <v>206</v>
      </c>
      <c r="T17" s="31">
        <v>9388</v>
      </c>
    </row>
    <row r="18" spans="1:20" ht="12.75" customHeight="1">
      <c r="A18" s="30" t="s">
        <v>198</v>
      </c>
      <c r="B18" s="15" t="s">
        <v>184</v>
      </c>
      <c r="C18" s="31">
        <v>17154</v>
      </c>
      <c r="D18" s="31">
        <v>74679</v>
      </c>
      <c r="E18" s="31">
        <v>37599</v>
      </c>
      <c r="F18" s="31">
        <v>37080</v>
      </c>
      <c r="G18" s="39">
        <v>101.4</v>
      </c>
      <c r="H18" s="33">
        <v>4.4</v>
      </c>
      <c r="I18" s="33">
        <v>3.4</v>
      </c>
      <c r="J18" s="31">
        <v>3652</v>
      </c>
      <c r="K18" s="38" t="s">
        <v>491</v>
      </c>
      <c r="L18" s="15" t="s">
        <v>184</v>
      </c>
      <c r="M18" s="36">
        <v>127847</v>
      </c>
      <c r="N18" s="31">
        <v>336943</v>
      </c>
      <c r="O18" s="31">
        <v>166900</v>
      </c>
      <c r="P18" s="31">
        <v>170043</v>
      </c>
      <c r="Q18" s="33">
        <v>98.2</v>
      </c>
      <c r="R18" s="33">
        <v>2.6</v>
      </c>
      <c r="S18" s="39" t="s">
        <v>200</v>
      </c>
      <c r="T18" s="31">
        <v>9331</v>
      </c>
    </row>
    <row r="19" spans="1:20" ht="12.75" customHeight="1">
      <c r="A19" s="30" t="s">
        <v>201</v>
      </c>
      <c r="B19" s="15" t="s">
        <v>184</v>
      </c>
      <c r="C19" s="31">
        <v>17889</v>
      </c>
      <c r="D19" s="31">
        <v>77427</v>
      </c>
      <c r="E19" s="31">
        <v>38651</v>
      </c>
      <c r="F19" s="31">
        <v>38776</v>
      </c>
      <c r="G19" s="39">
        <v>99.7</v>
      </c>
      <c r="H19" s="33">
        <v>4.3</v>
      </c>
      <c r="I19" s="33">
        <v>3.7</v>
      </c>
      <c r="J19" s="31">
        <v>3786</v>
      </c>
      <c r="K19" s="38" t="s">
        <v>492</v>
      </c>
      <c r="L19" s="15" t="s">
        <v>184</v>
      </c>
      <c r="M19" s="36">
        <v>128713</v>
      </c>
      <c r="N19" s="31">
        <v>335052</v>
      </c>
      <c r="O19" s="31">
        <v>165907</v>
      </c>
      <c r="P19" s="31">
        <v>169145</v>
      </c>
      <c r="Q19" s="33">
        <v>98.1</v>
      </c>
      <c r="R19" s="33">
        <v>2.6</v>
      </c>
      <c r="S19" s="39" t="s">
        <v>200</v>
      </c>
      <c r="T19" s="31">
        <v>9279</v>
      </c>
    </row>
    <row r="20" spans="1:12" ht="7.5" customHeight="1">
      <c r="A20" s="30"/>
      <c r="B20" s="15"/>
      <c r="C20" s="31"/>
      <c r="D20" s="31"/>
      <c r="E20" s="31"/>
      <c r="F20" s="31"/>
      <c r="G20" s="39"/>
      <c r="H20" s="33"/>
      <c r="I20" s="33"/>
      <c r="J20" s="31"/>
      <c r="L20" s="40"/>
    </row>
    <row r="21" spans="1:20" ht="12.75" customHeight="1">
      <c r="A21" s="30" t="s">
        <v>203</v>
      </c>
      <c r="B21" s="15" t="s">
        <v>184</v>
      </c>
      <c r="C21" s="31">
        <v>17415</v>
      </c>
      <c r="D21" s="31">
        <v>78415</v>
      </c>
      <c r="E21" s="31">
        <v>39137</v>
      </c>
      <c r="F21" s="31">
        <v>39278</v>
      </c>
      <c r="G21" s="39">
        <v>99.6</v>
      </c>
      <c r="H21" s="33">
        <v>4.5</v>
      </c>
      <c r="I21" s="33">
        <v>1.3</v>
      </c>
      <c r="J21" s="31">
        <v>3834</v>
      </c>
      <c r="K21" s="38" t="s">
        <v>493</v>
      </c>
      <c r="L21" s="15" t="s">
        <v>184</v>
      </c>
      <c r="M21" s="36">
        <v>131139</v>
      </c>
      <c r="N21" s="31">
        <v>337550</v>
      </c>
      <c r="O21" s="31">
        <v>167001</v>
      </c>
      <c r="P21" s="31">
        <v>170549</v>
      </c>
      <c r="Q21" s="33">
        <v>97.9</v>
      </c>
      <c r="R21" s="33">
        <v>2.6</v>
      </c>
      <c r="S21" s="33">
        <v>0.7</v>
      </c>
      <c r="T21" s="31">
        <v>9348</v>
      </c>
    </row>
    <row r="22" spans="1:20" ht="12.75" customHeight="1">
      <c r="A22" s="30" t="s">
        <v>205</v>
      </c>
      <c r="B22" s="15" t="s">
        <v>184</v>
      </c>
      <c r="C22" s="31">
        <v>18093</v>
      </c>
      <c r="D22" s="31">
        <v>81246</v>
      </c>
      <c r="E22" s="31">
        <v>40405</v>
      </c>
      <c r="F22" s="31">
        <v>40841</v>
      </c>
      <c r="G22" s="39">
        <v>98.9</v>
      </c>
      <c r="H22" s="33">
        <v>4.5</v>
      </c>
      <c r="I22" s="33">
        <v>5.9</v>
      </c>
      <c r="J22" s="31">
        <v>3973</v>
      </c>
      <c r="K22" s="38" t="s">
        <v>494</v>
      </c>
      <c r="L22" s="15" t="s">
        <v>184</v>
      </c>
      <c r="M22" s="36">
        <v>133471</v>
      </c>
      <c r="N22" s="31">
        <v>339561</v>
      </c>
      <c r="O22" s="31">
        <v>168029</v>
      </c>
      <c r="P22" s="31">
        <v>171532</v>
      </c>
      <c r="Q22" s="33">
        <v>98</v>
      </c>
      <c r="R22" s="33">
        <v>2.5</v>
      </c>
      <c r="S22" s="33">
        <v>0.6</v>
      </c>
      <c r="T22" s="31">
        <v>9404</v>
      </c>
    </row>
    <row r="23" spans="1:20" ht="12.75" customHeight="1">
      <c r="A23" s="30" t="s">
        <v>207</v>
      </c>
      <c r="B23" s="15" t="s">
        <v>184</v>
      </c>
      <c r="C23" s="31">
        <v>18706</v>
      </c>
      <c r="D23" s="31">
        <v>82174</v>
      </c>
      <c r="E23" s="31">
        <v>40925</v>
      </c>
      <c r="F23" s="31">
        <v>41249</v>
      </c>
      <c r="G23" s="39">
        <v>99.2</v>
      </c>
      <c r="H23" s="33">
        <v>4.4</v>
      </c>
      <c r="I23" s="33">
        <v>1.1</v>
      </c>
      <c r="J23" s="31">
        <v>4018</v>
      </c>
      <c r="K23" s="38" t="s">
        <v>495</v>
      </c>
      <c r="L23" s="15" t="s">
        <v>184</v>
      </c>
      <c r="M23" s="36">
        <v>135498</v>
      </c>
      <c r="N23" s="31">
        <v>340540</v>
      </c>
      <c r="O23" s="31">
        <v>168270</v>
      </c>
      <c r="P23" s="31">
        <v>172270</v>
      </c>
      <c r="Q23" s="33">
        <v>97.67806350496315</v>
      </c>
      <c r="R23" s="41">
        <v>2.5132474280063173</v>
      </c>
      <c r="S23" s="41">
        <v>0.3</v>
      </c>
      <c r="T23" s="31">
        <v>9430.628634727222</v>
      </c>
    </row>
    <row r="24" spans="1:20" ht="12.75" customHeight="1">
      <c r="A24" s="30" t="s">
        <v>208</v>
      </c>
      <c r="B24" s="14">
        <v>22.23</v>
      </c>
      <c r="C24" s="31">
        <v>18563</v>
      </c>
      <c r="D24" s="31">
        <v>84921</v>
      </c>
      <c r="E24" s="31">
        <v>42291</v>
      </c>
      <c r="F24" s="31">
        <v>42630</v>
      </c>
      <c r="G24" s="39">
        <v>99.2</v>
      </c>
      <c r="H24" s="33">
        <v>4.6</v>
      </c>
      <c r="I24" s="33">
        <v>3.3</v>
      </c>
      <c r="J24" s="31">
        <v>3820</v>
      </c>
      <c r="K24" s="38" t="s">
        <v>213</v>
      </c>
      <c r="L24" s="15" t="s">
        <v>184</v>
      </c>
      <c r="M24" s="36">
        <v>138076</v>
      </c>
      <c r="N24" s="31">
        <v>342886</v>
      </c>
      <c r="O24" s="31">
        <v>169130</v>
      </c>
      <c r="P24" s="31">
        <v>173756</v>
      </c>
      <c r="Q24" s="33">
        <v>97.3</v>
      </c>
      <c r="R24" s="41">
        <v>2.5</v>
      </c>
      <c r="S24" s="41">
        <v>0.7</v>
      </c>
      <c r="T24" s="31">
        <v>9496</v>
      </c>
    </row>
    <row r="25" spans="1:20" ht="12.75" customHeight="1">
      <c r="A25" s="30" t="s">
        <v>209</v>
      </c>
      <c r="B25" s="15" t="s">
        <v>184</v>
      </c>
      <c r="C25" s="31">
        <v>18985</v>
      </c>
      <c r="D25" s="31">
        <v>88138</v>
      </c>
      <c r="E25" s="31">
        <v>43981</v>
      </c>
      <c r="F25" s="31">
        <v>44157</v>
      </c>
      <c r="G25" s="39">
        <v>99.6</v>
      </c>
      <c r="H25" s="33">
        <v>4.6</v>
      </c>
      <c r="I25" s="33">
        <v>3.8</v>
      </c>
      <c r="J25" s="31">
        <v>3965</v>
      </c>
      <c r="K25" s="38" t="s">
        <v>215</v>
      </c>
      <c r="L25" s="15" t="s">
        <v>216</v>
      </c>
      <c r="M25" s="36">
        <v>140178</v>
      </c>
      <c r="N25" s="31">
        <v>344939</v>
      </c>
      <c r="O25" s="31">
        <v>169967</v>
      </c>
      <c r="P25" s="31">
        <v>174972</v>
      </c>
      <c r="Q25" s="33">
        <v>97.1</v>
      </c>
      <c r="R25" s="41">
        <v>2.5</v>
      </c>
      <c r="S25" s="42">
        <v>0.6</v>
      </c>
      <c r="T25" s="31">
        <v>9552</v>
      </c>
    </row>
    <row r="26" spans="1:12" ht="7.5" customHeight="1">
      <c r="A26" s="30"/>
      <c r="B26" s="15"/>
      <c r="C26" s="31"/>
      <c r="D26" s="31"/>
      <c r="E26" s="31"/>
      <c r="F26" s="31"/>
      <c r="G26" s="39"/>
      <c r="H26" s="33"/>
      <c r="I26" s="33"/>
      <c r="J26" s="31"/>
      <c r="L26" s="40"/>
    </row>
    <row r="27" spans="1:20" ht="12.75" customHeight="1">
      <c r="A27" s="30" t="s">
        <v>210</v>
      </c>
      <c r="B27" s="15" t="s">
        <v>184</v>
      </c>
      <c r="C27" s="31">
        <v>21234</v>
      </c>
      <c r="D27" s="31">
        <v>97887</v>
      </c>
      <c r="E27" s="31">
        <v>49075</v>
      </c>
      <c r="F27" s="31">
        <v>48812</v>
      </c>
      <c r="G27" s="39">
        <v>100.5</v>
      </c>
      <c r="H27" s="33">
        <v>4.6</v>
      </c>
      <c r="I27" s="33">
        <v>11.1</v>
      </c>
      <c r="J27" s="31">
        <v>4403</v>
      </c>
      <c r="K27" s="34" t="s">
        <v>218</v>
      </c>
      <c r="L27" s="15" t="s">
        <v>216</v>
      </c>
      <c r="M27" s="36">
        <v>141655</v>
      </c>
      <c r="N27" s="31">
        <v>346145</v>
      </c>
      <c r="O27" s="31">
        <v>170310</v>
      </c>
      <c r="P27" s="31">
        <v>175835</v>
      </c>
      <c r="Q27" s="41">
        <v>96.8</v>
      </c>
      <c r="R27" s="41">
        <v>2.4435777063993505</v>
      </c>
      <c r="S27" s="43">
        <v>0.3</v>
      </c>
      <c r="T27" s="31">
        <v>9585.848795347549</v>
      </c>
    </row>
    <row r="28" spans="1:20" ht="12.75" customHeight="1">
      <c r="A28" s="30" t="s">
        <v>211</v>
      </c>
      <c r="B28" s="14">
        <v>37.41</v>
      </c>
      <c r="C28" s="31">
        <v>21333</v>
      </c>
      <c r="D28" s="31">
        <v>100887</v>
      </c>
      <c r="E28" s="31">
        <v>50180</v>
      </c>
      <c r="F28" s="31">
        <v>50707</v>
      </c>
      <c r="G28" s="39">
        <v>99</v>
      </c>
      <c r="H28" s="33">
        <v>4.7</v>
      </c>
      <c r="I28" s="33">
        <v>3.1</v>
      </c>
      <c r="J28" s="31">
        <v>2697</v>
      </c>
      <c r="K28" s="34" t="s">
        <v>220</v>
      </c>
      <c r="L28" s="15" t="s">
        <v>216</v>
      </c>
      <c r="M28" s="36">
        <v>143724</v>
      </c>
      <c r="N28" s="31">
        <v>348035</v>
      </c>
      <c r="O28" s="31">
        <v>170754</v>
      </c>
      <c r="P28" s="31">
        <v>177281</v>
      </c>
      <c r="Q28" s="33">
        <v>96.31827437796493</v>
      </c>
      <c r="R28" s="41">
        <v>2.4</v>
      </c>
      <c r="S28" s="44">
        <v>0.5</v>
      </c>
      <c r="T28" s="31">
        <v>9638</v>
      </c>
    </row>
    <row r="29" spans="1:20" ht="12.75" customHeight="1">
      <c r="A29" s="30" t="s">
        <v>212</v>
      </c>
      <c r="B29" s="15" t="s">
        <v>184</v>
      </c>
      <c r="C29" s="31">
        <v>23433</v>
      </c>
      <c r="D29" s="31">
        <v>108738</v>
      </c>
      <c r="E29" s="31">
        <v>54375</v>
      </c>
      <c r="F29" s="31">
        <v>54363</v>
      </c>
      <c r="G29" s="39">
        <v>100</v>
      </c>
      <c r="H29" s="33">
        <v>4.6</v>
      </c>
      <c r="I29" s="33">
        <v>7.8</v>
      </c>
      <c r="J29" s="31">
        <v>2907</v>
      </c>
      <c r="K29" s="34" t="s">
        <v>222</v>
      </c>
      <c r="L29" s="15" t="s">
        <v>216</v>
      </c>
      <c r="M29" s="36">
        <v>145468</v>
      </c>
      <c r="N29" s="31">
        <v>349076</v>
      </c>
      <c r="O29" s="31">
        <v>170966</v>
      </c>
      <c r="P29" s="31">
        <v>178110</v>
      </c>
      <c r="Q29" s="33">
        <v>95.98899556453877</v>
      </c>
      <c r="R29" s="41">
        <v>2.4</v>
      </c>
      <c r="S29" s="43">
        <v>0.2991078483485856</v>
      </c>
      <c r="T29" s="31">
        <v>9667</v>
      </c>
    </row>
    <row r="30" spans="1:20" ht="12.75" customHeight="1">
      <c r="A30" s="30" t="s">
        <v>214</v>
      </c>
      <c r="B30" s="45">
        <v>36.6</v>
      </c>
      <c r="C30" s="31">
        <v>24508</v>
      </c>
      <c r="D30" s="31">
        <v>112227</v>
      </c>
      <c r="E30" s="31">
        <v>56170</v>
      </c>
      <c r="F30" s="31">
        <v>56057</v>
      </c>
      <c r="G30" s="39">
        <v>100.2</v>
      </c>
      <c r="H30" s="33">
        <v>4.6</v>
      </c>
      <c r="I30" s="33">
        <v>3.2</v>
      </c>
      <c r="J30" s="31">
        <v>3066</v>
      </c>
      <c r="K30" s="34" t="s">
        <v>224</v>
      </c>
      <c r="L30" s="15" t="s">
        <v>216</v>
      </c>
      <c r="M30" s="36">
        <v>147271</v>
      </c>
      <c r="N30" s="31">
        <v>350483</v>
      </c>
      <c r="O30" s="31">
        <v>171291</v>
      </c>
      <c r="P30" s="31">
        <v>179192</v>
      </c>
      <c r="Q30" s="33">
        <v>95.5907629804902</v>
      </c>
      <c r="R30" s="41">
        <v>2.3798507513359723</v>
      </c>
      <c r="S30" s="43">
        <v>0.40306408919547604</v>
      </c>
      <c r="T30" s="31">
        <v>9705.98172251454</v>
      </c>
    </row>
    <row r="31" spans="1:20" ht="12.75" customHeight="1">
      <c r="A31" s="30" t="s">
        <v>217</v>
      </c>
      <c r="B31" s="15" t="s">
        <v>184</v>
      </c>
      <c r="C31" s="31">
        <v>25984</v>
      </c>
      <c r="D31" s="31">
        <v>116397</v>
      </c>
      <c r="E31" s="31">
        <v>58392</v>
      </c>
      <c r="F31" s="31">
        <v>58005</v>
      </c>
      <c r="G31" s="39">
        <v>100.7</v>
      </c>
      <c r="H31" s="33">
        <v>4.5</v>
      </c>
      <c r="I31" s="33">
        <v>3.7</v>
      </c>
      <c r="J31" s="31">
        <v>3180</v>
      </c>
      <c r="K31" s="34" t="s">
        <v>226</v>
      </c>
      <c r="L31" s="15" t="s">
        <v>216</v>
      </c>
      <c r="M31" s="46">
        <v>148482</v>
      </c>
      <c r="N31" s="36">
        <v>351283</v>
      </c>
      <c r="O31" s="46">
        <v>171290</v>
      </c>
      <c r="P31" s="46">
        <v>179993</v>
      </c>
      <c r="Q31" s="47">
        <v>95.16481196490975</v>
      </c>
      <c r="R31" s="48">
        <v>2.365828854675988</v>
      </c>
      <c r="S31" s="49">
        <v>0.2282564346915542</v>
      </c>
      <c r="T31" s="50">
        <v>9728.136250346164</v>
      </c>
    </row>
    <row r="32" spans="1:12" ht="7.5" customHeight="1">
      <c r="A32" s="30"/>
      <c r="B32" s="15"/>
      <c r="C32" s="31"/>
      <c r="D32" s="31"/>
      <c r="E32" s="31"/>
      <c r="F32" s="31"/>
      <c r="G32" s="39"/>
      <c r="H32" s="33"/>
      <c r="I32" s="33"/>
      <c r="J32" s="31"/>
      <c r="L32" s="40"/>
    </row>
    <row r="33" spans="1:20" ht="12.75" customHeight="1">
      <c r="A33" s="30" t="s">
        <v>219</v>
      </c>
      <c r="B33" s="15" t="s">
        <v>184</v>
      </c>
      <c r="C33" s="31">
        <v>27491</v>
      </c>
      <c r="D33" s="31">
        <v>120203</v>
      </c>
      <c r="E33" s="31">
        <v>60412</v>
      </c>
      <c r="F33" s="31">
        <v>59791</v>
      </c>
      <c r="G33" s="39">
        <v>101</v>
      </c>
      <c r="H33" s="33">
        <v>4.3</v>
      </c>
      <c r="I33" s="33">
        <v>7.5</v>
      </c>
      <c r="J33" s="31">
        <v>3284</v>
      </c>
      <c r="K33" s="34" t="s">
        <v>228</v>
      </c>
      <c r="L33" s="15" t="s">
        <v>184</v>
      </c>
      <c r="M33" s="46">
        <v>149679</v>
      </c>
      <c r="N33" s="36">
        <v>351168</v>
      </c>
      <c r="O33" s="46">
        <v>170927</v>
      </c>
      <c r="P33" s="46">
        <v>180241</v>
      </c>
      <c r="Q33" s="47">
        <v>94.83247429830061</v>
      </c>
      <c r="R33" s="48">
        <v>2.3461407411861384</v>
      </c>
      <c r="S33" s="49">
        <v>-0.03273713786320431</v>
      </c>
      <c r="T33" s="50">
        <v>9724.951536970368</v>
      </c>
    </row>
    <row r="34" spans="1:20" ht="12.75" customHeight="1">
      <c r="A34" s="30" t="s">
        <v>221</v>
      </c>
      <c r="B34" s="15" t="s">
        <v>184</v>
      </c>
      <c r="C34" s="31">
        <v>30118</v>
      </c>
      <c r="D34" s="31">
        <v>128354</v>
      </c>
      <c r="E34" s="31">
        <v>65146</v>
      </c>
      <c r="F34" s="31">
        <v>63208</v>
      </c>
      <c r="G34" s="39">
        <v>103.1</v>
      </c>
      <c r="H34" s="33">
        <v>4.3</v>
      </c>
      <c r="I34" s="33">
        <v>6.8</v>
      </c>
      <c r="J34" s="31">
        <v>3507</v>
      </c>
      <c r="K34" s="34" t="s">
        <v>230</v>
      </c>
      <c r="L34" s="15" t="s">
        <v>184</v>
      </c>
      <c r="M34" s="46">
        <v>151067</v>
      </c>
      <c r="N34" s="36">
        <v>351343</v>
      </c>
      <c r="O34" s="46">
        <v>170635</v>
      </c>
      <c r="P34" s="46">
        <v>180708</v>
      </c>
      <c r="Q34" s="47">
        <v>94.42581402040861</v>
      </c>
      <c r="R34" s="48">
        <v>2.325742882297259</v>
      </c>
      <c r="S34" s="49">
        <v>0.04983369783123747</v>
      </c>
      <c r="T34" s="50">
        <v>9729.797839933537</v>
      </c>
    </row>
    <row r="35" spans="1:20" ht="12.75" customHeight="1">
      <c r="A35" s="30" t="s">
        <v>223</v>
      </c>
      <c r="B35" s="15" t="s">
        <v>184</v>
      </c>
      <c r="C35" s="31">
        <v>32977</v>
      </c>
      <c r="D35" s="31">
        <v>136623</v>
      </c>
      <c r="E35" s="31">
        <v>69953</v>
      </c>
      <c r="F35" s="31">
        <v>66670</v>
      </c>
      <c r="G35" s="39">
        <v>104.9</v>
      </c>
      <c r="H35" s="33">
        <v>4.1</v>
      </c>
      <c r="I35" s="33">
        <v>6.4</v>
      </c>
      <c r="J35" s="31">
        <v>3733</v>
      </c>
      <c r="K35" s="34" t="s">
        <v>264</v>
      </c>
      <c r="L35" s="15" t="s">
        <v>184</v>
      </c>
      <c r="M35" s="46">
        <v>152572</v>
      </c>
      <c r="N35" s="36">
        <v>351868</v>
      </c>
      <c r="O35" s="46">
        <v>170463</v>
      </c>
      <c r="P35" s="46">
        <v>181405</v>
      </c>
      <c r="Q35" s="47">
        <v>93.96819271795155</v>
      </c>
      <c r="R35" s="48">
        <v>2.3062422987179825</v>
      </c>
      <c r="S35" s="49">
        <v>0.14942662867909706</v>
      </c>
      <c r="T35" s="50">
        <v>9744.336748823041</v>
      </c>
    </row>
    <row r="36" spans="1:20" ht="12.75" customHeight="1">
      <c r="A36" s="30" t="s">
        <v>225</v>
      </c>
      <c r="B36" s="15" t="s">
        <v>184</v>
      </c>
      <c r="C36" s="31">
        <v>39138</v>
      </c>
      <c r="D36" s="31">
        <v>154009</v>
      </c>
      <c r="E36" s="31">
        <v>79042</v>
      </c>
      <c r="F36" s="31">
        <v>74967</v>
      </c>
      <c r="G36" s="39">
        <v>105.4</v>
      </c>
      <c r="H36" s="33">
        <v>3.9</v>
      </c>
      <c r="I36" s="33">
        <v>12.7</v>
      </c>
      <c r="J36" s="31">
        <v>4208</v>
      </c>
      <c r="K36" s="34" t="s">
        <v>233</v>
      </c>
      <c r="L36" s="15" t="s">
        <v>184</v>
      </c>
      <c r="M36" s="46">
        <v>154196</v>
      </c>
      <c r="N36" s="36">
        <v>352626</v>
      </c>
      <c r="O36" s="46">
        <v>170592</v>
      </c>
      <c r="P36" s="46">
        <v>182034</v>
      </c>
      <c r="Q36" s="47">
        <v>93.7</v>
      </c>
      <c r="R36" s="48">
        <v>2.3</v>
      </c>
      <c r="S36" s="49">
        <v>0.2</v>
      </c>
      <c r="T36" s="50">
        <v>9765</v>
      </c>
    </row>
    <row r="37" spans="1:20" ht="12.75" customHeight="1">
      <c r="A37" s="30" t="s">
        <v>227</v>
      </c>
      <c r="B37" s="15" t="s">
        <v>184</v>
      </c>
      <c r="C37" s="31">
        <v>45525</v>
      </c>
      <c r="D37" s="31">
        <v>172870</v>
      </c>
      <c r="E37" s="31">
        <v>89220</v>
      </c>
      <c r="F37" s="31">
        <v>83650</v>
      </c>
      <c r="G37" s="39">
        <v>106.7</v>
      </c>
      <c r="H37" s="33">
        <v>3.8</v>
      </c>
      <c r="I37" s="33">
        <v>12.2</v>
      </c>
      <c r="J37" s="31">
        <v>4723</v>
      </c>
      <c r="K37" s="34" t="s">
        <v>265</v>
      </c>
      <c r="L37" s="15" t="s">
        <v>184</v>
      </c>
      <c r="M37" s="46">
        <v>155081</v>
      </c>
      <c r="N37" s="36">
        <v>352366</v>
      </c>
      <c r="O37" s="46">
        <v>170304</v>
      </c>
      <c r="P37" s="46">
        <v>182062</v>
      </c>
      <c r="Q37" s="47">
        <v>93.5</v>
      </c>
      <c r="R37" s="48">
        <v>2.3</v>
      </c>
      <c r="S37" s="49">
        <v>-0.073732509</v>
      </c>
      <c r="T37" s="50">
        <v>9758</v>
      </c>
    </row>
    <row r="38" spans="1:12" ht="7.5" customHeight="1">
      <c r="A38" s="30"/>
      <c r="B38" s="15"/>
      <c r="C38" s="31"/>
      <c r="D38" s="31"/>
      <c r="E38" s="31"/>
      <c r="F38" s="31"/>
      <c r="G38" s="39"/>
      <c r="H38" s="33"/>
      <c r="I38" s="33"/>
      <c r="J38" s="31"/>
      <c r="L38" s="40"/>
    </row>
    <row r="39" spans="1:20" ht="12.75" customHeight="1">
      <c r="A39" s="30" t="s">
        <v>229</v>
      </c>
      <c r="B39" s="15" t="s">
        <v>184</v>
      </c>
      <c r="C39" s="31">
        <v>53472</v>
      </c>
      <c r="D39" s="31">
        <v>197272</v>
      </c>
      <c r="E39" s="31">
        <v>101549</v>
      </c>
      <c r="F39" s="31">
        <v>95723</v>
      </c>
      <c r="G39" s="39">
        <v>106.1</v>
      </c>
      <c r="H39" s="33">
        <v>3.7</v>
      </c>
      <c r="I39" s="33">
        <v>14.1</v>
      </c>
      <c r="J39" s="31">
        <v>5390</v>
      </c>
      <c r="K39" s="34" t="s">
        <v>266</v>
      </c>
      <c r="L39" s="15" t="s">
        <v>184</v>
      </c>
      <c r="M39" s="51">
        <v>155679</v>
      </c>
      <c r="N39" s="51">
        <v>351771</v>
      </c>
      <c r="O39" s="51">
        <v>169750</v>
      </c>
      <c r="P39" s="51">
        <v>182021</v>
      </c>
      <c r="Q39" s="52">
        <v>93.3</v>
      </c>
      <c r="R39" s="52">
        <v>2.3</v>
      </c>
      <c r="S39" s="49">
        <v>-0.2</v>
      </c>
      <c r="T39" s="51">
        <v>9742</v>
      </c>
    </row>
    <row r="40" spans="1:22" ht="12.75" customHeight="1">
      <c r="A40" s="30" t="s">
        <v>231</v>
      </c>
      <c r="B40" s="15" t="s">
        <v>184</v>
      </c>
      <c r="C40" s="31">
        <v>58383</v>
      </c>
      <c r="D40" s="31">
        <v>211506</v>
      </c>
      <c r="E40" s="31">
        <v>108783</v>
      </c>
      <c r="F40" s="31">
        <v>102723</v>
      </c>
      <c r="G40" s="39">
        <v>105.9</v>
      </c>
      <c r="H40" s="33">
        <v>3.6</v>
      </c>
      <c r="I40" s="33">
        <v>7.2</v>
      </c>
      <c r="J40" s="31">
        <v>5779</v>
      </c>
      <c r="K40" s="34" t="s">
        <v>267</v>
      </c>
      <c r="L40" s="15" t="s">
        <v>184</v>
      </c>
      <c r="M40" s="51">
        <v>157273</v>
      </c>
      <c r="N40" s="51">
        <v>353493</v>
      </c>
      <c r="O40" s="51">
        <v>170642</v>
      </c>
      <c r="P40" s="51">
        <v>182851</v>
      </c>
      <c r="Q40" s="52">
        <v>93.3</v>
      </c>
      <c r="R40" s="52">
        <v>2.2</v>
      </c>
      <c r="S40" s="49">
        <v>0.5</v>
      </c>
      <c r="T40" s="51">
        <v>9789</v>
      </c>
      <c r="V40" s="53"/>
    </row>
    <row r="41" spans="1:22" ht="12.75" customHeight="1">
      <c r="A41" s="30" t="s">
        <v>232</v>
      </c>
      <c r="B41" s="15" t="s">
        <v>184</v>
      </c>
      <c r="C41" s="31">
        <v>64525</v>
      </c>
      <c r="D41" s="31">
        <v>230413</v>
      </c>
      <c r="E41" s="31">
        <v>118575</v>
      </c>
      <c r="F41" s="31">
        <v>111838</v>
      </c>
      <c r="G41" s="39">
        <v>106</v>
      </c>
      <c r="H41" s="33">
        <v>3.6</v>
      </c>
      <c r="I41" s="33">
        <v>8.9</v>
      </c>
      <c r="J41" s="31">
        <v>6295</v>
      </c>
      <c r="K41" s="34" t="s">
        <v>275</v>
      </c>
      <c r="L41" s="15" t="s">
        <v>184</v>
      </c>
      <c r="M41" s="51">
        <v>158925</v>
      </c>
      <c r="N41" s="51">
        <v>356167</v>
      </c>
      <c r="O41" s="51">
        <v>171721</v>
      </c>
      <c r="P41" s="51">
        <v>184446</v>
      </c>
      <c r="Q41" s="49">
        <v>93.10096179911736</v>
      </c>
      <c r="R41" s="49">
        <v>2.241101148340412</v>
      </c>
      <c r="S41" s="49">
        <v>0.7564506227846096</v>
      </c>
      <c r="T41" s="51">
        <v>9863</v>
      </c>
      <c r="V41" s="53"/>
    </row>
    <row r="42" spans="1:22" ht="12.75" customHeight="1">
      <c r="A42" s="30" t="s">
        <v>234</v>
      </c>
      <c r="B42" s="15" t="s">
        <v>184</v>
      </c>
      <c r="C42" s="31">
        <v>69766</v>
      </c>
      <c r="D42" s="31">
        <v>241821</v>
      </c>
      <c r="E42" s="31">
        <v>124075</v>
      </c>
      <c r="F42" s="31">
        <v>117746</v>
      </c>
      <c r="G42" s="39">
        <v>105.4</v>
      </c>
      <c r="H42" s="33">
        <v>3.7</v>
      </c>
      <c r="I42" s="33">
        <v>5</v>
      </c>
      <c r="J42" s="31">
        <v>6607</v>
      </c>
      <c r="K42" s="34" t="s">
        <v>278</v>
      </c>
      <c r="L42" s="15" t="s">
        <v>184</v>
      </c>
      <c r="M42" s="51">
        <v>161187</v>
      </c>
      <c r="N42" s="51">
        <v>359689</v>
      </c>
      <c r="O42" s="51">
        <v>173311</v>
      </c>
      <c r="P42" s="51">
        <v>186378</v>
      </c>
      <c r="Q42" s="49">
        <v>92.98897938597904</v>
      </c>
      <c r="R42" s="49">
        <v>2.2315012997326087</v>
      </c>
      <c r="S42" s="49">
        <v>0.988861966437093</v>
      </c>
      <c r="T42" s="51">
        <v>9960.92495153697</v>
      </c>
      <c r="V42" s="54"/>
    </row>
    <row r="43" spans="1:20" ht="12.75" customHeight="1">
      <c r="A43" s="30" t="s">
        <v>235</v>
      </c>
      <c r="B43" s="15" t="s">
        <v>184</v>
      </c>
      <c r="C43" s="31">
        <v>80114</v>
      </c>
      <c r="D43" s="31">
        <v>252030</v>
      </c>
      <c r="E43" s="31">
        <v>129267</v>
      </c>
      <c r="F43" s="31">
        <v>122763</v>
      </c>
      <c r="G43" s="39">
        <v>105.3</v>
      </c>
      <c r="H43" s="33">
        <v>3.1</v>
      </c>
      <c r="I43" s="33">
        <v>4.2</v>
      </c>
      <c r="J43" s="31">
        <v>6886</v>
      </c>
      <c r="K43" s="34" t="s">
        <v>279</v>
      </c>
      <c r="L43" s="15">
        <v>36.09</v>
      </c>
      <c r="M43" s="55">
        <v>163064</v>
      </c>
      <c r="N43" s="55">
        <v>361877</v>
      </c>
      <c r="O43" s="55">
        <v>174255</v>
      </c>
      <c r="P43" s="55">
        <v>187622</v>
      </c>
      <c r="Q43" s="56">
        <f>O43/P43*100</f>
        <v>92.875568963128</v>
      </c>
      <c r="R43" s="56">
        <f>N43/M43</f>
        <v>2.219232939214051</v>
      </c>
      <c r="S43" s="56">
        <f>(N43-N42)/N43*100</f>
        <v>0.6046253284955938</v>
      </c>
      <c r="T43" s="55">
        <f>N43/L43</f>
        <v>10027.071210861734</v>
      </c>
    </row>
    <row r="44" spans="1:12" ht="7.5" customHeight="1">
      <c r="A44" s="30"/>
      <c r="B44" s="15"/>
      <c r="C44" s="31"/>
      <c r="D44" s="31"/>
      <c r="E44" s="31"/>
      <c r="F44" s="31"/>
      <c r="G44" s="39"/>
      <c r="H44" s="33"/>
      <c r="I44" s="33"/>
      <c r="J44" s="31"/>
      <c r="L44" s="40"/>
    </row>
    <row r="45" spans="1:20" ht="12.75" customHeight="1">
      <c r="A45" s="30" t="s">
        <v>236</v>
      </c>
      <c r="B45" s="15" t="s">
        <v>184</v>
      </c>
      <c r="C45" s="31">
        <v>83174</v>
      </c>
      <c r="D45" s="31">
        <v>257590</v>
      </c>
      <c r="E45" s="31">
        <v>131782</v>
      </c>
      <c r="F45" s="31">
        <v>125808</v>
      </c>
      <c r="G45" s="39">
        <v>104.7</v>
      </c>
      <c r="H45" s="33">
        <v>3.1</v>
      </c>
      <c r="I45" s="33">
        <v>2.2</v>
      </c>
      <c r="J45" s="31">
        <v>7038</v>
      </c>
      <c r="K45" s="34" t="s">
        <v>392</v>
      </c>
      <c r="L45" s="15" t="s">
        <v>184</v>
      </c>
      <c r="M45" s="55">
        <v>165540</v>
      </c>
      <c r="N45" s="55">
        <v>365587</v>
      </c>
      <c r="O45" s="55">
        <v>175892</v>
      </c>
      <c r="P45" s="55">
        <v>189695</v>
      </c>
      <c r="Q45" s="56">
        <f>O45/P45*100</f>
        <v>92.72358259310998</v>
      </c>
      <c r="R45" s="56">
        <f>N45/M45</f>
        <v>2.208451129636342</v>
      </c>
      <c r="S45" s="56">
        <f>(N45-N43)/N43*100</f>
        <v>1.025210223363187</v>
      </c>
      <c r="T45" s="55">
        <v>10130</v>
      </c>
    </row>
    <row r="46" spans="1:20" ht="12.75" customHeight="1">
      <c r="A46" s="30" t="s">
        <v>237</v>
      </c>
      <c r="B46" s="15" t="s">
        <v>184</v>
      </c>
      <c r="C46" s="31">
        <v>87787</v>
      </c>
      <c r="D46" s="31">
        <v>268404</v>
      </c>
      <c r="E46" s="31">
        <v>136902</v>
      </c>
      <c r="F46" s="31">
        <v>131502</v>
      </c>
      <c r="G46" s="39">
        <v>104.1</v>
      </c>
      <c r="H46" s="33">
        <v>3.1</v>
      </c>
      <c r="I46" s="33">
        <v>4.2</v>
      </c>
      <c r="J46" s="31">
        <v>7333</v>
      </c>
      <c r="K46" s="34" t="s">
        <v>393</v>
      </c>
      <c r="L46" s="15" t="s">
        <v>184</v>
      </c>
      <c r="M46" s="55">
        <v>168328</v>
      </c>
      <c r="N46" s="55">
        <v>369441</v>
      </c>
      <c r="O46" s="55">
        <v>177613</v>
      </c>
      <c r="P46" s="55">
        <v>191828</v>
      </c>
      <c r="Q46" s="56">
        <f>O46/P46*100</f>
        <v>92.58971578705925</v>
      </c>
      <c r="R46" s="56">
        <f>N46/M46</f>
        <v>2.194768547122285</v>
      </c>
      <c r="S46" s="56">
        <f>(N46-N45)/N45*100</f>
        <v>1.054195034287324</v>
      </c>
      <c r="T46" s="55">
        <v>10237</v>
      </c>
    </row>
    <row r="47" spans="1:20" ht="12.75" customHeight="1">
      <c r="A47" s="30" t="s">
        <v>238</v>
      </c>
      <c r="B47" s="15" t="s">
        <v>184</v>
      </c>
      <c r="C47" s="31">
        <v>90528</v>
      </c>
      <c r="D47" s="31">
        <v>274031</v>
      </c>
      <c r="E47" s="31">
        <v>139542</v>
      </c>
      <c r="F47" s="31">
        <v>134489</v>
      </c>
      <c r="G47" s="39">
        <v>103.8</v>
      </c>
      <c r="H47" s="33">
        <v>3</v>
      </c>
      <c r="I47" s="33">
        <v>2.1</v>
      </c>
      <c r="J47" s="31">
        <v>7467</v>
      </c>
      <c r="K47" s="34" t="s">
        <v>469</v>
      </c>
      <c r="L47" s="15" t="s">
        <v>184</v>
      </c>
      <c r="M47" s="55">
        <v>169790</v>
      </c>
      <c r="N47" s="55">
        <v>370365</v>
      </c>
      <c r="O47" s="55">
        <v>177756</v>
      </c>
      <c r="P47" s="55">
        <v>192609</v>
      </c>
      <c r="Q47" s="56">
        <f>O47/P47*100</f>
        <v>92.28852234319268</v>
      </c>
      <c r="R47" s="56">
        <f>N47/M47</f>
        <v>2.1813122091995996</v>
      </c>
      <c r="S47" s="56">
        <f>(N47-N46)/N46*100</f>
        <v>0.25010759498810364</v>
      </c>
      <c r="T47" s="55">
        <f>N47/L43</f>
        <v>10262.261014131338</v>
      </c>
    </row>
    <row r="48" spans="1:20" ht="12.75" customHeight="1">
      <c r="A48" s="30" t="s">
        <v>239</v>
      </c>
      <c r="B48" s="15" t="s">
        <v>184</v>
      </c>
      <c r="C48" s="31">
        <v>93405</v>
      </c>
      <c r="D48" s="31">
        <v>280573</v>
      </c>
      <c r="E48" s="31">
        <v>142494</v>
      </c>
      <c r="F48" s="31">
        <v>138079</v>
      </c>
      <c r="G48" s="39">
        <v>103.2</v>
      </c>
      <c r="H48" s="33">
        <v>3</v>
      </c>
      <c r="I48" s="33">
        <v>2.4</v>
      </c>
      <c r="J48" s="31">
        <v>7666</v>
      </c>
      <c r="K48" s="34" t="s">
        <v>394</v>
      </c>
      <c r="L48" s="15" t="s">
        <v>184</v>
      </c>
      <c r="M48" s="55">
        <v>171500</v>
      </c>
      <c r="N48" s="55">
        <v>371753</v>
      </c>
      <c r="O48" s="55">
        <v>178293</v>
      </c>
      <c r="P48" s="55">
        <v>193460</v>
      </c>
      <c r="Q48" s="56">
        <f>O48/P48*100</f>
        <v>92.1601364623178</v>
      </c>
      <c r="R48" s="56">
        <f>N48/M48</f>
        <v>2.167655976676385</v>
      </c>
      <c r="S48" s="56">
        <f>(N48-N47)/N47*100</f>
        <v>0.3747654340987944</v>
      </c>
      <c r="T48" s="55">
        <f>N48/L43</f>
        <v>10300.720421169299</v>
      </c>
    </row>
    <row r="49" spans="1:20" ht="12.75" customHeight="1">
      <c r="A49" s="30" t="s">
        <v>240</v>
      </c>
      <c r="B49" s="15" t="s">
        <v>184</v>
      </c>
      <c r="C49" s="31">
        <v>97449</v>
      </c>
      <c r="D49" s="31">
        <v>289337</v>
      </c>
      <c r="E49" s="31">
        <v>146586</v>
      </c>
      <c r="F49" s="31">
        <v>142751</v>
      </c>
      <c r="G49" s="39">
        <v>102.7</v>
      </c>
      <c r="H49" s="33">
        <v>3</v>
      </c>
      <c r="I49" s="33">
        <v>3.1</v>
      </c>
      <c r="J49" s="31">
        <v>7905</v>
      </c>
      <c r="K49" s="57" t="s">
        <v>387</v>
      </c>
      <c r="L49" s="15" t="s">
        <v>184</v>
      </c>
      <c r="M49" s="55">
        <v>173280</v>
      </c>
      <c r="N49" s="55">
        <v>372948</v>
      </c>
      <c r="O49" s="55">
        <v>178672</v>
      </c>
      <c r="P49" s="55">
        <v>194276</v>
      </c>
      <c r="Q49" s="56">
        <f>O49/P49*100</f>
        <v>91.96812781815561</v>
      </c>
      <c r="R49" s="56">
        <f>N49/M49</f>
        <v>2.152285318559557</v>
      </c>
      <c r="S49" s="56">
        <f>(N49-N48)/N48*100</f>
        <v>0.32144999502357746</v>
      </c>
      <c r="T49" s="55">
        <f>N49/L43</f>
        <v>10333.832086450539</v>
      </c>
    </row>
    <row r="50" spans="1:20" ht="7.5" customHeight="1">
      <c r="A50" s="30"/>
      <c r="B50" s="15"/>
      <c r="C50" s="31"/>
      <c r="D50" s="31"/>
      <c r="E50" s="31"/>
      <c r="F50" s="31"/>
      <c r="G50" s="39"/>
      <c r="H50" s="33"/>
      <c r="I50" s="33"/>
      <c r="J50" s="31"/>
      <c r="K50" s="58"/>
      <c r="L50" s="59"/>
      <c r="M50" s="60"/>
      <c r="N50" s="60"/>
      <c r="O50" s="60"/>
      <c r="P50" s="60"/>
      <c r="Q50" s="61"/>
      <c r="R50" s="61"/>
      <c r="S50" s="61"/>
      <c r="T50" s="60"/>
    </row>
    <row r="51" spans="1:20" ht="12.75" customHeight="1">
      <c r="A51" s="38" t="s">
        <v>241</v>
      </c>
      <c r="B51" s="15" t="s">
        <v>184</v>
      </c>
      <c r="C51" s="31">
        <v>100465</v>
      </c>
      <c r="D51" s="31">
        <v>296090</v>
      </c>
      <c r="E51" s="31">
        <v>149550</v>
      </c>
      <c r="F51" s="31">
        <v>146540</v>
      </c>
      <c r="G51" s="33">
        <v>102.1</v>
      </c>
      <c r="H51" s="33">
        <v>2.9</v>
      </c>
      <c r="I51" s="33">
        <v>2.3</v>
      </c>
      <c r="J51" s="31">
        <v>8090</v>
      </c>
      <c r="K51" s="62" t="s">
        <v>496</v>
      </c>
      <c r="L51" s="63" t="s">
        <v>184</v>
      </c>
      <c r="M51" s="55">
        <v>175466</v>
      </c>
      <c r="N51" s="55">
        <v>375522</v>
      </c>
      <c r="O51" s="55">
        <v>179877</v>
      </c>
      <c r="P51" s="55">
        <v>195645</v>
      </c>
      <c r="Q51" s="56">
        <v>91.94050448516445</v>
      </c>
      <c r="R51" s="56">
        <v>2.1401411099586243</v>
      </c>
      <c r="S51" s="56">
        <v>0.690176646610251</v>
      </c>
      <c r="T51" s="55">
        <v>10405.153782211139</v>
      </c>
    </row>
    <row r="52" spans="1:20" ht="12.75" customHeight="1">
      <c r="A52" s="38" t="s">
        <v>242</v>
      </c>
      <c r="B52" s="15" t="s">
        <v>184</v>
      </c>
      <c r="C52" s="31">
        <v>102200</v>
      </c>
      <c r="D52" s="31">
        <v>301709</v>
      </c>
      <c r="E52" s="31">
        <v>152178</v>
      </c>
      <c r="F52" s="31">
        <v>149531</v>
      </c>
      <c r="G52" s="33">
        <v>101.8</v>
      </c>
      <c r="H52" s="33">
        <v>3</v>
      </c>
      <c r="I52" s="33">
        <v>1.9</v>
      </c>
      <c r="J52" s="31">
        <v>8243</v>
      </c>
      <c r="K52" s="62" t="s">
        <v>497</v>
      </c>
      <c r="L52" s="63" t="s">
        <v>184</v>
      </c>
      <c r="M52" s="55">
        <v>178479</v>
      </c>
      <c r="N52" s="55">
        <v>378485</v>
      </c>
      <c r="O52" s="55">
        <v>181016</v>
      </c>
      <c r="P52" s="55">
        <v>197469</v>
      </c>
      <c r="Q52" s="56">
        <f>O52/P52*100</f>
        <v>91.66805929031898</v>
      </c>
      <c r="R52" s="56">
        <f>N52/M52</f>
        <v>2.1206136296146885</v>
      </c>
      <c r="S52" s="56">
        <f>(N52-N51)/N51*100</f>
        <v>0.789034996618041</v>
      </c>
      <c r="T52" s="55">
        <f>N52/L43</f>
        <v>10487.254087004709</v>
      </c>
    </row>
    <row r="53" spans="1:20" ht="12.75" customHeight="1" thickBot="1">
      <c r="A53" s="38" t="s">
        <v>243</v>
      </c>
      <c r="B53" s="15" t="s">
        <v>184</v>
      </c>
      <c r="C53" s="31">
        <v>104875</v>
      </c>
      <c r="D53" s="31">
        <v>308731</v>
      </c>
      <c r="E53" s="31">
        <v>155306</v>
      </c>
      <c r="F53" s="31">
        <v>153425</v>
      </c>
      <c r="G53" s="33">
        <v>101.2</v>
      </c>
      <c r="H53" s="33">
        <v>2.9</v>
      </c>
      <c r="I53" s="33">
        <v>2.3</v>
      </c>
      <c r="J53" s="31">
        <v>8435</v>
      </c>
      <c r="K53" s="236" t="s">
        <v>498</v>
      </c>
      <c r="L53" s="69" t="s">
        <v>184</v>
      </c>
      <c r="M53" s="64">
        <v>181607</v>
      </c>
      <c r="N53" s="64">
        <v>381024</v>
      </c>
      <c r="O53" s="64">
        <v>181993</v>
      </c>
      <c r="P53" s="64">
        <v>199031</v>
      </c>
      <c r="Q53" s="65">
        <v>91.439524496184</v>
      </c>
      <c r="R53" s="65">
        <v>2.098068907035522</v>
      </c>
      <c r="S53" s="65">
        <v>0.6663622239019065</v>
      </c>
      <c r="T53" s="235">
        <v>10557.605985037406</v>
      </c>
    </row>
    <row r="54" spans="1:20" ht="12.75" customHeight="1">
      <c r="A54" s="38" t="s">
        <v>244</v>
      </c>
      <c r="B54" s="66" t="s">
        <v>184</v>
      </c>
      <c r="C54" s="31">
        <v>106606</v>
      </c>
      <c r="D54" s="31">
        <v>314235</v>
      </c>
      <c r="E54" s="31">
        <v>157876</v>
      </c>
      <c r="F54" s="31">
        <v>156359</v>
      </c>
      <c r="G54" s="33">
        <v>101</v>
      </c>
      <c r="H54" s="33">
        <v>2.9</v>
      </c>
      <c r="I54" s="33">
        <v>1.8</v>
      </c>
      <c r="J54" s="36">
        <v>8586</v>
      </c>
      <c r="K54" s="9"/>
      <c r="L54" s="9"/>
      <c r="M54" s="9"/>
      <c r="N54" s="9"/>
      <c r="O54" s="9"/>
      <c r="P54" s="9"/>
      <c r="Q54" s="9"/>
      <c r="R54" s="243" t="s">
        <v>271</v>
      </c>
      <c r="S54" s="243"/>
      <c r="T54" s="243"/>
    </row>
    <row r="55" spans="1:20" ht="12.75" customHeight="1">
      <c r="A55" s="38" t="s">
        <v>245</v>
      </c>
      <c r="B55" s="66" t="s">
        <v>184</v>
      </c>
      <c r="C55" s="31">
        <v>108953</v>
      </c>
      <c r="D55" s="31">
        <v>320624</v>
      </c>
      <c r="E55" s="31">
        <v>160755</v>
      </c>
      <c r="F55" s="31">
        <v>159869</v>
      </c>
      <c r="G55" s="33">
        <v>100.6</v>
      </c>
      <c r="H55" s="33">
        <v>2.9</v>
      </c>
      <c r="I55" s="33">
        <v>2</v>
      </c>
      <c r="J55" s="36">
        <v>8760</v>
      </c>
      <c r="L55" s="9"/>
      <c r="M55" s="9"/>
      <c r="N55" s="9"/>
      <c r="O55" s="9"/>
      <c r="P55" s="9"/>
      <c r="Q55" s="9"/>
      <c r="R55" s="243"/>
      <c r="S55" s="243"/>
      <c r="T55" s="243"/>
    </row>
    <row r="56" spans="1:20" ht="7.5" customHeight="1">
      <c r="A56" s="38"/>
      <c r="B56" s="66"/>
      <c r="C56" s="31"/>
      <c r="D56" s="31"/>
      <c r="E56" s="31"/>
      <c r="F56" s="31"/>
      <c r="G56" s="33"/>
      <c r="H56" s="33"/>
      <c r="I56" s="33"/>
      <c r="J56" s="36"/>
      <c r="L56" s="9"/>
      <c r="M56" s="9"/>
      <c r="N56" s="9"/>
      <c r="O56" s="9"/>
      <c r="P56" s="9"/>
      <c r="Q56" s="9"/>
      <c r="R56" s="9"/>
      <c r="S56" s="9"/>
      <c r="T56" s="9"/>
    </row>
    <row r="57" spans="1:20" ht="12.75" customHeight="1">
      <c r="A57" s="34" t="s">
        <v>246</v>
      </c>
      <c r="B57" s="66" t="s">
        <v>184</v>
      </c>
      <c r="C57" s="36">
        <v>111345</v>
      </c>
      <c r="D57" s="36">
        <v>326968</v>
      </c>
      <c r="E57" s="36">
        <v>163819</v>
      </c>
      <c r="F57" s="36">
        <v>163149</v>
      </c>
      <c r="G57" s="37">
        <v>100.4</v>
      </c>
      <c r="H57" s="37">
        <v>2.9</v>
      </c>
      <c r="I57" s="37">
        <v>2</v>
      </c>
      <c r="J57" s="36">
        <v>8934</v>
      </c>
      <c r="K57" s="9" t="s">
        <v>464</v>
      </c>
      <c r="L57" s="237"/>
      <c r="M57" s="237"/>
      <c r="N57" s="237"/>
      <c r="O57" s="237"/>
      <c r="P57" s="237"/>
      <c r="Q57" s="237"/>
      <c r="R57" s="237"/>
      <c r="S57" s="237"/>
      <c r="T57" s="237"/>
    </row>
    <row r="58" spans="1:20" ht="12.75" customHeight="1">
      <c r="A58" s="38" t="s">
        <v>382</v>
      </c>
      <c r="B58" s="66" t="s">
        <v>184</v>
      </c>
      <c r="C58" s="31">
        <v>113703</v>
      </c>
      <c r="D58" s="31">
        <v>332944</v>
      </c>
      <c r="E58" s="31">
        <v>166506</v>
      </c>
      <c r="F58" s="31">
        <v>166438</v>
      </c>
      <c r="G58" s="33">
        <v>100</v>
      </c>
      <c r="H58" s="33">
        <v>2.9</v>
      </c>
      <c r="I58" s="33">
        <v>1.8</v>
      </c>
      <c r="J58" s="31">
        <v>9097</v>
      </c>
      <c r="K58" s="237" t="s">
        <v>463</v>
      </c>
      <c r="L58" s="237"/>
      <c r="M58" s="237"/>
      <c r="N58" s="237"/>
      <c r="O58" s="237"/>
      <c r="P58" s="237"/>
      <c r="Q58" s="237"/>
      <c r="R58" s="237"/>
      <c r="S58" s="237"/>
      <c r="T58" s="237"/>
    </row>
    <row r="59" spans="1:20" ht="12.75" customHeight="1">
      <c r="A59" s="38" t="s">
        <v>185</v>
      </c>
      <c r="B59" s="66" t="s">
        <v>184</v>
      </c>
      <c r="C59" s="31">
        <v>115387</v>
      </c>
      <c r="D59" s="31">
        <v>336354</v>
      </c>
      <c r="E59" s="31">
        <v>168184</v>
      </c>
      <c r="F59" s="31">
        <v>168170</v>
      </c>
      <c r="G59" s="33">
        <v>100</v>
      </c>
      <c r="H59" s="33">
        <v>2.9</v>
      </c>
      <c r="I59" s="33">
        <v>1</v>
      </c>
      <c r="J59" s="31">
        <v>9190</v>
      </c>
      <c r="K59" s="34" t="s">
        <v>499</v>
      </c>
      <c r="L59" s="9"/>
      <c r="M59" s="9"/>
      <c r="N59" s="9"/>
      <c r="O59" s="9"/>
      <c r="P59" s="9"/>
      <c r="Q59" s="9"/>
      <c r="R59" s="42"/>
      <c r="S59" s="49"/>
      <c r="T59" s="9"/>
    </row>
    <row r="60" spans="1:20" ht="12.75" customHeight="1">
      <c r="A60" s="38" t="s">
        <v>186</v>
      </c>
      <c r="B60" s="66" t="s">
        <v>184</v>
      </c>
      <c r="C60" s="31">
        <v>118806</v>
      </c>
      <c r="D60" s="31">
        <v>340563</v>
      </c>
      <c r="E60" s="31">
        <v>169813</v>
      </c>
      <c r="F60" s="31">
        <v>170750</v>
      </c>
      <c r="G60" s="33">
        <v>99.5</v>
      </c>
      <c r="H60" s="33">
        <v>2.9</v>
      </c>
      <c r="I60" s="33">
        <v>1</v>
      </c>
      <c r="J60" s="31">
        <v>9305</v>
      </c>
      <c r="K60" s="9" t="s">
        <v>500</v>
      </c>
      <c r="L60" s="67"/>
      <c r="M60" s="67"/>
      <c r="N60" s="67"/>
      <c r="O60" s="67"/>
      <c r="P60" s="67"/>
      <c r="Q60" s="67"/>
      <c r="R60" s="67"/>
      <c r="S60" s="67"/>
      <c r="T60" s="67"/>
    </row>
    <row r="61" spans="1:20" ht="12.75" customHeight="1" thickBot="1">
      <c r="A61" s="68" t="s">
        <v>189</v>
      </c>
      <c r="B61" s="69" t="s">
        <v>184</v>
      </c>
      <c r="C61" s="70">
        <v>120326</v>
      </c>
      <c r="D61" s="70">
        <v>343180</v>
      </c>
      <c r="E61" s="70">
        <v>171126</v>
      </c>
      <c r="F61" s="70">
        <v>172054</v>
      </c>
      <c r="G61" s="71">
        <v>99.5</v>
      </c>
      <c r="H61" s="71">
        <v>2.9</v>
      </c>
      <c r="I61" s="71">
        <v>0.8</v>
      </c>
      <c r="J61" s="70">
        <v>9377</v>
      </c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11:20" ht="15" customHeight="1"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11:20" ht="15" customHeight="1">
      <c r="K63" s="9"/>
      <c r="L63" s="9"/>
      <c r="M63" s="9"/>
      <c r="N63" s="9"/>
      <c r="O63" s="9"/>
      <c r="P63" s="9"/>
      <c r="Q63" s="9"/>
      <c r="R63" s="7"/>
      <c r="S63" s="7"/>
      <c r="T63" s="7"/>
    </row>
    <row r="64" spans="11:20" ht="15" customHeight="1">
      <c r="K64" s="9"/>
      <c r="L64" s="9"/>
      <c r="M64" s="9"/>
      <c r="N64" s="9"/>
      <c r="O64" s="9"/>
      <c r="P64" s="9"/>
      <c r="Q64" s="9"/>
      <c r="R64" s="7"/>
      <c r="S64" s="7"/>
      <c r="T64" s="7"/>
    </row>
    <row r="65" spans="11:20" ht="15" customHeight="1">
      <c r="K65" s="34"/>
      <c r="L65" s="7"/>
      <c r="M65" s="36"/>
      <c r="N65" s="7"/>
      <c r="O65" s="7"/>
      <c r="P65" s="7"/>
      <c r="Q65" s="7"/>
      <c r="R65" s="7"/>
      <c r="S65" s="7"/>
      <c r="T65" s="7"/>
    </row>
    <row r="66" spans="11:20" ht="15" customHeight="1">
      <c r="K66" s="44"/>
      <c r="L66" s="44"/>
      <c r="M66" s="44"/>
      <c r="N66" s="44"/>
      <c r="O66" s="44"/>
      <c r="P66" s="44"/>
      <c r="Q66" s="44"/>
      <c r="R66" s="44"/>
      <c r="S66" s="44"/>
      <c r="T66" s="44"/>
    </row>
    <row r="67" spans="11:20" ht="15" customHeight="1">
      <c r="K67" s="44"/>
      <c r="L67" s="44"/>
      <c r="M67" s="44"/>
      <c r="N67" s="44"/>
      <c r="O67" s="44"/>
      <c r="P67" s="44"/>
      <c r="Q67" s="44"/>
      <c r="R67" s="44"/>
      <c r="S67" s="44"/>
      <c r="T67" s="44"/>
    </row>
  </sheetData>
  <sheetProtection/>
  <mergeCells count="9">
    <mergeCell ref="A5:A7"/>
    <mergeCell ref="K5:K7"/>
    <mergeCell ref="R54:T55"/>
    <mergeCell ref="D6:D7"/>
    <mergeCell ref="E6:E7"/>
    <mergeCell ref="F6:F7"/>
    <mergeCell ref="N6:N7"/>
    <mergeCell ref="O6:O7"/>
    <mergeCell ref="P6:P7"/>
  </mergeCells>
  <printOptions/>
  <pageMargins left="0.984251968503937" right="0.984251968503937" top="0.7874015748031497" bottom="0.7874015748031497" header="0.5118110236220472" footer="0.5118110236220472"/>
  <pageSetup firstPageNumber="7" useFirstPageNumber="1" horizontalDpi="600" verticalDpi="600" orientation="portrait" paperSize="9" r:id="rId1"/>
  <headerFooter alignWithMargins="0">
    <oddFooter xml:space="preserve">&amp;C&amp;"游明朝 Demibold,標準"&amp;P+1 </oddFooter>
  </headerFooter>
  <colBreaks count="1" manualBreakCount="1">
    <brk id="10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Normal="85" zoomScaleSheetLayoutView="100" workbookViewId="0" topLeftCell="A1">
      <selection activeCell="A1" sqref="A1"/>
    </sheetView>
  </sheetViews>
  <sheetFormatPr defaultColWidth="8.875" defaultRowHeight="15" customHeight="1"/>
  <cols>
    <col min="1" max="1" width="10.625" style="9" customWidth="1"/>
    <col min="2" max="2" width="5.625" style="9" customWidth="1"/>
    <col min="3" max="9" width="9.25390625" style="9" customWidth="1"/>
    <col min="10" max="16384" width="8.875" style="3" customWidth="1"/>
  </cols>
  <sheetData>
    <row r="1" spans="1:2" ht="15" customHeight="1">
      <c r="A1" s="2" t="s">
        <v>44</v>
      </c>
      <c r="B1" s="2"/>
    </row>
    <row r="3" spans="1:9" ht="15" customHeight="1">
      <c r="A3" s="72" t="s">
        <v>472</v>
      </c>
      <c r="B3" s="72"/>
      <c r="C3" s="73"/>
      <c r="D3" s="73"/>
      <c r="E3" s="18"/>
      <c r="F3" s="18"/>
      <c r="G3" s="18"/>
      <c r="H3" s="18"/>
      <c r="I3" s="18"/>
    </row>
    <row r="4" spans="1:9" ht="15" customHeight="1" thickBot="1">
      <c r="A4" s="18"/>
      <c r="B4" s="18"/>
      <c r="C4" s="18"/>
      <c r="D4" s="18"/>
      <c r="E4" s="18"/>
      <c r="F4" s="18"/>
      <c r="G4" s="18"/>
      <c r="H4" s="18"/>
      <c r="I4" s="18"/>
    </row>
    <row r="5" spans="1:9" ht="21" customHeight="1">
      <c r="A5" s="259" t="s">
        <v>270</v>
      </c>
      <c r="B5" s="260"/>
      <c r="C5" s="247" t="s">
        <v>249</v>
      </c>
      <c r="D5" s="75" t="s">
        <v>250</v>
      </c>
      <c r="E5" s="76"/>
      <c r="F5" s="76"/>
      <c r="G5" s="75" t="s">
        <v>251</v>
      </c>
      <c r="H5" s="76"/>
      <c r="I5" s="76"/>
    </row>
    <row r="6" spans="1:9" ht="21" customHeight="1">
      <c r="A6" s="261"/>
      <c r="B6" s="262"/>
      <c r="C6" s="248"/>
      <c r="D6" s="77" t="s">
        <v>252</v>
      </c>
      <c r="E6" s="77" t="s">
        <v>253</v>
      </c>
      <c r="F6" s="77" t="s">
        <v>254</v>
      </c>
      <c r="G6" s="78" t="s">
        <v>252</v>
      </c>
      <c r="H6" s="77" t="s">
        <v>255</v>
      </c>
      <c r="I6" s="77" t="s">
        <v>256</v>
      </c>
    </row>
    <row r="7" spans="1:9" ht="21" customHeight="1">
      <c r="A7" s="79"/>
      <c r="B7" s="80"/>
      <c r="C7" s="81" t="s">
        <v>257</v>
      </c>
      <c r="D7" s="18"/>
      <c r="E7" s="18"/>
      <c r="F7" s="18"/>
      <c r="G7" s="18"/>
      <c r="H7" s="18"/>
      <c r="I7" s="18"/>
    </row>
    <row r="8" spans="1:9" ht="21" customHeight="1">
      <c r="A8" s="253" t="s">
        <v>435</v>
      </c>
      <c r="B8" s="253"/>
      <c r="C8" s="82">
        <v>1132</v>
      </c>
      <c r="D8" s="82">
        <v>191</v>
      </c>
      <c r="E8" s="82">
        <v>3255</v>
      </c>
      <c r="F8" s="82">
        <v>3064</v>
      </c>
      <c r="G8" s="82">
        <v>941</v>
      </c>
      <c r="H8" s="82">
        <v>22009</v>
      </c>
      <c r="I8" s="82">
        <v>21068</v>
      </c>
    </row>
    <row r="9" spans="1:9" ht="21" customHeight="1">
      <c r="A9" s="253" t="s">
        <v>436</v>
      </c>
      <c r="B9" s="253"/>
      <c r="C9" s="82">
        <v>1842</v>
      </c>
      <c r="D9" s="82">
        <v>-73</v>
      </c>
      <c r="E9" s="82">
        <v>2989</v>
      </c>
      <c r="F9" s="82">
        <v>3062</v>
      </c>
      <c r="G9" s="82">
        <v>1915</v>
      </c>
      <c r="H9" s="82">
        <v>23016</v>
      </c>
      <c r="I9" s="82">
        <v>21101</v>
      </c>
    </row>
    <row r="10" spans="1:9" ht="21" customHeight="1">
      <c r="A10" s="253" t="s">
        <v>470</v>
      </c>
      <c r="B10" s="253"/>
      <c r="C10" s="82">
        <v>2544</v>
      </c>
      <c r="D10" s="82">
        <v>35</v>
      </c>
      <c r="E10" s="82">
        <v>3135</v>
      </c>
      <c r="F10" s="82">
        <v>3100</v>
      </c>
      <c r="G10" s="82">
        <v>2509</v>
      </c>
      <c r="H10" s="82">
        <v>22214</v>
      </c>
      <c r="I10" s="82">
        <v>19705</v>
      </c>
    </row>
    <row r="11" spans="1:9" ht="21" customHeight="1">
      <c r="A11" s="253" t="s">
        <v>480</v>
      </c>
      <c r="B11" s="253"/>
      <c r="C11" s="82">
        <v>2768</v>
      </c>
      <c r="D11" s="82">
        <v>-305</v>
      </c>
      <c r="E11" s="82">
        <v>2972</v>
      </c>
      <c r="F11" s="82">
        <v>3277</v>
      </c>
      <c r="G11" s="82">
        <v>3073</v>
      </c>
      <c r="H11" s="82">
        <v>23055</v>
      </c>
      <c r="I11" s="82">
        <v>19982</v>
      </c>
    </row>
    <row r="12" spans="1:9" ht="21" customHeight="1">
      <c r="A12" s="258" t="s">
        <v>483</v>
      </c>
      <c r="B12" s="258"/>
      <c r="C12" s="83">
        <v>2447</v>
      </c>
      <c r="D12" s="83">
        <v>-553</v>
      </c>
      <c r="E12" s="83">
        <v>2987</v>
      </c>
      <c r="F12" s="83">
        <v>3540</v>
      </c>
      <c r="G12" s="83">
        <v>3000</v>
      </c>
      <c r="H12" s="83">
        <v>23583</v>
      </c>
      <c r="I12" s="83">
        <v>20583</v>
      </c>
    </row>
    <row r="13" spans="1:9" ht="21" customHeight="1">
      <c r="A13" s="84"/>
      <c r="B13" s="85"/>
      <c r="C13" s="83"/>
      <c r="D13" s="83"/>
      <c r="E13" s="86"/>
      <c r="F13" s="86"/>
      <c r="G13" s="83"/>
      <c r="H13" s="86"/>
      <c r="I13" s="86"/>
    </row>
    <row r="14" spans="1:9" ht="21" customHeight="1">
      <c r="A14" s="87"/>
      <c r="B14" s="88" t="s">
        <v>437</v>
      </c>
      <c r="C14" s="82">
        <v>-3</v>
      </c>
      <c r="D14" s="82">
        <v>-96</v>
      </c>
      <c r="E14" s="82">
        <v>256</v>
      </c>
      <c r="F14" s="82">
        <v>352</v>
      </c>
      <c r="G14" s="82">
        <v>93</v>
      </c>
      <c r="H14" s="82">
        <v>1249</v>
      </c>
      <c r="I14" s="82">
        <v>1156</v>
      </c>
    </row>
    <row r="15" spans="1:9" ht="21" customHeight="1">
      <c r="A15" s="87"/>
      <c r="B15" s="88" t="s">
        <v>438</v>
      </c>
      <c r="C15" s="82">
        <v>-84</v>
      </c>
      <c r="D15" s="82">
        <v>-110</v>
      </c>
      <c r="E15" s="82">
        <v>207</v>
      </c>
      <c r="F15" s="82">
        <v>317</v>
      </c>
      <c r="G15" s="82">
        <v>26</v>
      </c>
      <c r="H15" s="82">
        <v>1311</v>
      </c>
      <c r="I15" s="82">
        <v>1285</v>
      </c>
    </row>
    <row r="16" spans="1:9" ht="21" customHeight="1">
      <c r="A16" s="87"/>
      <c r="B16" s="88" t="s">
        <v>439</v>
      </c>
      <c r="C16" s="82">
        <v>-1</v>
      </c>
      <c r="D16" s="82">
        <v>-107</v>
      </c>
      <c r="E16" s="82">
        <v>230</v>
      </c>
      <c r="F16" s="82">
        <v>337</v>
      </c>
      <c r="G16" s="82">
        <v>106</v>
      </c>
      <c r="H16" s="82">
        <v>4379</v>
      </c>
      <c r="I16" s="82">
        <v>4273</v>
      </c>
    </row>
    <row r="17" spans="1:9" ht="21" customHeight="1">
      <c r="A17" s="87"/>
      <c r="B17" s="88" t="s">
        <v>440</v>
      </c>
      <c r="C17" s="82">
        <v>805</v>
      </c>
      <c r="D17" s="82">
        <v>-40</v>
      </c>
      <c r="E17" s="82">
        <v>225</v>
      </c>
      <c r="F17" s="82">
        <v>265</v>
      </c>
      <c r="G17" s="82">
        <v>845</v>
      </c>
      <c r="H17" s="82">
        <v>3292</v>
      </c>
      <c r="I17" s="82">
        <v>2447</v>
      </c>
    </row>
    <row r="18" spans="1:9" ht="21" customHeight="1">
      <c r="A18" s="87"/>
      <c r="B18" s="88" t="s">
        <v>441</v>
      </c>
      <c r="C18" s="82">
        <v>653</v>
      </c>
      <c r="D18" s="82">
        <v>-29</v>
      </c>
      <c r="E18" s="82">
        <v>253</v>
      </c>
      <c r="F18" s="82">
        <v>282</v>
      </c>
      <c r="G18" s="82">
        <v>682</v>
      </c>
      <c r="H18" s="82">
        <v>2142</v>
      </c>
      <c r="I18" s="82">
        <v>1460</v>
      </c>
    </row>
    <row r="19" spans="1:9" ht="21" customHeight="1">
      <c r="A19" s="87"/>
      <c r="B19" s="88" t="s">
        <v>442</v>
      </c>
      <c r="C19" s="82">
        <v>285</v>
      </c>
      <c r="D19" s="82">
        <v>-5</v>
      </c>
      <c r="E19" s="82">
        <v>235</v>
      </c>
      <c r="F19" s="82">
        <v>240</v>
      </c>
      <c r="G19" s="82">
        <v>290</v>
      </c>
      <c r="H19" s="82">
        <v>1623</v>
      </c>
      <c r="I19" s="82">
        <v>1333</v>
      </c>
    </row>
    <row r="20" spans="1:9" ht="21" customHeight="1">
      <c r="A20" s="87"/>
      <c r="B20" s="88" t="s">
        <v>443</v>
      </c>
      <c r="C20" s="82">
        <v>232</v>
      </c>
      <c r="D20" s="82">
        <v>25</v>
      </c>
      <c r="E20" s="82">
        <v>249</v>
      </c>
      <c r="F20" s="82">
        <v>224</v>
      </c>
      <c r="G20" s="82">
        <v>207</v>
      </c>
      <c r="H20" s="82">
        <v>1760</v>
      </c>
      <c r="I20" s="82">
        <v>1553</v>
      </c>
    </row>
    <row r="21" spans="1:9" ht="21" customHeight="1">
      <c r="A21" s="87"/>
      <c r="B21" s="88" t="s">
        <v>444</v>
      </c>
      <c r="C21" s="82">
        <v>-26</v>
      </c>
      <c r="D21" s="82">
        <v>-58</v>
      </c>
      <c r="E21" s="82">
        <v>278</v>
      </c>
      <c r="F21" s="82">
        <v>336</v>
      </c>
      <c r="G21" s="82">
        <v>32</v>
      </c>
      <c r="H21" s="82">
        <v>1689</v>
      </c>
      <c r="I21" s="82">
        <v>1657</v>
      </c>
    </row>
    <row r="22" spans="1:9" ht="21" customHeight="1">
      <c r="A22" s="87"/>
      <c r="B22" s="88" t="s">
        <v>445</v>
      </c>
      <c r="C22" s="82">
        <v>294</v>
      </c>
      <c r="D22" s="82">
        <v>-53</v>
      </c>
      <c r="E22" s="82">
        <v>263</v>
      </c>
      <c r="F22" s="82">
        <v>316</v>
      </c>
      <c r="G22" s="82">
        <v>347</v>
      </c>
      <c r="H22" s="82">
        <v>1756</v>
      </c>
      <c r="I22" s="82">
        <v>1409</v>
      </c>
    </row>
    <row r="23" spans="1:9" ht="21" customHeight="1">
      <c r="A23" s="87"/>
      <c r="B23" s="88" t="s">
        <v>446</v>
      </c>
      <c r="C23" s="82">
        <v>175</v>
      </c>
      <c r="D23" s="82">
        <v>-20</v>
      </c>
      <c r="E23" s="82">
        <v>271</v>
      </c>
      <c r="F23" s="82">
        <v>291</v>
      </c>
      <c r="G23" s="82">
        <v>195</v>
      </c>
      <c r="H23" s="82">
        <v>1616</v>
      </c>
      <c r="I23" s="82">
        <v>1421</v>
      </c>
    </row>
    <row r="24" spans="1:9" ht="21" customHeight="1">
      <c r="A24" s="87"/>
      <c r="B24" s="88" t="s">
        <v>447</v>
      </c>
      <c r="C24" s="82">
        <v>203</v>
      </c>
      <c r="D24" s="82">
        <v>7</v>
      </c>
      <c r="E24" s="82">
        <v>284</v>
      </c>
      <c r="F24" s="82">
        <v>277</v>
      </c>
      <c r="G24" s="82">
        <v>196</v>
      </c>
      <c r="H24" s="82">
        <v>1346</v>
      </c>
      <c r="I24" s="82">
        <v>1150</v>
      </c>
    </row>
    <row r="25" spans="1:9" ht="21" customHeight="1" thickBot="1">
      <c r="A25" s="89"/>
      <c r="B25" s="90" t="s">
        <v>448</v>
      </c>
      <c r="C25" s="82">
        <v>-86</v>
      </c>
      <c r="D25" s="82">
        <v>-67</v>
      </c>
      <c r="E25" s="82">
        <v>236</v>
      </c>
      <c r="F25" s="82">
        <v>303</v>
      </c>
      <c r="G25" s="82">
        <v>-19</v>
      </c>
      <c r="H25" s="82">
        <v>1420</v>
      </c>
      <c r="I25" s="82">
        <v>1439</v>
      </c>
    </row>
    <row r="26" spans="1:9" ht="15" customHeight="1">
      <c r="A26" s="91"/>
      <c r="B26" s="91"/>
      <c r="C26" s="92"/>
      <c r="D26" s="92"/>
      <c r="E26" s="92"/>
      <c r="F26" s="93"/>
      <c r="G26" s="93"/>
      <c r="H26" s="92"/>
      <c r="I26" s="94" t="s">
        <v>272</v>
      </c>
    </row>
    <row r="27" spans="1:9" ht="15" customHeight="1">
      <c r="A27" s="95" t="s">
        <v>384</v>
      </c>
      <c r="B27" s="95"/>
      <c r="C27" s="96"/>
      <c r="D27" s="96"/>
      <c r="E27" s="96"/>
      <c r="F27" s="97"/>
      <c r="G27" s="97"/>
      <c r="H27" s="96"/>
      <c r="I27" s="98"/>
    </row>
    <row r="28" spans="1:9" ht="15" customHeight="1">
      <c r="A28" s="99" t="s">
        <v>383</v>
      </c>
      <c r="B28" s="99"/>
      <c r="C28" s="18"/>
      <c r="D28" s="18"/>
      <c r="E28" s="18"/>
      <c r="F28" s="18"/>
      <c r="G28" s="18"/>
      <c r="H28" s="18"/>
      <c r="I28" s="100"/>
    </row>
    <row r="29" spans="1:9" ht="15" customHeight="1">
      <c r="A29" s="99" t="s">
        <v>385</v>
      </c>
      <c r="B29" s="99"/>
      <c r="C29" s="18"/>
      <c r="D29" s="18"/>
      <c r="E29" s="18"/>
      <c r="F29" s="18"/>
      <c r="G29" s="18"/>
      <c r="H29" s="18"/>
      <c r="I29" s="100"/>
    </row>
    <row r="30" spans="1:9" ht="15" customHeight="1">
      <c r="A30" s="99" t="s">
        <v>386</v>
      </c>
      <c r="B30" s="99"/>
      <c r="C30" s="18"/>
      <c r="D30" s="18"/>
      <c r="E30" s="18"/>
      <c r="F30" s="18"/>
      <c r="G30" s="18"/>
      <c r="H30" s="18"/>
      <c r="I30" s="100"/>
    </row>
    <row r="32" spans="1:5" ht="15" customHeight="1">
      <c r="A32" s="72" t="s">
        <v>473</v>
      </c>
      <c r="B32" s="72"/>
      <c r="C32" s="73"/>
      <c r="D32" s="18"/>
      <c r="E32" s="18"/>
    </row>
    <row r="33" spans="1:11" ht="15" customHeight="1" thickBot="1">
      <c r="A33" s="97"/>
      <c r="B33" s="97"/>
      <c r="C33" s="97"/>
      <c r="D33" s="97"/>
      <c r="E33" s="97"/>
      <c r="K33" s="9"/>
    </row>
    <row r="34" spans="1:12" ht="21" customHeight="1">
      <c r="A34" s="252" t="s">
        <v>258</v>
      </c>
      <c r="B34" s="250"/>
      <c r="C34" s="249" t="s">
        <v>259</v>
      </c>
      <c r="D34" s="250"/>
      <c r="E34" s="249" t="s">
        <v>260</v>
      </c>
      <c r="F34" s="251"/>
      <c r="G34" s="249" t="s">
        <v>261</v>
      </c>
      <c r="H34" s="252"/>
      <c r="J34" s="9"/>
      <c r="K34" s="9"/>
      <c r="L34" s="9"/>
    </row>
    <row r="35" spans="1:12" ht="21" customHeight="1">
      <c r="A35" s="263"/>
      <c r="B35" s="264"/>
      <c r="C35" s="100"/>
      <c r="D35" s="81" t="s">
        <v>262</v>
      </c>
      <c r="E35" s="18"/>
      <c r="F35" s="18"/>
      <c r="G35" s="246" t="s">
        <v>263</v>
      </c>
      <c r="H35" s="246"/>
      <c r="J35" s="9"/>
      <c r="K35" s="9"/>
      <c r="L35" s="9"/>
    </row>
    <row r="36" spans="1:12" ht="21" customHeight="1">
      <c r="A36" s="254" t="s">
        <v>435</v>
      </c>
      <c r="B36" s="255"/>
      <c r="C36" s="101"/>
      <c r="D36" s="101">
        <v>1716</v>
      </c>
      <c r="E36" s="18"/>
      <c r="F36" s="18">
        <v>506</v>
      </c>
      <c r="G36" s="18"/>
      <c r="H36" s="18">
        <v>74</v>
      </c>
      <c r="J36" s="9"/>
      <c r="K36" s="9"/>
      <c r="L36" s="9"/>
    </row>
    <row r="37" spans="1:12" ht="21" customHeight="1">
      <c r="A37" s="254" t="s">
        <v>436</v>
      </c>
      <c r="B37" s="255"/>
      <c r="C37" s="101"/>
      <c r="D37" s="101">
        <v>1816</v>
      </c>
      <c r="E37" s="18"/>
      <c r="F37" s="18">
        <v>508</v>
      </c>
      <c r="G37" s="18"/>
      <c r="H37" s="18">
        <v>65</v>
      </c>
      <c r="J37" s="9"/>
      <c r="K37" s="9"/>
      <c r="L37" s="9"/>
    </row>
    <row r="38" spans="1:12" ht="21" customHeight="1">
      <c r="A38" s="254" t="s">
        <v>470</v>
      </c>
      <c r="B38" s="255"/>
      <c r="C38" s="101"/>
      <c r="D38" s="101">
        <v>1598</v>
      </c>
      <c r="E38" s="18"/>
      <c r="F38" s="18">
        <v>481</v>
      </c>
      <c r="G38" s="18"/>
      <c r="H38" s="18">
        <v>87</v>
      </c>
      <c r="J38" s="9"/>
      <c r="K38" s="9"/>
      <c r="L38" s="9"/>
    </row>
    <row r="39" spans="1:12" ht="21" customHeight="1">
      <c r="A39" s="254" t="s">
        <v>480</v>
      </c>
      <c r="B39" s="255"/>
      <c r="C39" s="101"/>
      <c r="D39" s="101">
        <v>1615</v>
      </c>
      <c r="E39" s="18"/>
      <c r="F39" s="18">
        <v>489</v>
      </c>
      <c r="G39" s="18"/>
      <c r="H39" s="18">
        <v>66</v>
      </c>
      <c r="J39" s="9"/>
      <c r="K39" s="9"/>
      <c r="L39" s="9"/>
    </row>
    <row r="40" spans="1:12" ht="21" customHeight="1" thickBot="1">
      <c r="A40" s="256" t="s">
        <v>483</v>
      </c>
      <c r="B40" s="257"/>
      <c r="C40" s="102"/>
      <c r="D40" s="103">
        <v>1739</v>
      </c>
      <c r="E40" s="104"/>
      <c r="F40" s="104">
        <v>457</v>
      </c>
      <c r="G40" s="104"/>
      <c r="H40" s="104">
        <v>44</v>
      </c>
      <c r="J40" s="9"/>
      <c r="L40" s="9"/>
    </row>
    <row r="41" spans="1:8" ht="15" customHeight="1">
      <c r="A41" s="93"/>
      <c r="B41" s="93"/>
      <c r="C41" s="92"/>
      <c r="D41" s="92"/>
      <c r="E41" s="105"/>
      <c r="F41" s="105"/>
      <c r="G41" s="105"/>
      <c r="H41" s="98" t="s">
        <v>282</v>
      </c>
    </row>
    <row r="42" ht="15" customHeight="1">
      <c r="A42" s="9" t="s">
        <v>465</v>
      </c>
    </row>
  </sheetData>
  <sheetProtection/>
  <mergeCells count="18">
    <mergeCell ref="A38:B38"/>
    <mergeCell ref="A39:B39"/>
    <mergeCell ref="A40:B40"/>
    <mergeCell ref="A12:B12"/>
    <mergeCell ref="A5:B6"/>
    <mergeCell ref="A34:B34"/>
    <mergeCell ref="A36:B36"/>
    <mergeCell ref="A35:B35"/>
    <mergeCell ref="A37:B37"/>
    <mergeCell ref="G35:H35"/>
    <mergeCell ref="C5:C6"/>
    <mergeCell ref="C34:D34"/>
    <mergeCell ref="E34:F34"/>
    <mergeCell ref="G34:H34"/>
    <mergeCell ref="A8:B8"/>
    <mergeCell ref="A9:B9"/>
    <mergeCell ref="A10:B10"/>
    <mergeCell ref="A11:B11"/>
  </mergeCells>
  <printOptions/>
  <pageMargins left="0.984251968503937" right="0.984251968503937" top="0.7874015748031497" bottom="0.7874015748031497" header="0.5118110236220472" footer="0.5118110236220472"/>
  <pageSetup firstPageNumber="7" useFirstPageNumber="1" horizontalDpi="600" verticalDpi="600" orientation="portrait" paperSize="9" r:id="rId1"/>
  <headerFooter alignWithMargins="0">
    <oddFooter xml:space="preserve">&amp;C&amp;"游明朝 Demibold,標準"&amp;P+3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365"/>
  <sheetViews>
    <sheetView tabSelected="1" view="pageBreakPreview" zoomScaleSheetLayoutView="100" workbookViewId="0" topLeftCell="A1">
      <selection activeCell="A1" sqref="A1"/>
    </sheetView>
  </sheetViews>
  <sheetFormatPr defaultColWidth="10.875" defaultRowHeight="15" customHeight="1"/>
  <cols>
    <col min="1" max="1" width="10.875" style="3" customWidth="1"/>
    <col min="2" max="2" width="4.125" style="3" customWidth="1"/>
    <col min="3" max="3" width="11.375" style="3" customWidth="1"/>
    <col min="4" max="4" width="8.25390625" style="3" customWidth="1"/>
    <col min="5" max="5" width="6.75390625" style="3" customWidth="1"/>
    <col min="6" max="6" width="8.625" style="3" customWidth="1"/>
    <col min="7" max="7" width="6.375" style="3" customWidth="1"/>
    <col min="8" max="8" width="8.75390625" style="3" customWidth="1"/>
    <col min="9" max="9" width="8.875" style="3" customWidth="1"/>
    <col min="10" max="10" width="7.875" style="3" customWidth="1"/>
    <col min="11" max="11" width="10.875" style="3" customWidth="1"/>
    <col min="12" max="12" width="4.125" style="3" customWidth="1"/>
    <col min="13" max="13" width="10.875" style="3" customWidth="1"/>
    <col min="14" max="20" width="7.875" style="3" customWidth="1"/>
    <col min="21" max="21" width="10.875" style="3" customWidth="1"/>
    <col min="22" max="22" width="4.125" style="3" customWidth="1"/>
    <col min="23" max="23" width="10.875" style="3" customWidth="1"/>
    <col min="24" max="30" width="7.875" style="3" customWidth="1"/>
    <col min="31" max="31" width="10.875" style="3" customWidth="1"/>
    <col min="32" max="32" width="4.125" style="3" customWidth="1"/>
    <col min="33" max="33" width="10.875" style="3" customWidth="1"/>
    <col min="34" max="40" width="7.875" style="3" customWidth="1"/>
    <col min="41" max="41" width="10.875" style="3" customWidth="1"/>
    <col min="42" max="42" width="4.125" style="3" customWidth="1"/>
    <col min="43" max="43" width="10.875" style="3" customWidth="1"/>
    <col min="44" max="50" width="7.875" style="3" customWidth="1"/>
    <col min="51" max="16384" width="10.875" style="3" customWidth="1"/>
  </cols>
  <sheetData>
    <row r="1" spans="1:50" s="106" customFormat="1" ht="15" customHeight="1">
      <c r="A1" s="2"/>
      <c r="B1" s="2"/>
      <c r="J1" s="4" t="s">
        <v>283</v>
      </c>
      <c r="K1" s="2" t="s">
        <v>44</v>
      </c>
      <c r="L1" s="2"/>
      <c r="U1" s="2"/>
      <c r="V1" s="2"/>
      <c r="AD1" s="4" t="s">
        <v>44</v>
      </c>
      <c r="AE1" s="2" t="s">
        <v>44</v>
      </c>
      <c r="AF1" s="2"/>
      <c r="AX1" s="4" t="s">
        <v>44</v>
      </c>
    </row>
    <row r="3" spans="1:50" ht="15" customHeight="1">
      <c r="A3" s="72" t="s">
        <v>474</v>
      </c>
      <c r="B3" s="72"/>
      <c r="C3" s="73"/>
      <c r="D3" s="73"/>
      <c r="E3" s="73"/>
      <c r="F3" s="18"/>
      <c r="G3" s="18"/>
      <c r="H3" s="18"/>
      <c r="I3" s="18"/>
      <c r="J3" s="18"/>
      <c r="K3" s="107" t="s">
        <v>284</v>
      </c>
      <c r="L3" s="107"/>
      <c r="M3" s="108"/>
      <c r="N3" s="108"/>
      <c r="O3" s="108"/>
      <c r="P3" s="107"/>
      <c r="Q3" s="107"/>
      <c r="R3" s="107"/>
      <c r="S3" s="107"/>
      <c r="T3" s="107"/>
      <c r="U3" s="107" t="s">
        <v>284</v>
      </c>
      <c r="V3" s="107"/>
      <c r="W3" s="108"/>
      <c r="X3" s="108"/>
      <c r="Y3" s="108"/>
      <c r="Z3" s="107"/>
      <c r="AA3" s="107"/>
      <c r="AB3" s="107"/>
      <c r="AC3" s="107"/>
      <c r="AD3" s="107"/>
      <c r="AE3" s="269" t="s">
        <v>284</v>
      </c>
      <c r="AF3" s="269"/>
      <c r="AG3" s="269"/>
      <c r="AH3" s="270"/>
      <c r="AI3" s="109"/>
      <c r="AJ3" s="107"/>
      <c r="AK3" s="107"/>
      <c r="AL3" s="107"/>
      <c r="AM3" s="107"/>
      <c r="AN3" s="107"/>
      <c r="AO3" s="72" t="s">
        <v>284</v>
      </c>
      <c r="AP3" s="72"/>
      <c r="AQ3" s="110"/>
      <c r="AR3" s="108"/>
      <c r="AS3" s="108"/>
      <c r="AT3" s="107"/>
      <c r="AU3" s="107"/>
      <c r="AV3" s="107"/>
      <c r="AW3" s="107"/>
      <c r="AX3" s="107"/>
    </row>
    <row r="4" spans="1:50" ht="15" customHeight="1" thickBot="1">
      <c r="A4" s="18"/>
      <c r="B4" s="18"/>
      <c r="C4" s="18"/>
      <c r="D4" s="18"/>
      <c r="E4" s="18"/>
      <c r="F4" s="18"/>
      <c r="G4" s="18"/>
      <c r="H4" s="73"/>
      <c r="I4" s="73"/>
      <c r="J4" s="100" t="s">
        <v>484</v>
      </c>
      <c r="K4" s="18"/>
      <c r="L4" s="18"/>
      <c r="M4" s="18"/>
      <c r="N4" s="18"/>
      <c r="O4" s="18"/>
      <c r="P4" s="18"/>
      <c r="Q4" s="18"/>
      <c r="R4" s="73"/>
      <c r="S4" s="73"/>
      <c r="T4" s="100"/>
      <c r="U4" s="18"/>
      <c r="V4" s="18"/>
      <c r="W4" s="18"/>
      <c r="X4" s="18"/>
      <c r="Y4" s="18"/>
      <c r="Z4" s="18"/>
      <c r="AA4" s="18"/>
      <c r="AB4" s="73"/>
      <c r="AC4" s="73"/>
      <c r="AD4" s="100"/>
      <c r="AE4" s="111"/>
      <c r="AF4" s="111"/>
      <c r="AG4" s="18"/>
      <c r="AH4" s="18"/>
      <c r="AI4" s="18"/>
      <c r="AJ4" s="18"/>
      <c r="AK4" s="18"/>
      <c r="AL4" s="73"/>
      <c r="AM4" s="73"/>
      <c r="AN4" s="100"/>
      <c r="AO4" s="18"/>
      <c r="AP4" s="18"/>
      <c r="AQ4" s="18"/>
      <c r="AR4" s="18"/>
      <c r="AS4" s="18"/>
      <c r="AT4" s="18"/>
      <c r="AU4" s="18"/>
      <c r="AV4" s="73"/>
      <c r="AW4" s="73"/>
      <c r="AX4" s="100"/>
    </row>
    <row r="5" spans="1:50" ht="15" customHeight="1">
      <c r="A5" s="112"/>
      <c r="B5" s="74"/>
      <c r="C5" s="11"/>
      <c r="D5" s="13"/>
      <c r="E5" s="113"/>
      <c r="F5" s="114" t="s">
        <v>1</v>
      </c>
      <c r="G5" s="115"/>
      <c r="H5" s="115"/>
      <c r="I5" s="115"/>
      <c r="J5" s="13"/>
      <c r="K5" s="112"/>
      <c r="L5" s="11"/>
      <c r="M5" s="13"/>
      <c r="N5" s="13"/>
      <c r="O5" s="113"/>
      <c r="P5" s="114" t="s">
        <v>1</v>
      </c>
      <c r="Q5" s="115"/>
      <c r="R5" s="115"/>
      <c r="S5" s="115"/>
      <c r="T5" s="13"/>
      <c r="U5" s="112"/>
      <c r="V5" s="11"/>
      <c r="W5" s="13"/>
      <c r="X5" s="13"/>
      <c r="Y5" s="113"/>
      <c r="Z5" s="114" t="s">
        <v>1</v>
      </c>
      <c r="AA5" s="115"/>
      <c r="AB5" s="115"/>
      <c r="AC5" s="115"/>
      <c r="AD5" s="13"/>
      <c r="AE5" s="112"/>
      <c r="AF5" s="11"/>
      <c r="AG5" s="13"/>
      <c r="AH5" s="13"/>
      <c r="AI5" s="113"/>
      <c r="AJ5" s="114" t="s">
        <v>1</v>
      </c>
      <c r="AK5" s="115"/>
      <c r="AL5" s="115"/>
      <c r="AM5" s="115"/>
      <c r="AN5" s="13"/>
      <c r="AO5" s="112"/>
      <c r="AP5" s="11"/>
      <c r="AQ5" s="13"/>
      <c r="AR5" s="13"/>
      <c r="AS5" s="113"/>
      <c r="AT5" s="114" t="s">
        <v>1</v>
      </c>
      <c r="AU5" s="115"/>
      <c r="AV5" s="115"/>
      <c r="AW5" s="115"/>
      <c r="AX5" s="13"/>
    </row>
    <row r="6" spans="1:50" ht="15" customHeight="1">
      <c r="A6" s="116" t="s">
        <v>425</v>
      </c>
      <c r="B6" s="117" t="s">
        <v>395</v>
      </c>
      <c r="C6" s="118" t="s">
        <v>52</v>
      </c>
      <c r="D6" s="267" t="s">
        <v>285</v>
      </c>
      <c r="E6" s="268"/>
      <c r="F6" s="265" t="s">
        <v>45</v>
      </c>
      <c r="G6" s="266"/>
      <c r="H6" s="16" t="s">
        <v>46</v>
      </c>
      <c r="I6" s="16" t="s">
        <v>47</v>
      </c>
      <c r="J6" s="14" t="s">
        <v>53</v>
      </c>
      <c r="K6" s="116" t="s">
        <v>425</v>
      </c>
      <c r="L6" s="117" t="s">
        <v>395</v>
      </c>
      <c r="M6" s="14" t="s">
        <v>52</v>
      </c>
      <c r="N6" s="267" t="s">
        <v>285</v>
      </c>
      <c r="O6" s="268"/>
      <c r="P6" s="265" t="s">
        <v>45</v>
      </c>
      <c r="Q6" s="266"/>
      <c r="R6" s="16" t="s">
        <v>46</v>
      </c>
      <c r="S6" s="16" t="s">
        <v>47</v>
      </c>
      <c r="T6" s="14" t="s">
        <v>53</v>
      </c>
      <c r="U6" s="116" t="s">
        <v>425</v>
      </c>
      <c r="V6" s="117" t="s">
        <v>395</v>
      </c>
      <c r="W6" s="14" t="s">
        <v>52</v>
      </c>
      <c r="X6" s="267" t="s">
        <v>285</v>
      </c>
      <c r="Y6" s="268"/>
      <c r="Z6" s="265" t="s">
        <v>45</v>
      </c>
      <c r="AA6" s="266"/>
      <c r="AB6" s="16" t="s">
        <v>46</v>
      </c>
      <c r="AC6" s="16" t="s">
        <v>47</v>
      </c>
      <c r="AD6" s="14" t="s">
        <v>53</v>
      </c>
      <c r="AE6" s="116" t="s">
        <v>425</v>
      </c>
      <c r="AF6" s="117" t="s">
        <v>395</v>
      </c>
      <c r="AG6" s="14" t="s">
        <v>52</v>
      </c>
      <c r="AH6" s="267" t="s">
        <v>285</v>
      </c>
      <c r="AI6" s="268"/>
      <c r="AJ6" s="265" t="s">
        <v>45</v>
      </c>
      <c r="AK6" s="266"/>
      <c r="AL6" s="16" t="s">
        <v>46</v>
      </c>
      <c r="AM6" s="16" t="s">
        <v>47</v>
      </c>
      <c r="AN6" s="14" t="s">
        <v>53</v>
      </c>
      <c r="AO6" s="116" t="s">
        <v>425</v>
      </c>
      <c r="AP6" s="117" t="s">
        <v>395</v>
      </c>
      <c r="AQ6" s="14" t="s">
        <v>52</v>
      </c>
      <c r="AR6" s="267" t="s">
        <v>285</v>
      </c>
      <c r="AS6" s="268"/>
      <c r="AT6" s="265" t="s">
        <v>45</v>
      </c>
      <c r="AU6" s="266"/>
      <c r="AV6" s="16" t="s">
        <v>46</v>
      </c>
      <c r="AW6" s="16" t="s">
        <v>47</v>
      </c>
      <c r="AX6" s="14" t="s">
        <v>53</v>
      </c>
    </row>
    <row r="7" spans="1:50" ht="15" customHeight="1">
      <c r="A7" s="116"/>
      <c r="B7" s="117"/>
      <c r="C7" s="118"/>
      <c r="D7" s="119"/>
      <c r="E7" s="120" t="s">
        <v>276</v>
      </c>
      <c r="F7" s="121"/>
      <c r="G7" s="120" t="s">
        <v>276</v>
      </c>
      <c r="H7" s="122"/>
      <c r="I7" s="122"/>
      <c r="J7" s="14"/>
      <c r="K7" s="116"/>
      <c r="L7" s="123"/>
      <c r="M7" s="14"/>
      <c r="N7" s="119"/>
      <c r="O7" s="120" t="s">
        <v>276</v>
      </c>
      <c r="P7" s="121"/>
      <c r="Q7" s="120" t="s">
        <v>276</v>
      </c>
      <c r="R7" s="122"/>
      <c r="S7" s="122"/>
      <c r="T7" s="14"/>
      <c r="U7" s="116"/>
      <c r="V7" s="123"/>
      <c r="W7" s="14"/>
      <c r="X7" s="119"/>
      <c r="Y7" s="120" t="s">
        <v>276</v>
      </c>
      <c r="Z7" s="121"/>
      <c r="AA7" s="120" t="s">
        <v>276</v>
      </c>
      <c r="AB7" s="122"/>
      <c r="AC7" s="122"/>
      <c r="AD7" s="14"/>
      <c r="AE7" s="116"/>
      <c r="AF7" s="123"/>
      <c r="AG7" s="14"/>
      <c r="AH7" s="119"/>
      <c r="AI7" s="120" t="s">
        <v>276</v>
      </c>
      <c r="AJ7" s="121"/>
      <c r="AK7" s="120" t="s">
        <v>276</v>
      </c>
      <c r="AL7" s="122"/>
      <c r="AM7" s="122"/>
      <c r="AN7" s="14"/>
      <c r="AO7" s="116"/>
      <c r="AP7" s="123"/>
      <c r="AQ7" s="14"/>
      <c r="AR7" s="119"/>
      <c r="AS7" s="120" t="s">
        <v>276</v>
      </c>
      <c r="AT7" s="121"/>
      <c r="AU7" s="120" t="s">
        <v>276</v>
      </c>
      <c r="AV7" s="122"/>
      <c r="AW7" s="122"/>
      <c r="AX7" s="14"/>
    </row>
    <row r="8" spans="1:50" ht="15" customHeight="1">
      <c r="A8" s="124"/>
      <c r="B8" s="80"/>
      <c r="C8" s="125" t="s">
        <v>286</v>
      </c>
      <c r="D8" s="125" t="s">
        <v>54</v>
      </c>
      <c r="E8" s="125" t="s">
        <v>287</v>
      </c>
      <c r="F8" s="125" t="s">
        <v>55</v>
      </c>
      <c r="G8" s="125" t="s">
        <v>287</v>
      </c>
      <c r="H8" s="125"/>
      <c r="I8" s="126"/>
      <c r="J8" s="125" t="s">
        <v>288</v>
      </c>
      <c r="K8" s="124"/>
      <c r="L8" s="79"/>
      <c r="M8" s="127" t="s">
        <v>286</v>
      </c>
      <c r="N8" s="125" t="s">
        <v>54</v>
      </c>
      <c r="O8" s="125" t="s">
        <v>181</v>
      </c>
      <c r="P8" s="125" t="s">
        <v>55</v>
      </c>
      <c r="Q8" s="125" t="s">
        <v>181</v>
      </c>
      <c r="R8" s="125"/>
      <c r="S8" s="126"/>
      <c r="T8" s="125" t="s">
        <v>56</v>
      </c>
      <c r="U8" s="124"/>
      <c r="V8" s="79"/>
      <c r="W8" s="127" t="s">
        <v>286</v>
      </c>
      <c r="X8" s="125" t="s">
        <v>54</v>
      </c>
      <c r="Y8" s="125" t="s">
        <v>181</v>
      </c>
      <c r="Z8" s="125" t="s">
        <v>55</v>
      </c>
      <c r="AA8" s="125" t="s">
        <v>181</v>
      </c>
      <c r="AB8" s="125"/>
      <c r="AC8" s="126"/>
      <c r="AD8" s="125" t="s">
        <v>56</v>
      </c>
      <c r="AE8" s="128"/>
      <c r="AF8" s="129"/>
      <c r="AG8" s="127" t="s">
        <v>286</v>
      </c>
      <c r="AH8" s="125" t="s">
        <v>54</v>
      </c>
      <c r="AI8" s="125" t="s">
        <v>181</v>
      </c>
      <c r="AJ8" s="125" t="s">
        <v>55</v>
      </c>
      <c r="AK8" s="125" t="s">
        <v>181</v>
      </c>
      <c r="AL8" s="125"/>
      <c r="AM8" s="126"/>
      <c r="AN8" s="125" t="s">
        <v>56</v>
      </c>
      <c r="AO8" s="124"/>
      <c r="AP8" s="79"/>
      <c r="AQ8" s="127" t="s">
        <v>286</v>
      </c>
      <c r="AR8" s="125" t="s">
        <v>54</v>
      </c>
      <c r="AS8" s="125" t="s">
        <v>181</v>
      </c>
      <c r="AT8" s="125" t="s">
        <v>55</v>
      </c>
      <c r="AU8" s="125" t="s">
        <v>181</v>
      </c>
      <c r="AV8" s="125"/>
      <c r="AW8" s="126"/>
      <c r="AX8" s="125" t="s">
        <v>56</v>
      </c>
    </row>
    <row r="9" spans="1:50" ht="15.75" customHeight="1">
      <c r="A9" s="130" t="s">
        <v>5</v>
      </c>
      <c r="B9" s="131"/>
      <c r="C9" s="132">
        <v>36090000</v>
      </c>
      <c r="D9" s="132">
        <v>181607</v>
      </c>
      <c r="E9" s="133">
        <v>1.7525871391031997</v>
      </c>
      <c r="F9" s="132">
        <v>381024</v>
      </c>
      <c r="G9" s="133">
        <v>0.670832397585109</v>
      </c>
      <c r="H9" s="132">
        <v>181993</v>
      </c>
      <c r="I9" s="132">
        <v>199031</v>
      </c>
      <c r="J9" s="132">
        <f>F9/C9*1000000</f>
        <v>10557.605985037408</v>
      </c>
      <c r="K9" s="130" t="s">
        <v>402</v>
      </c>
      <c r="L9" s="111">
        <v>5</v>
      </c>
      <c r="M9" s="134">
        <v>157300</v>
      </c>
      <c r="N9" s="135">
        <v>908</v>
      </c>
      <c r="O9" s="136">
        <v>0.8888888888888888</v>
      </c>
      <c r="P9" s="137">
        <v>1924</v>
      </c>
      <c r="Q9" s="138">
        <v>0.3651538862806468</v>
      </c>
      <c r="R9" s="135">
        <v>933</v>
      </c>
      <c r="S9" s="135">
        <v>991</v>
      </c>
      <c r="T9" s="86">
        <f>P9/M9*1000000</f>
        <v>12231.404958677685</v>
      </c>
      <c r="U9" s="139" t="s">
        <v>69</v>
      </c>
      <c r="V9" s="111"/>
      <c r="W9" s="134">
        <v>3246200</v>
      </c>
      <c r="X9" s="135">
        <v>92</v>
      </c>
      <c r="Y9" s="138">
        <v>9.523809523809524</v>
      </c>
      <c r="Z9" s="137">
        <v>123</v>
      </c>
      <c r="AA9" s="138">
        <v>5.128205128205128</v>
      </c>
      <c r="AB9" s="135">
        <v>47</v>
      </c>
      <c r="AC9" s="135">
        <v>76</v>
      </c>
      <c r="AD9" s="86">
        <f>Z9/W9*1000000</f>
        <v>37.89045653379336</v>
      </c>
      <c r="AE9" s="130" t="s">
        <v>101</v>
      </c>
      <c r="AF9" s="111"/>
      <c r="AG9" s="134">
        <v>107300</v>
      </c>
      <c r="AH9" s="135">
        <v>469</v>
      </c>
      <c r="AI9" s="138">
        <v>1.735357917570499</v>
      </c>
      <c r="AJ9" s="137">
        <v>898</v>
      </c>
      <c r="AK9" s="138">
        <v>0.8988764044943821</v>
      </c>
      <c r="AL9" s="135">
        <v>451</v>
      </c>
      <c r="AM9" s="135">
        <v>447</v>
      </c>
      <c r="AN9" s="86">
        <f>AJ9/AG9*1000000</f>
        <v>8369.0587138863</v>
      </c>
      <c r="AO9" s="130" t="s">
        <v>89</v>
      </c>
      <c r="AP9" s="111"/>
      <c r="AQ9" s="134">
        <v>295800</v>
      </c>
      <c r="AR9" s="135">
        <v>1194</v>
      </c>
      <c r="AS9" s="138">
        <v>2.6655202063628547</v>
      </c>
      <c r="AT9" s="137">
        <v>2297</v>
      </c>
      <c r="AU9" s="138">
        <v>1.7722640673460344</v>
      </c>
      <c r="AV9" s="135">
        <v>1073</v>
      </c>
      <c r="AW9" s="135">
        <v>1224</v>
      </c>
      <c r="AX9" s="86">
        <f>AT9/AQ9*1000000</f>
        <v>7765.3820148749155</v>
      </c>
    </row>
    <row r="10" spans="1:50" ht="15.75" customHeight="1">
      <c r="A10" s="130"/>
      <c r="B10" s="131"/>
      <c r="C10" s="101"/>
      <c r="D10" s="140"/>
      <c r="E10" s="141"/>
      <c r="F10" s="140"/>
      <c r="G10" s="142"/>
      <c r="H10" s="140"/>
      <c r="I10" s="140"/>
      <c r="J10" s="86"/>
      <c r="K10" s="130" t="s">
        <v>280</v>
      </c>
      <c r="L10" s="111"/>
      <c r="M10" s="134">
        <v>146500</v>
      </c>
      <c r="N10" s="143" t="s">
        <v>501</v>
      </c>
      <c r="O10" s="143" t="s">
        <v>501</v>
      </c>
      <c r="P10" s="143" t="s">
        <v>501</v>
      </c>
      <c r="Q10" s="143" t="s">
        <v>501</v>
      </c>
      <c r="R10" s="143" t="s">
        <v>501</v>
      </c>
      <c r="S10" s="143" t="s">
        <v>501</v>
      </c>
      <c r="T10" s="143" t="s">
        <v>481</v>
      </c>
      <c r="U10" s="139" t="s">
        <v>72</v>
      </c>
      <c r="V10" s="111"/>
      <c r="W10" s="134">
        <v>26000</v>
      </c>
      <c r="X10" s="135">
        <v>240</v>
      </c>
      <c r="Y10" s="138">
        <v>0.8403361344537815</v>
      </c>
      <c r="Z10" s="137">
        <v>339</v>
      </c>
      <c r="AA10" s="138">
        <v>-0.8771929824561403</v>
      </c>
      <c r="AB10" s="135">
        <v>130</v>
      </c>
      <c r="AC10" s="135">
        <v>209</v>
      </c>
      <c r="AD10" s="86">
        <f aca="true" t="shared" si="0" ref="AD10:AD50">Z10/W10*1000000</f>
        <v>13038.461538461539</v>
      </c>
      <c r="AE10" s="130" t="s">
        <v>108</v>
      </c>
      <c r="AF10" s="111"/>
      <c r="AG10" s="134">
        <v>414400</v>
      </c>
      <c r="AH10" s="135">
        <v>3053</v>
      </c>
      <c r="AI10" s="138">
        <v>2.175368139223561</v>
      </c>
      <c r="AJ10" s="137">
        <v>5009</v>
      </c>
      <c r="AK10" s="138">
        <v>0.6631832797427653</v>
      </c>
      <c r="AL10" s="135">
        <v>2585</v>
      </c>
      <c r="AM10" s="135">
        <v>2424</v>
      </c>
      <c r="AN10" s="86">
        <f aca="true" t="shared" si="1" ref="AN10:AN50">AJ10/AG10*1000000</f>
        <v>12087.355212355213</v>
      </c>
      <c r="AO10" s="130" t="s">
        <v>90</v>
      </c>
      <c r="AP10" s="111"/>
      <c r="AQ10" s="134">
        <v>113400</v>
      </c>
      <c r="AR10" s="136" t="s">
        <v>482</v>
      </c>
      <c r="AS10" s="136" t="s">
        <v>482</v>
      </c>
      <c r="AT10" s="136" t="s">
        <v>482</v>
      </c>
      <c r="AU10" s="136" t="s">
        <v>482</v>
      </c>
      <c r="AV10" s="136" t="s">
        <v>482</v>
      </c>
      <c r="AW10" s="136" t="s">
        <v>482</v>
      </c>
      <c r="AX10" s="136" t="s">
        <v>482</v>
      </c>
    </row>
    <row r="11" spans="1:50" ht="15.75" customHeight="1">
      <c r="A11" s="130" t="s">
        <v>61</v>
      </c>
      <c r="B11" s="131"/>
      <c r="C11" s="101">
        <v>228600</v>
      </c>
      <c r="D11" s="137">
        <v>925</v>
      </c>
      <c r="E11" s="138">
        <v>0.10822510822510822</v>
      </c>
      <c r="F11" s="137">
        <v>2121</v>
      </c>
      <c r="G11" s="138">
        <v>-0.9803921568627451</v>
      </c>
      <c r="H11" s="137">
        <v>1022</v>
      </c>
      <c r="I11" s="137">
        <v>1099</v>
      </c>
      <c r="J11" s="86">
        <f>F11/C11*1000000</f>
        <v>9278.215223097113</v>
      </c>
      <c r="K11" s="130" t="s">
        <v>403</v>
      </c>
      <c r="L11" s="111">
        <v>1</v>
      </c>
      <c r="M11" s="134">
        <v>143200</v>
      </c>
      <c r="N11" s="135">
        <v>733</v>
      </c>
      <c r="O11" s="138">
        <v>7.63582966226138</v>
      </c>
      <c r="P11" s="137">
        <v>1203</v>
      </c>
      <c r="Q11" s="138">
        <v>3.2618025751072963</v>
      </c>
      <c r="R11" s="135">
        <v>602</v>
      </c>
      <c r="S11" s="135">
        <v>601</v>
      </c>
      <c r="T11" s="86">
        <f>P11/M11*1000000</f>
        <v>8400.837988826815</v>
      </c>
      <c r="U11" s="130" t="s">
        <v>75</v>
      </c>
      <c r="V11" s="111"/>
      <c r="W11" s="134">
        <v>125700</v>
      </c>
      <c r="X11" s="135">
        <v>1034</v>
      </c>
      <c r="Y11" s="138">
        <v>0.4859086491739553</v>
      </c>
      <c r="Z11" s="137">
        <v>2528</v>
      </c>
      <c r="AA11" s="138">
        <v>-0.7069913589945012</v>
      </c>
      <c r="AB11" s="135">
        <v>1214</v>
      </c>
      <c r="AC11" s="135">
        <v>1314</v>
      </c>
      <c r="AD11" s="86">
        <f t="shared" si="0"/>
        <v>20111.376292760542</v>
      </c>
      <c r="AE11" s="130" t="s">
        <v>113</v>
      </c>
      <c r="AF11" s="111"/>
      <c r="AG11" s="134">
        <v>163700</v>
      </c>
      <c r="AH11" s="135">
        <v>223</v>
      </c>
      <c r="AI11" s="138">
        <v>-5.9071729957805905</v>
      </c>
      <c r="AJ11" s="137">
        <v>382</v>
      </c>
      <c r="AK11" s="138">
        <v>-3.7783375314861463</v>
      </c>
      <c r="AL11" s="135">
        <v>213</v>
      </c>
      <c r="AM11" s="135">
        <v>169</v>
      </c>
      <c r="AN11" s="86">
        <f t="shared" si="1"/>
        <v>2333.5369578497252</v>
      </c>
      <c r="AO11" s="130" t="s">
        <v>92</v>
      </c>
      <c r="AP11" s="111"/>
      <c r="AQ11" s="134">
        <v>117500</v>
      </c>
      <c r="AR11" s="135">
        <v>759</v>
      </c>
      <c r="AS11" s="138">
        <v>-1.171875</v>
      </c>
      <c r="AT11" s="137">
        <v>1338</v>
      </c>
      <c r="AU11" s="136">
        <v>-2.049780380673499</v>
      </c>
      <c r="AV11" s="135">
        <v>619</v>
      </c>
      <c r="AW11" s="135">
        <v>719</v>
      </c>
      <c r="AX11" s="86">
        <f aca="true" t="shared" si="2" ref="AX11:AX33">AT11/AQ11*1000000</f>
        <v>11387.234042553191</v>
      </c>
    </row>
    <row r="12" spans="1:50" ht="15.75" customHeight="1">
      <c r="A12" s="130" t="s">
        <v>63</v>
      </c>
      <c r="B12" s="131"/>
      <c r="C12" s="101">
        <v>306500</v>
      </c>
      <c r="D12" s="137">
        <v>976</v>
      </c>
      <c r="E12" s="138">
        <v>1.0351966873706004</v>
      </c>
      <c r="F12" s="137">
        <v>2388</v>
      </c>
      <c r="G12" s="138">
        <v>-0.333889816360601</v>
      </c>
      <c r="H12" s="137">
        <v>1177</v>
      </c>
      <c r="I12" s="137">
        <v>1211</v>
      </c>
      <c r="J12" s="86">
        <f aca="true" t="shared" si="3" ref="J12:J50">F12/C12*1000000</f>
        <v>7791.190864600326</v>
      </c>
      <c r="K12" s="130"/>
      <c r="L12" s="111">
        <v>2</v>
      </c>
      <c r="M12" s="134">
        <v>120900</v>
      </c>
      <c r="N12" s="135">
        <v>150</v>
      </c>
      <c r="O12" s="138">
        <v>-7.975460122699387</v>
      </c>
      <c r="P12" s="137">
        <v>278</v>
      </c>
      <c r="Q12" s="138">
        <v>-9.15032679738562</v>
      </c>
      <c r="R12" s="135">
        <v>129</v>
      </c>
      <c r="S12" s="135">
        <v>149</v>
      </c>
      <c r="T12" s="86">
        <f aca="true" t="shared" si="4" ref="T12:T50">P12/M12*1000000</f>
        <v>2299.4210090984284</v>
      </c>
      <c r="U12" s="130" t="s">
        <v>408</v>
      </c>
      <c r="V12" s="111">
        <v>1</v>
      </c>
      <c r="W12" s="134">
        <v>172600</v>
      </c>
      <c r="X12" s="135">
        <v>1221</v>
      </c>
      <c r="Y12" s="138">
        <v>-0.8928571428571428</v>
      </c>
      <c r="Z12" s="137">
        <v>2973</v>
      </c>
      <c r="AA12" s="138">
        <v>-1.4257294429708223</v>
      </c>
      <c r="AB12" s="135">
        <v>1438</v>
      </c>
      <c r="AC12" s="135">
        <v>1535</v>
      </c>
      <c r="AD12" s="86">
        <f t="shared" si="0"/>
        <v>17224.797219003474</v>
      </c>
      <c r="AE12" s="130" t="s">
        <v>118</v>
      </c>
      <c r="AF12" s="111"/>
      <c r="AG12" s="134">
        <v>110300</v>
      </c>
      <c r="AH12" s="135">
        <v>1306</v>
      </c>
      <c r="AI12" s="138">
        <v>0.23023791250959325</v>
      </c>
      <c r="AJ12" s="137">
        <v>3566</v>
      </c>
      <c r="AK12" s="138">
        <v>-0.5022321428571429</v>
      </c>
      <c r="AL12" s="135">
        <v>1775</v>
      </c>
      <c r="AM12" s="135">
        <v>1791</v>
      </c>
      <c r="AN12" s="86">
        <f t="shared" si="1"/>
        <v>32330.009066183135</v>
      </c>
      <c r="AO12" s="130" t="s">
        <v>421</v>
      </c>
      <c r="AP12" s="111">
        <v>1</v>
      </c>
      <c r="AQ12" s="134">
        <v>146400</v>
      </c>
      <c r="AR12" s="135">
        <v>1356</v>
      </c>
      <c r="AS12" s="138">
        <v>0.5934718100890208</v>
      </c>
      <c r="AT12" s="137">
        <v>3043</v>
      </c>
      <c r="AU12" s="138">
        <v>-0.7501630789302022</v>
      </c>
      <c r="AV12" s="135">
        <v>1383</v>
      </c>
      <c r="AW12" s="135">
        <v>1660</v>
      </c>
      <c r="AX12" s="86">
        <f t="shared" si="2"/>
        <v>20785.51912568306</v>
      </c>
    </row>
    <row r="13" spans="1:50" ht="15.75" customHeight="1">
      <c r="A13" s="130" t="s">
        <v>396</v>
      </c>
      <c r="B13" s="131">
        <v>1</v>
      </c>
      <c r="C13" s="101">
        <v>157900</v>
      </c>
      <c r="D13" s="137">
        <v>1245</v>
      </c>
      <c r="E13" s="138">
        <v>5.508474576271186</v>
      </c>
      <c r="F13" s="137">
        <v>1990</v>
      </c>
      <c r="G13" s="138">
        <v>6.020245071923282</v>
      </c>
      <c r="H13" s="137">
        <v>908</v>
      </c>
      <c r="I13" s="137">
        <v>1082</v>
      </c>
      <c r="J13" s="86">
        <f t="shared" si="3"/>
        <v>12602.91323622546</v>
      </c>
      <c r="K13" s="130"/>
      <c r="L13" s="111">
        <v>3</v>
      </c>
      <c r="M13" s="134">
        <v>134600</v>
      </c>
      <c r="N13" s="135">
        <v>805</v>
      </c>
      <c r="O13" s="138">
        <v>-0.3712871287128713</v>
      </c>
      <c r="P13" s="137">
        <v>1258</v>
      </c>
      <c r="Q13" s="138">
        <v>0.5595523581135092</v>
      </c>
      <c r="R13" s="135">
        <v>638</v>
      </c>
      <c r="S13" s="135">
        <v>620</v>
      </c>
      <c r="T13" s="86">
        <f t="shared" si="4"/>
        <v>9346.210995542348</v>
      </c>
      <c r="U13" s="130"/>
      <c r="V13" s="111">
        <v>2</v>
      </c>
      <c r="W13" s="134">
        <v>66100</v>
      </c>
      <c r="X13" s="135">
        <v>685</v>
      </c>
      <c r="Y13" s="138">
        <v>1.3313609467455623</v>
      </c>
      <c r="Z13" s="137">
        <v>1699</v>
      </c>
      <c r="AA13" s="138">
        <v>-0.5269320843091335</v>
      </c>
      <c r="AB13" s="135">
        <v>804</v>
      </c>
      <c r="AC13" s="135">
        <v>895</v>
      </c>
      <c r="AD13" s="86">
        <f t="shared" si="0"/>
        <v>25703.479576399393</v>
      </c>
      <c r="AE13" s="130" t="s">
        <v>120</v>
      </c>
      <c r="AF13" s="111"/>
      <c r="AG13" s="134">
        <v>229000</v>
      </c>
      <c r="AH13" s="135">
        <v>2017</v>
      </c>
      <c r="AI13" s="138">
        <v>5.712788259958071</v>
      </c>
      <c r="AJ13" s="137">
        <v>5109</v>
      </c>
      <c r="AK13" s="138">
        <v>4.3504901960784315</v>
      </c>
      <c r="AL13" s="135">
        <v>2485</v>
      </c>
      <c r="AM13" s="135">
        <v>2624</v>
      </c>
      <c r="AN13" s="86">
        <f t="shared" si="1"/>
        <v>22310.04366812227</v>
      </c>
      <c r="AO13" s="130"/>
      <c r="AP13" s="111">
        <v>2</v>
      </c>
      <c r="AQ13" s="134">
        <v>162700</v>
      </c>
      <c r="AR13" s="135">
        <v>936</v>
      </c>
      <c r="AS13" s="138">
        <v>-2.6014568158168574</v>
      </c>
      <c r="AT13" s="137">
        <v>1919</v>
      </c>
      <c r="AU13" s="138">
        <v>-2.340966921119593</v>
      </c>
      <c r="AV13" s="135">
        <v>820</v>
      </c>
      <c r="AW13" s="135">
        <v>1099</v>
      </c>
      <c r="AX13" s="86">
        <f t="shared" si="2"/>
        <v>11794.714197910263</v>
      </c>
    </row>
    <row r="14" spans="1:50" ht="15.75" customHeight="1">
      <c r="A14" s="130"/>
      <c r="B14" s="131">
        <v>2</v>
      </c>
      <c r="C14" s="101">
        <v>158500</v>
      </c>
      <c r="D14" s="137">
        <v>914</v>
      </c>
      <c r="E14" s="136">
        <v>9.069212410501192</v>
      </c>
      <c r="F14" s="137">
        <v>1981</v>
      </c>
      <c r="G14" s="138">
        <v>7.956403269754768</v>
      </c>
      <c r="H14" s="137">
        <v>904</v>
      </c>
      <c r="I14" s="137">
        <v>1077</v>
      </c>
      <c r="J14" s="86">
        <f t="shared" si="3"/>
        <v>12498.422712933754</v>
      </c>
      <c r="K14" s="130"/>
      <c r="L14" s="111">
        <v>4</v>
      </c>
      <c r="M14" s="134">
        <v>99300</v>
      </c>
      <c r="N14" s="135">
        <v>500</v>
      </c>
      <c r="O14" s="138">
        <v>0.6036217303822937</v>
      </c>
      <c r="P14" s="137">
        <v>887</v>
      </c>
      <c r="Q14" s="138">
        <v>-1.8805309734513276</v>
      </c>
      <c r="R14" s="135">
        <v>448</v>
      </c>
      <c r="S14" s="135">
        <v>439</v>
      </c>
      <c r="T14" s="86">
        <f t="shared" si="4"/>
        <v>8932.527693856999</v>
      </c>
      <c r="U14" s="139" t="s">
        <v>85</v>
      </c>
      <c r="V14" s="111"/>
      <c r="W14" s="134">
        <v>131100</v>
      </c>
      <c r="X14" s="135">
        <v>852</v>
      </c>
      <c r="Y14" s="138">
        <v>2.898550724637681</v>
      </c>
      <c r="Z14" s="137">
        <v>1878</v>
      </c>
      <c r="AA14" s="138">
        <v>2.904109589041096</v>
      </c>
      <c r="AB14" s="135">
        <v>865</v>
      </c>
      <c r="AC14" s="135">
        <v>1013</v>
      </c>
      <c r="AD14" s="86">
        <f t="shared" si="0"/>
        <v>14324.942791762014</v>
      </c>
      <c r="AE14" s="130" t="s">
        <v>58</v>
      </c>
      <c r="AF14" s="111"/>
      <c r="AG14" s="134">
        <v>180400</v>
      </c>
      <c r="AH14" s="135">
        <v>132</v>
      </c>
      <c r="AI14" s="138">
        <v>3.937007874015748</v>
      </c>
      <c r="AJ14" s="137">
        <v>230</v>
      </c>
      <c r="AK14" s="138">
        <v>0.43668122270742354</v>
      </c>
      <c r="AL14" s="135">
        <v>98</v>
      </c>
      <c r="AM14" s="135">
        <v>132</v>
      </c>
      <c r="AN14" s="86">
        <f t="shared" si="1"/>
        <v>1274.9445676274945</v>
      </c>
      <c r="AO14" s="130"/>
      <c r="AP14" s="111">
        <v>3</v>
      </c>
      <c r="AQ14" s="134">
        <v>167000</v>
      </c>
      <c r="AR14" s="135">
        <v>454</v>
      </c>
      <c r="AS14" s="138">
        <v>0.4424778761061947</v>
      </c>
      <c r="AT14" s="137">
        <v>1005</v>
      </c>
      <c r="AU14" s="138">
        <v>0.29940119760479045</v>
      </c>
      <c r="AV14" s="135">
        <v>453</v>
      </c>
      <c r="AW14" s="135">
        <v>552</v>
      </c>
      <c r="AX14" s="86">
        <f t="shared" si="2"/>
        <v>6017.964071856287</v>
      </c>
    </row>
    <row r="15" spans="1:50" ht="15.75" customHeight="1">
      <c r="A15" s="130"/>
      <c r="B15" s="131">
        <v>3</v>
      </c>
      <c r="C15" s="101">
        <v>291800</v>
      </c>
      <c r="D15" s="137">
        <v>635</v>
      </c>
      <c r="E15" s="138">
        <v>15.245009074410163</v>
      </c>
      <c r="F15" s="137">
        <v>1563</v>
      </c>
      <c r="G15" s="138">
        <v>18.051359516616312</v>
      </c>
      <c r="H15" s="137">
        <v>717</v>
      </c>
      <c r="I15" s="137">
        <v>846</v>
      </c>
      <c r="J15" s="86">
        <f t="shared" si="3"/>
        <v>5356.408498971899</v>
      </c>
      <c r="K15" s="130"/>
      <c r="L15" s="111">
        <v>5</v>
      </c>
      <c r="M15" s="134">
        <v>134900</v>
      </c>
      <c r="N15" s="135">
        <v>510</v>
      </c>
      <c r="O15" s="138">
        <v>46.55172413793103</v>
      </c>
      <c r="P15" s="137">
        <v>1030</v>
      </c>
      <c r="Q15" s="136">
        <v>47.77618364418939</v>
      </c>
      <c r="R15" s="135">
        <v>498</v>
      </c>
      <c r="S15" s="135">
        <v>532</v>
      </c>
      <c r="T15" s="86">
        <f t="shared" si="4"/>
        <v>7635.285396590067</v>
      </c>
      <c r="U15" s="130" t="s">
        <v>409</v>
      </c>
      <c r="V15" s="111">
        <v>1</v>
      </c>
      <c r="W15" s="134">
        <v>175500</v>
      </c>
      <c r="X15" s="135">
        <v>1030</v>
      </c>
      <c r="Y15" s="138">
        <v>0.4878048780487805</v>
      </c>
      <c r="Z15" s="137">
        <v>2055</v>
      </c>
      <c r="AA15" s="138">
        <v>0.5873715124816447</v>
      </c>
      <c r="AB15" s="135">
        <v>1020</v>
      </c>
      <c r="AC15" s="135">
        <v>1035</v>
      </c>
      <c r="AD15" s="86">
        <f t="shared" si="0"/>
        <v>11709.401709401709</v>
      </c>
      <c r="AE15" s="130" t="s">
        <v>60</v>
      </c>
      <c r="AF15" s="111"/>
      <c r="AG15" s="134">
        <v>271200</v>
      </c>
      <c r="AH15" s="135">
        <v>285</v>
      </c>
      <c r="AI15" s="136">
        <v>2.1505376344086025</v>
      </c>
      <c r="AJ15" s="137">
        <v>464</v>
      </c>
      <c r="AK15" s="138">
        <v>1.9780219780219779</v>
      </c>
      <c r="AL15" s="135">
        <v>212</v>
      </c>
      <c r="AM15" s="135">
        <v>252</v>
      </c>
      <c r="AN15" s="86">
        <f t="shared" si="1"/>
        <v>1710.9144542772863</v>
      </c>
      <c r="AO15" s="130"/>
      <c r="AP15" s="111">
        <v>4</v>
      </c>
      <c r="AQ15" s="134">
        <v>148000</v>
      </c>
      <c r="AR15" s="135">
        <v>196</v>
      </c>
      <c r="AS15" s="138">
        <v>1.0309278350515463</v>
      </c>
      <c r="AT15" s="137">
        <v>435</v>
      </c>
      <c r="AU15" s="138">
        <v>2.5943396226415096</v>
      </c>
      <c r="AV15" s="135">
        <v>194</v>
      </c>
      <c r="AW15" s="135">
        <v>241</v>
      </c>
      <c r="AX15" s="86">
        <f t="shared" si="2"/>
        <v>2939.189189189189</v>
      </c>
    </row>
    <row r="16" spans="1:50" ht="15.75" customHeight="1">
      <c r="A16" s="130"/>
      <c r="B16" s="131">
        <v>4</v>
      </c>
      <c r="C16" s="101">
        <v>283000</v>
      </c>
      <c r="D16" s="137">
        <v>801</v>
      </c>
      <c r="E16" s="138">
        <v>-0.24906600249066002</v>
      </c>
      <c r="F16" s="137">
        <v>1474</v>
      </c>
      <c r="G16" s="138">
        <v>-2.513227513227513</v>
      </c>
      <c r="H16" s="137">
        <v>659</v>
      </c>
      <c r="I16" s="137">
        <v>815</v>
      </c>
      <c r="J16" s="86">
        <f t="shared" si="3"/>
        <v>5208.480565371025</v>
      </c>
      <c r="K16" s="130" t="s">
        <v>404</v>
      </c>
      <c r="L16" s="111">
        <v>1</v>
      </c>
      <c r="M16" s="134">
        <v>137900</v>
      </c>
      <c r="N16" s="135">
        <v>879</v>
      </c>
      <c r="O16" s="138">
        <v>2.807017543859649</v>
      </c>
      <c r="P16" s="137">
        <v>1152</v>
      </c>
      <c r="Q16" s="138">
        <v>1.9469026548672566</v>
      </c>
      <c r="R16" s="135">
        <v>570</v>
      </c>
      <c r="S16" s="135">
        <v>582</v>
      </c>
      <c r="T16" s="86">
        <f t="shared" si="4"/>
        <v>8353.879622915158</v>
      </c>
      <c r="U16" s="130"/>
      <c r="V16" s="111">
        <v>2</v>
      </c>
      <c r="W16" s="134">
        <v>106900</v>
      </c>
      <c r="X16" s="135">
        <v>472</v>
      </c>
      <c r="Y16" s="138">
        <v>0.6396588486140725</v>
      </c>
      <c r="Z16" s="137">
        <v>1097</v>
      </c>
      <c r="AA16" s="136" t="s">
        <v>482</v>
      </c>
      <c r="AB16" s="135">
        <v>531</v>
      </c>
      <c r="AC16" s="135">
        <v>566</v>
      </c>
      <c r="AD16" s="86">
        <f t="shared" si="0"/>
        <v>10261.927034611786</v>
      </c>
      <c r="AE16" s="130" t="s">
        <v>415</v>
      </c>
      <c r="AF16" s="111">
        <v>1</v>
      </c>
      <c r="AG16" s="134">
        <v>150800</v>
      </c>
      <c r="AH16" s="135">
        <v>928</v>
      </c>
      <c r="AI16" s="136">
        <v>1.4207650273224044</v>
      </c>
      <c r="AJ16" s="137">
        <v>2075</v>
      </c>
      <c r="AK16" s="138">
        <v>-0.04816955684007707</v>
      </c>
      <c r="AL16" s="135">
        <v>1025</v>
      </c>
      <c r="AM16" s="135">
        <v>1050</v>
      </c>
      <c r="AN16" s="86">
        <f t="shared" si="1"/>
        <v>13759.946949602121</v>
      </c>
      <c r="AO16" s="130"/>
      <c r="AP16" s="111">
        <v>5</v>
      </c>
      <c r="AQ16" s="134">
        <v>223000</v>
      </c>
      <c r="AR16" s="135">
        <v>614</v>
      </c>
      <c r="AS16" s="138">
        <v>-3.912363067292645</v>
      </c>
      <c r="AT16" s="137">
        <v>1442</v>
      </c>
      <c r="AU16" s="138">
        <v>-4.249667994687915</v>
      </c>
      <c r="AV16" s="135">
        <v>665</v>
      </c>
      <c r="AW16" s="135">
        <v>777</v>
      </c>
      <c r="AX16" s="86">
        <f t="shared" si="2"/>
        <v>6466.367713004484</v>
      </c>
    </row>
    <row r="17" spans="1:50" ht="15.75" customHeight="1">
      <c r="A17" s="130" t="s">
        <v>77</v>
      </c>
      <c r="B17" s="131"/>
      <c r="C17" s="101">
        <v>239600</v>
      </c>
      <c r="D17" s="137">
        <v>1032</v>
      </c>
      <c r="E17" s="138">
        <v>3.303303303303303</v>
      </c>
      <c r="F17" s="137">
        <v>2210</v>
      </c>
      <c r="G17" s="138">
        <v>-0.18066847335140018</v>
      </c>
      <c r="H17" s="137">
        <v>1049</v>
      </c>
      <c r="I17" s="137">
        <v>1161</v>
      </c>
      <c r="J17" s="86">
        <f t="shared" si="3"/>
        <v>9223.706176961603</v>
      </c>
      <c r="K17" s="130"/>
      <c r="L17" s="111">
        <v>2</v>
      </c>
      <c r="M17" s="134">
        <v>169500</v>
      </c>
      <c r="N17" s="135">
        <v>706</v>
      </c>
      <c r="O17" s="138">
        <v>1.729106628242075</v>
      </c>
      <c r="P17" s="137">
        <v>1139</v>
      </c>
      <c r="Q17" s="138">
        <v>0.3524229074889868</v>
      </c>
      <c r="R17" s="135">
        <v>580</v>
      </c>
      <c r="S17" s="135">
        <v>559</v>
      </c>
      <c r="T17" s="86">
        <f>P17/M17*1000000</f>
        <v>6719.76401179941</v>
      </c>
      <c r="U17" s="130"/>
      <c r="V17" s="111">
        <v>3</v>
      </c>
      <c r="W17" s="134">
        <v>177800</v>
      </c>
      <c r="X17" s="135">
        <v>638</v>
      </c>
      <c r="Y17" s="138">
        <v>1.2698412698412698</v>
      </c>
      <c r="Z17" s="137">
        <v>1518</v>
      </c>
      <c r="AA17" s="138">
        <v>-0.06583278472679394</v>
      </c>
      <c r="AB17" s="135">
        <v>681</v>
      </c>
      <c r="AC17" s="135">
        <v>837</v>
      </c>
      <c r="AD17" s="86">
        <f t="shared" si="0"/>
        <v>8537.682789651293</v>
      </c>
      <c r="AE17" s="130"/>
      <c r="AF17" s="111">
        <v>2</v>
      </c>
      <c r="AG17" s="134">
        <v>152900</v>
      </c>
      <c r="AH17" s="135">
        <v>971</v>
      </c>
      <c r="AI17" s="138">
        <v>-0.3080082135523614</v>
      </c>
      <c r="AJ17" s="137">
        <v>2361</v>
      </c>
      <c r="AK17" s="138">
        <v>-1.3784461152882206</v>
      </c>
      <c r="AL17" s="135">
        <v>1138</v>
      </c>
      <c r="AM17" s="135">
        <v>1223</v>
      </c>
      <c r="AN17" s="86">
        <f t="shared" si="1"/>
        <v>15441.465009810332</v>
      </c>
      <c r="AO17" s="130" t="s">
        <v>99</v>
      </c>
      <c r="AP17" s="111"/>
      <c r="AQ17" s="134">
        <v>101500</v>
      </c>
      <c r="AR17" s="135">
        <v>576</v>
      </c>
      <c r="AS17" s="138">
        <v>-2.0408163265306123</v>
      </c>
      <c r="AT17" s="137">
        <v>1426</v>
      </c>
      <c r="AU17" s="138">
        <v>-1.790633608815427</v>
      </c>
      <c r="AV17" s="135">
        <v>711</v>
      </c>
      <c r="AW17" s="135">
        <v>715</v>
      </c>
      <c r="AX17" s="86">
        <f t="shared" si="2"/>
        <v>14049.261083743842</v>
      </c>
    </row>
    <row r="18" spans="1:50" ht="15.75" customHeight="1">
      <c r="A18" s="130" t="s">
        <v>80</v>
      </c>
      <c r="B18" s="131"/>
      <c r="C18" s="101">
        <v>68300</v>
      </c>
      <c r="D18" s="137">
        <v>830</v>
      </c>
      <c r="E18" s="138">
        <v>2.2167487684729066</v>
      </c>
      <c r="F18" s="137">
        <v>1354</v>
      </c>
      <c r="G18" s="138">
        <v>0.744047619047619</v>
      </c>
      <c r="H18" s="137">
        <v>630</v>
      </c>
      <c r="I18" s="137">
        <v>724</v>
      </c>
      <c r="J18" s="86">
        <f t="shared" si="3"/>
        <v>19824.304538799417</v>
      </c>
      <c r="K18" s="130"/>
      <c r="L18" s="111">
        <v>3</v>
      </c>
      <c r="M18" s="134">
        <v>173500</v>
      </c>
      <c r="N18" s="135">
        <v>659</v>
      </c>
      <c r="O18" s="138">
        <v>3.6163522012578615</v>
      </c>
      <c r="P18" s="137">
        <v>1336</v>
      </c>
      <c r="Q18" s="138">
        <v>2.0626432391138274</v>
      </c>
      <c r="R18" s="135">
        <v>631</v>
      </c>
      <c r="S18" s="135">
        <v>705</v>
      </c>
      <c r="T18" s="86">
        <f>P18/M18*1000000</f>
        <v>7700.28818443804</v>
      </c>
      <c r="U18" s="130"/>
      <c r="V18" s="111">
        <v>4</v>
      </c>
      <c r="W18" s="134">
        <v>192300</v>
      </c>
      <c r="X18" s="135">
        <v>1567</v>
      </c>
      <c r="Y18" s="138">
        <v>-0.9481668773704173</v>
      </c>
      <c r="Z18" s="137">
        <v>3427</v>
      </c>
      <c r="AA18" s="138">
        <v>-1.0681293302540416</v>
      </c>
      <c r="AB18" s="135">
        <v>1624</v>
      </c>
      <c r="AC18" s="135">
        <v>1803</v>
      </c>
      <c r="AD18" s="86">
        <f t="shared" si="0"/>
        <v>17821.11284451378</v>
      </c>
      <c r="AE18" s="130"/>
      <c r="AF18" s="111">
        <v>3</v>
      </c>
      <c r="AG18" s="134">
        <v>162700</v>
      </c>
      <c r="AH18" s="135">
        <v>946</v>
      </c>
      <c r="AI18" s="138">
        <v>-0.7345225603357817</v>
      </c>
      <c r="AJ18" s="137">
        <v>2286</v>
      </c>
      <c r="AK18" s="138">
        <v>-1.2953367875647668</v>
      </c>
      <c r="AL18" s="135">
        <v>1115</v>
      </c>
      <c r="AM18" s="135">
        <v>1171</v>
      </c>
      <c r="AN18" s="86">
        <f t="shared" si="1"/>
        <v>14050.39950829748</v>
      </c>
      <c r="AO18" s="130" t="s">
        <v>102</v>
      </c>
      <c r="AP18" s="111"/>
      <c r="AQ18" s="134">
        <v>769100</v>
      </c>
      <c r="AR18" s="143" t="s">
        <v>501</v>
      </c>
      <c r="AS18" s="143" t="s">
        <v>501</v>
      </c>
      <c r="AT18" s="143" t="s">
        <v>501</v>
      </c>
      <c r="AU18" s="143" t="s">
        <v>501</v>
      </c>
      <c r="AV18" s="143" t="s">
        <v>501</v>
      </c>
      <c r="AW18" s="143" t="s">
        <v>501</v>
      </c>
      <c r="AX18" s="143" t="s">
        <v>481</v>
      </c>
    </row>
    <row r="19" spans="1:50" ht="15.75" customHeight="1">
      <c r="A19" s="130" t="s">
        <v>397</v>
      </c>
      <c r="B19" s="131">
        <v>1</v>
      </c>
      <c r="C19" s="101">
        <v>106800</v>
      </c>
      <c r="D19" s="137">
        <v>612</v>
      </c>
      <c r="E19" s="138">
        <v>-2.547770700636943</v>
      </c>
      <c r="F19" s="137">
        <v>1044</v>
      </c>
      <c r="G19" s="138">
        <v>-2.247191011235955</v>
      </c>
      <c r="H19" s="137">
        <v>510</v>
      </c>
      <c r="I19" s="137">
        <v>534</v>
      </c>
      <c r="J19" s="86">
        <f t="shared" si="3"/>
        <v>9775.280898876405</v>
      </c>
      <c r="K19" s="130" t="s">
        <v>405</v>
      </c>
      <c r="L19" s="111">
        <v>1</v>
      </c>
      <c r="M19" s="134">
        <v>71700</v>
      </c>
      <c r="N19" s="135">
        <v>644</v>
      </c>
      <c r="O19" s="138">
        <v>3.536977491961415</v>
      </c>
      <c r="P19" s="137">
        <v>1121</v>
      </c>
      <c r="Q19" s="138">
        <v>3.1278748850046</v>
      </c>
      <c r="R19" s="135">
        <v>510</v>
      </c>
      <c r="S19" s="135">
        <v>611</v>
      </c>
      <c r="T19" s="86">
        <f t="shared" si="4"/>
        <v>15634.588563458858</v>
      </c>
      <c r="U19" s="130"/>
      <c r="V19" s="111">
        <v>5</v>
      </c>
      <c r="W19" s="134">
        <v>179500</v>
      </c>
      <c r="X19" s="135">
        <v>750</v>
      </c>
      <c r="Y19" s="138">
        <v>-0.5305039787798408</v>
      </c>
      <c r="Z19" s="137">
        <v>1580</v>
      </c>
      <c r="AA19" s="138">
        <v>0.9584664536741214</v>
      </c>
      <c r="AB19" s="135">
        <v>744</v>
      </c>
      <c r="AC19" s="135">
        <v>836</v>
      </c>
      <c r="AD19" s="86">
        <f t="shared" si="0"/>
        <v>8802.228412256267</v>
      </c>
      <c r="AE19" s="130"/>
      <c r="AF19" s="111">
        <v>4</v>
      </c>
      <c r="AG19" s="134">
        <v>135100</v>
      </c>
      <c r="AH19" s="135">
        <v>1489</v>
      </c>
      <c r="AI19" s="138">
        <v>0.47233468286099867</v>
      </c>
      <c r="AJ19" s="137">
        <v>3532</v>
      </c>
      <c r="AK19" s="138">
        <v>-0.7586400674346727</v>
      </c>
      <c r="AL19" s="135">
        <v>1713</v>
      </c>
      <c r="AM19" s="135">
        <v>1819</v>
      </c>
      <c r="AN19" s="86">
        <f t="shared" si="1"/>
        <v>26143.59733530718</v>
      </c>
      <c r="AO19" s="130" t="s">
        <v>105</v>
      </c>
      <c r="AP19" s="111"/>
      <c r="AQ19" s="134">
        <v>152700</v>
      </c>
      <c r="AR19" s="135">
        <v>558</v>
      </c>
      <c r="AS19" s="138">
        <v>0.3597122302158274</v>
      </c>
      <c r="AT19" s="137">
        <v>1254</v>
      </c>
      <c r="AU19" s="138">
        <v>-0.3179650238473768</v>
      </c>
      <c r="AV19" s="135">
        <v>616</v>
      </c>
      <c r="AW19" s="135">
        <v>638</v>
      </c>
      <c r="AX19" s="86">
        <f t="shared" si="2"/>
        <v>8212.180746561886</v>
      </c>
    </row>
    <row r="20" spans="1:50" ht="15.75" customHeight="1">
      <c r="A20" s="130"/>
      <c r="B20" s="131">
        <v>2</v>
      </c>
      <c r="C20" s="101">
        <v>130100</v>
      </c>
      <c r="D20" s="137">
        <v>958</v>
      </c>
      <c r="E20" s="138">
        <v>1.2684989429175475</v>
      </c>
      <c r="F20" s="137">
        <v>1760</v>
      </c>
      <c r="G20" s="138">
        <v>0.34207525655644244</v>
      </c>
      <c r="H20" s="137">
        <v>858</v>
      </c>
      <c r="I20" s="137">
        <v>902</v>
      </c>
      <c r="J20" s="86">
        <f t="shared" si="3"/>
        <v>13528.055342044581</v>
      </c>
      <c r="K20" s="130"/>
      <c r="L20" s="111">
        <v>2</v>
      </c>
      <c r="M20" s="134">
        <v>131100</v>
      </c>
      <c r="N20" s="135">
        <v>1060</v>
      </c>
      <c r="O20" s="138">
        <v>7.3961499493414395</v>
      </c>
      <c r="P20" s="137">
        <v>1995</v>
      </c>
      <c r="Q20" s="138">
        <v>4.177545691906006</v>
      </c>
      <c r="R20" s="135">
        <v>949</v>
      </c>
      <c r="S20" s="135">
        <v>1046</v>
      </c>
      <c r="T20" s="86">
        <f t="shared" si="4"/>
        <v>15217.391304347826</v>
      </c>
      <c r="U20" s="130"/>
      <c r="V20" s="111">
        <v>6</v>
      </c>
      <c r="W20" s="134">
        <v>236700</v>
      </c>
      <c r="X20" s="135">
        <v>1935</v>
      </c>
      <c r="Y20" s="138">
        <v>-0.3604531410916581</v>
      </c>
      <c r="Z20" s="137">
        <v>4138</v>
      </c>
      <c r="AA20" s="138">
        <v>-0.3611846857693234</v>
      </c>
      <c r="AB20" s="135">
        <v>1969</v>
      </c>
      <c r="AC20" s="135">
        <v>2169</v>
      </c>
      <c r="AD20" s="86">
        <f t="shared" si="0"/>
        <v>17482.044782425008</v>
      </c>
      <c r="AE20" s="130" t="s">
        <v>73</v>
      </c>
      <c r="AF20" s="111"/>
      <c r="AG20" s="134">
        <v>173700</v>
      </c>
      <c r="AH20" s="135">
        <v>588</v>
      </c>
      <c r="AI20" s="138">
        <v>-0.3389830508474576</v>
      </c>
      <c r="AJ20" s="137">
        <v>988</v>
      </c>
      <c r="AK20" s="138">
        <v>-0.7035175879396985</v>
      </c>
      <c r="AL20" s="135">
        <v>531</v>
      </c>
      <c r="AM20" s="135">
        <v>457</v>
      </c>
      <c r="AN20" s="86">
        <f t="shared" si="1"/>
        <v>5687.967760506621</v>
      </c>
      <c r="AO20" s="130" t="s">
        <v>423</v>
      </c>
      <c r="AP20" s="111">
        <v>1</v>
      </c>
      <c r="AQ20" s="134">
        <v>376800</v>
      </c>
      <c r="AR20" s="135">
        <v>3456</v>
      </c>
      <c r="AS20" s="138">
        <v>0.34843205574912894</v>
      </c>
      <c r="AT20" s="137">
        <v>7653</v>
      </c>
      <c r="AU20" s="138">
        <v>-1.4296754250386399</v>
      </c>
      <c r="AV20" s="135">
        <v>3546</v>
      </c>
      <c r="AW20" s="135">
        <v>4107</v>
      </c>
      <c r="AX20" s="86">
        <f t="shared" si="2"/>
        <v>20310.509554140128</v>
      </c>
    </row>
    <row r="21" spans="1:50" ht="15.75" customHeight="1">
      <c r="A21" s="130"/>
      <c r="B21" s="131">
        <v>3</v>
      </c>
      <c r="C21" s="101">
        <v>72500</v>
      </c>
      <c r="D21" s="137">
        <v>606</v>
      </c>
      <c r="E21" s="138">
        <v>1.507537688442211</v>
      </c>
      <c r="F21" s="137">
        <v>1163</v>
      </c>
      <c r="G21" s="138">
        <v>-0.4280821917808219</v>
      </c>
      <c r="H21" s="137">
        <v>622</v>
      </c>
      <c r="I21" s="137">
        <v>541</v>
      </c>
      <c r="J21" s="86">
        <f t="shared" si="3"/>
        <v>16041.379310344828</v>
      </c>
      <c r="K21" s="130" t="s">
        <v>406</v>
      </c>
      <c r="L21" s="111">
        <v>1</v>
      </c>
      <c r="M21" s="134">
        <v>135800</v>
      </c>
      <c r="N21" s="135">
        <v>597</v>
      </c>
      <c r="O21" s="138">
        <v>0.5050505050505051</v>
      </c>
      <c r="P21" s="137">
        <v>1559</v>
      </c>
      <c r="Q21" s="138">
        <v>-0.38338658146964855</v>
      </c>
      <c r="R21" s="135">
        <v>769</v>
      </c>
      <c r="S21" s="135">
        <v>790</v>
      </c>
      <c r="T21" s="86">
        <f t="shared" si="4"/>
        <v>11480.117820324007</v>
      </c>
      <c r="U21" s="139" t="s">
        <v>97</v>
      </c>
      <c r="V21" s="111"/>
      <c r="W21" s="134">
        <v>42600</v>
      </c>
      <c r="X21" s="135">
        <v>709</v>
      </c>
      <c r="Y21" s="138">
        <v>31.784386617100374</v>
      </c>
      <c r="Z21" s="137">
        <v>1951</v>
      </c>
      <c r="AA21" s="138">
        <v>37.1047083626142</v>
      </c>
      <c r="AB21" s="135">
        <v>921</v>
      </c>
      <c r="AC21" s="135">
        <v>1030</v>
      </c>
      <c r="AD21" s="86">
        <f t="shared" si="0"/>
        <v>45798.1220657277</v>
      </c>
      <c r="AE21" s="130" t="s">
        <v>76</v>
      </c>
      <c r="AF21" s="111"/>
      <c r="AG21" s="134">
        <v>157800</v>
      </c>
      <c r="AH21" s="135">
        <v>1241</v>
      </c>
      <c r="AI21" s="138">
        <v>-0.2411575562700965</v>
      </c>
      <c r="AJ21" s="137">
        <v>2429</v>
      </c>
      <c r="AK21" s="138">
        <v>-1.0993485342019544</v>
      </c>
      <c r="AL21" s="135">
        <v>1171</v>
      </c>
      <c r="AM21" s="135">
        <v>1258</v>
      </c>
      <c r="AN21" s="86">
        <f t="shared" si="1"/>
        <v>15392.902408111535</v>
      </c>
      <c r="AO21" s="130"/>
      <c r="AP21" s="111">
        <v>2</v>
      </c>
      <c r="AQ21" s="134">
        <v>282500</v>
      </c>
      <c r="AR21" s="135">
        <v>1794</v>
      </c>
      <c r="AS21" s="136">
        <v>-0.11135857461024498</v>
      </c>
      <c r="AT21" s="137">
        <v>3831</v>
      </c>
      <c r="AU21" s="138">
        <v>-1.3899613899613898</v>
      </c>
      <c r="AV21" s="135">
        <v>1766</v>
      </c>
      <c r="AW21" s="135">
        <v>2065</v>
      </c>
      <c r="AX21" s="86">
        <f t="shared" si="2"/>
        <v>13561.061946902655</v>
      </c>
    </row>
    <row r="22" spans="1:50" ht="15.75" customHeight="1">
      <c r="A22" s="130"/>
      <c r="B22" s="131">
        <v>4</v>
      </c>
      <c r="C22" s="101">
        <v>108900</v>
      </c>
      <c r="D22" s="137">
        <v>937</v>
      </c>
      <c r="E22" s="138">
        <v>1.958650707290533</v>
      </c>
      <c r="F22" s="137">
        <v>1836</v>
      </c>
      <c r="G22" s="138">
        <v>1.3245033112582782</v>
      </c>
      <c r="H22" s="137">
        <v>901</v>
      </c>
      <c r="I22" s="137">
        <v>935</v>
      </c>
      <c r="J22" s="86">
        <f t="shared" si="3"/>
        <v>16859.504132231403</v>
      </c>
      <c r="K22" s="130"/>
      <c r="L22" s="111">
        <v>2</v>
      </c>
      <c r="M22" s="134">
        <v>98600</v>
      </c>
      <c r="N22" s="135">
        <v>541</v>
      </c>
      <c r="O22" s="138">
        <v>-1.2773722627737227</v>
      </c>
      <c r="P22" s="137">
        <v>1302</v>
      </c>
      <c r="Q22" s="138">
        <v>-1.6616314199395772</v>
      </c>
      <c r="R22" s="135">
        <v>643</v>
      </c>
      <c r="S22" s="135">
        <v>659</v>
      </c>
      <c r="T22" s="86">
        <f t="shared" si="4"/>
        <v>13204.868154158215</v>
      </c>
      <c r="U22" s="130" t="s">
        <v>410</v>
      </c>
      <c r="V22" s="111">
        <v>1</v>
      </c>
      <c r="W22" s="134">
        <v>111500</v>
      </c>
      <c r="X22" s="135">
        <v>726</v>
      </c>
      <c r="Y22" s="138">
        <v>2.5423728813559325</v>
      </c>
      <c r="Z22" s="137">
        <v>1213</v>
      </c>
      <c r="AA22" s="138">
        <v>2.0185029436501263</v>
      </c>
      <c r="AB22" s="135">
        <v>593</v>
      </c>
      <c r="AC22" s="135">
        <v>620</v>
      </c>
      <c r="AD22" s="86">
        <f t="shared" si="0"/>
        <v>10878.923766816144</v>
      </c>
      <c r="AE22" s="130" t="s">
        <v>79</v>
      </c>
      <c r="AF22" s="111"/>
      <c r="AG22" s="134">
        <v>113900</v>
      </c>
      <c r="AH22" s="136" t="s">
        <v>482</v>
      </c>
      <c r="AI22" s="136" t="s">
        <v>482</v>
      </c>
      <c r="AJ22" s="136" t="s">
        <v>482</v>
      </c>
      <c r="AK22" s="136" t="s">
        <v>482</v>
      </c>
      <c r="AL22" s="136" t="s">
        <v>482</v>
      </c>
      <c r="AM22" s="136" t="s">
        <v>482</v>
      </c>
      <c r="AN22" s="136" t="s">
        <v>434</v>
      </c>
      <c r="AO22" s="130"/>
      <c r="AP22" s="111">
        <v>3</v>
      </c>
      <c r="AQ22" s="134">
        <v>365200</v>
      </c>
      <c r="AR22" s="135">
        <v>2369</v>
      </c>
      <c r="AS22" s="138">
        <v>0.7227891156462585</v>
      </c>
      <c r="AT22" s="137">
        <v>5465</v>
      </c>
      <c r="AU22" s="138">
        <v>-0.6182942353155119</v>
      </c>
      <c r="AV22" s="135">
        <v>2490</v>
      </c>
      <c r="AW22" s="135">
        <v>2975</v>
      </c>
      <c r="AX22" s="86">
        <f t="shared" si="2"/>
        <v>14964.403066812705</v>
      </c>
    </row>
    <row r="23" spans="1:50" ht="15.75" customHeight="1">
      <c r="A23" s="130"/>
      <c r="B23" s="131">
        <v>5</v>
      </c>
      <c r="C23" s="101">
        <v>102000</v>
      </c>
      <c r="D23" s="137">
        <v>940</v>
      </c>
      <c r="E23" s="138">
        <v>0.4273504273504274</v>
      </c>
      <c r="F23" s="137">
        <v>1595</v>
      </c>
      <c r="G23" s="138">
        <v>-0.2501563477173233</v>
      </c>
      <c r="H23" s="137">
        <v>788</v>
      </c>
      <c r="I23" s="137">
        <v>807</v>
      </c>
      <c r="J23" s="86">
        <f t="shared" si="3"/>
        <v>15637.254901960783</v>
      </c>
      <c r="K23" s="130"/>
      <c r="L23" s="111">
        <v>3</v>
      </c>
      <c r="M23" s="134">
        <v>98500</v>
      </c>
      <c r="N23" s="135">
        <v>609</v>
      </c>
      <c r="O23" s="138">
        <v>0.9950248756218906</v>
      </c>
      <c r="P23" s="137">
        <v>1708</v>
      </c>
      <c r="Q23" s="138">
        <v>1.6666666666666667</v>
      </c>
      <c r="R23" s="135">
        <v>852</v>
      </c>
      <c r="S23" s="135">
        <v>856</v>
      </c>
      <c r="T23" s="86">
        <f t="shared" si="4"/>
        <v>17340.10152284264</v>
      </c>
      <c r="U23" s="130"/>
      <c r="V23" s="111">
        <v>2</v>
      </c>
      <c r="W23" s="134">
        <v>114700</v>
      </c>
      <c r="X23" s="135">
        <v>762</v>
      </c>
      <c r="Y23" s="138">
        <v>0.2631578947368421</v>
      </c>
      <c r="Z23" s="137">
        <v>1523</v>
      </c>
      <c r="AA23" s="138">
        <v>-1.8685567010309279</v>
      </c>
      <c r="AB23" s="135">
        <v>709</v>
      </c>
      <c r="AC23" s="135">
        <v>814</v>
      </c>
      <c r="AD23" s="86">
        <f t="shared" si="0"/>
        <v>13278.116826503923</v>
      </c>
      <c r="AE23" s="130" t="s">
        <v>82</v>
      </c>
      <c r="AF23" s="111"/>
      <c r="AG23" s="134">
        <v>193800</v>
      </c>
      <c r="AH23" s="135">
        <v>3245</v>
      </c>
      <c r="AI23" s="138">
        <v>2.398232881035027</v>
      </c>
      <c r="AJ23" s="137">
        <v>5084</v>
      </c>
      <c r="AK23" s="138">
        <v>1.1137629276054097</v>
      </c>
      <c r="AL23" s="135">
        <v>2481</v>
      </c>
      <c r="AM23" s="135">
        <v>2603</v>
      </c>
      <c r="AN23" s="86">
        <f t="shared" si="1"/>
        <v>26233.230134158926</v>
      </c>
      <c r="AO23" s="130"/>
      <c r="AP23" s="111">
        <v>4</v>
      </c>
      <c r="AQ23" s="134">
        <v>183100</v>
      </c>
      <c r="AR23" s="135">
        <v>1637</v>
      </c>
      <c r="AS23" s="138">
        <v>0.30637254901960786</v>
      </c>
      <c r="AT23" s="137">
        <v>3701</v>
      </c>
      <c r="AU23" s="138">
        <v>-1.3066666666666666</v>
      </c>
      <c r="AV23" s="135">
        <v>1659</v>
      </c>
      <c r="AW23" s="135">
        <v>2042</v>
      </c>
      <c r="AX23" s="86">
        <f t="shared" si="2"/>
        <v>20212.998361551065</v>
      </c>
    </row>
    <row r="24" spans="1:50" ht="15.75" customHeight="1">
      <c r="A24" s="130" t="s">
        <v>398</v>
      </c>
      <c r="B24" s="131">
        <v>1</v>
      </c>
      <c r="C24" s="101">
        <v>96500</v>
      </c>
      <c r="D24" s="137">
        <v>823</v>
      </c>
      <c r="E24" s="138">
        <v>-1.0817307692307692</v>
      </c>
      <c r="F24" s="137">
        <v>1432</v>
      </c>
      <c r="G24" s="138">
        <v>-2.717391304347826</v>
      </c>
      <c r="H24" s="137">
        <v>656</v>
      </c>
      <c r="I24" s="137">
        <v>776</v>
      </c>
      <c r="J24" s="86">
        <f t="shared" si="3"/>
        <v>14839.37823834197</v>
      </c>
      <c r="K24" s="130"/>
      <c r="L24" s="111">
        <v>4</v>
      </c>
      <c r="M24" s="134">
        <v>150800</v>
      </c>
      <c r="N24" s="135">
        <v>878</v>
      </c>
      <c r="O24" s="136" t="s">
        <v>482</v>
      </c>
      <c r="P24" s="137">
        <v>1960</v>
      </c>
      <c r="Q24" s="138">
        <v>-1.3588324106693508</v>
      </c>
      <c r="R24" s="135">
        <v>953</v>
      </c>
      <c r="S24" s="135">
        <v>1007</v>
      </c>
      <c r="T24" s="86">
        <f t="shared" si="4"/>
        <v>12997.3474801061</v>
      </c>
      <c r="U24" s="130"/>
      <c r="V24" s="111">
        <v>3</v>
      </c>
      <c r="W24" s="134">
        <v>256400</v>
      </c>
      <c r="X24" s="135">
        <v>155</v>
      </c>
      <c r="Y24" s="138">
        <v>6.896551724137931</v>
      </c>
      <c r="Z24" s="137">
        <v>247</v>
      </c>
      <c r="AA24" s="136">
        <v>8.333333333333332</v>
      </c>
      <c r="AB24" s="135">
        <v>135</v>
      </c>
      <c r="AC24" s="135">
        <v>112</v>
      </c>
      <c r="AD24" s="86">
        <f t="shared" si="0"/>
        <v>963.3385335413417</v>
      </c>
      <c r="AE24" s="130" t="s">
        <v>86</v>
      </c>
      <c r="AF24" s="111"/>
      <c r="AG24" s="134">
        <v>138000</v>
      </c>
      <c r="AH24" s="135">
        <v>1008</v>
      </c>
      <c r="AI24" s="138">
        <v>1.8181818181818181</v>
      </c>
      <c r="AJ24" s="137">
        <v>2496</v>
      </c>
      <c r="AK24" s="138">
        <v>1.5873015873015872</v>
      </c>
      <c r="AL24" s="135">
        <v>1194</v>
      </c>
      <c r="AM24" s="135">
        <v>1302</v>
      </c>
      <c r="AN24" s="86">
        <f t="shared" si="1"/>
        <v>18086.95652173913</v>
      </c>
      <c r="AO24" s="130" t="s">
        <v>422</v>
      </c>
      <c r="AP24" s="111">
        <v>1</v>
      </c>
      <c r="AQ24" s="134">
        <v>252800</v>
      </c>
      <c r="AR24" s="135">
        <v>1550</v>
      </c>
      <c r="AS24" s="138">
        <v>1.639344262295082</v>
      </c>
      <c r="AT24" s="137">
        <v>3673</v>
      </c>
      <c r="AU24" s="138">
        <v>1.4080618442849255</v>
      </c>
      <c r="AV24" s="135">
        <v>1786</v>
      </c>
      <c r="AW24" s="135">
        <v>1887</v>
      </c>
      <c r="AX24" s="86">
        <f t="shared" si="2"/>
        <v>14529.272151898735</v>
      </c>
    </row>
    <row r="25" spans="1:50" ht="15.75" customHeight="1">
      <c r="A25" s="130"/>
      <c r="B25" s="131">
        <v>2</v>
      </c>
      <c r="C25" s="101">
        <v>91300</v>
      </c>
      <c r="D25" s="137">
        <v>687</v>
      </c>
      <c r="E25" s="138">
        <v>6.3467492260061915</v>
      </c>
      <c r="F25" s="137">
        <v>1162</v>
      </c>
      <c r="G25" s="138">
        <v>2.378854625550661</v>
      </c>
      <c r="H25" s="137">
        <v>518</v>
      </c>
      <c r="I25" s="137">
        <v>644</v>
      </c>
      <c r="J25" s="86">
        <f t="shared" si="3"/>
        <v>12727.272727272728</v>
      </c>
      <c r="K25" s="139" t="s">
        <v>68</v>
      </c>
      <c r="L25" s="111"/>
      <c r="M25" s="134">
        <v>100200</v>
      </c>
      <c r="N25" s="135">
        <v>650</v>
      </c>
      <c r="O25" s="138">
        <v>2.5236593059936907</v>
      </c>
      <c r="P25" s="137">
        <v>1687</v>
      </c>
      <c r="Q25" s="138">
        <v>1.3213213213213213</v>
      </c>
      <c r="R25" s="135">
        <v>821</v>
      </c>
      <c r="S25" s="135">
        <v>866</v>
      </c>
      <c r="T25" s="86">
        <f t="shared" si="4"/>
        <v>16836.32734530938</v>
      </c>
      <c r="U25" s="130"/>
      <c r="V25" s="111">
        <v>4</v>
      </c>
      <c r="W25" s="134">
        <v>159900</v>
      </c>
      <c r="X25" s="135">
        <v>1020</v>
      </c>
      <c r="Y25" s="138">
        <v>2</v>
      </c>
      <c r="Z25" s="137">
        <v>2510</v>
      </c>
      <c r="AA25" s="138">
        <v>1.0873942811115584</v>
      </c>
      <c r="AB25" s="135">
        <v>1199</v>
      </c>
      <c r="AC25" s="135">
        <v>1311</v>
      </c>
      <c r="AD25" s="86">
        <f t="shared" si="0"/>
        <v>15697.310819262038</v>
      </c>
      <c r="AE25" s="130" t="s">
        <v>416</v>
      </c>
      <c r="AF25" s="111">
        <v>1</v>
      </c>
      <c r="AG25" s="134">
        <v>166000</v>
      </c>
      <c r="AH25" s="135">
        <v>1345</v>
      </c>
      <c r="AI25" s="138">
        <v>5.822187254130606</v>
      </c>
      <c r="AJ25" s="137">
        <v>3056</v>
      </c>
      <c r="AK25" s="138">
        <v>4.801097393689986</v>
      </c>
      <c r="AL25" s="135">
        <v>1416</v>
      </c>
      <c r="AM25" s="135">
        <v>1640</v>
      </c>
      <c r="AN25" s="86">
        <f t="shared" si="1"/>
        <v>18409.638554216865</v>
      </c>
      <c r="AO25" s="130"/>
      <c r="AP25" s="111">
        <v>2</v>
      </c>
      <c r="AQ25" s="134">
        <v>255000</v>
      </c>
      <c r="AR25" s="135">
        <v>1045</v>
      </c>
      <c r="AS25" s="138">
        <v>0.674373795761079</v>
      </c>
      <c r="AT25" s="137">
        <v>2536</v>
      </c>
      <c r="AU25" s="138">
        <v>0.7949125596184419</v>
      </c>
      <c r="AV25" s="135">
        <v>1228</v>
      </c>
      <c r="AW25" s="135">
        <v>1308</v>
      </c>
      <c r="AX25" s="86">
        <f t="shared" si="2"/>
        <v>9945.098039215685</v>
      </c>
    </row>
    <row r="26" spans="1:50" ht="15.75" customHeight="1">
      <c r="A26" s="130"/>
      <c r="B26" s="131">
        <v>3</v>
      </c>
      <c r="C26" s="101">
        <v>172600</v>
      </c>
      <c r="D26" s="137">
        <v>918</v>
      </c>
      <c r="E26" s="138">
        <v>-0.9708737864077669</v>
      </c>
      <c r="F26" s="137">
        <v>1756</v>
      </c>
      <c r="G26" s="138">
        <v>-0.7909604519774011</v>
      </c>
      <c r="H26" s="137">
        <v>836</v>
      </c>
      <c r="I26" s="137">
        <v>920</v>
      </c>
      <c r="J26" s="86">
        <f t="shared" si="3"/>
        <v>10173.812282734647</v>
      </c>
      <c r="K26" s="130" t="s">
        <v>71</v>
      </c>
      <c r="L26" s="111"/>
      <c r="M26" s="134">
        <v>123900</v>
      </c>
      <c r="N26" s="135">
        <v>308</v>
      </c>
      <c r="O26" s="138">
        <v>-2.2222222222222223</v>
      </c>
      <c r="P26" s="137">
        <v>528</v>
      </c>
      <c r="Q26" s="138">
        <v>-3.296703296703297</v>
      </c>
      <c r="R26" s="135">
        <v>271</v>
      </c>
      <c r="S26" s="135">
        <v>257</v>
      </c>
      <c r="T26" s="86">
        <f t="shared" si="4"/>
        <v>4261.501210653753</v>
      </c>
      <c r="U26" s="139" t="s">
        <v>107</v>
      </c>
      <c r="V26" s="111"/>
      <c r="W26" s="134">
        <v>31900</v>
      </c>
      <c r="X26" s="135">
        <v>509</v>
      </c>
      <c r="Y26" s="138">
        <v>-0.5859375</v>
      </c>
      <c r="Z26" s="137">
        <v>1420</v>
      </c>
      <c r="AA26" s="138">
        <v>-1.8659295093296473</v>
      </c>
      <c r="AB26" s="135">
        <v>663</v>
      </c>
      <c r="AC26" s="135">
        <v>757</v>
      </c>
      <c r="AD26" s="86">
        <f t="shared" si="0"/>
        <v>44514.106583072105</v>
      </c>
      <c r="AE26" s="130"/>
      <c r="AF26" s="111">
        <v>2</v>
      </c>
      <c r="AG26" s="134">
        <v>166000</v>
      </c>
      <c r="AH26" s="135">
        <v>474</v>
      </c>
      <c r="AI26" s="138">
        <v>-1.4553014553014554</v>
      </c>
      <c r="AJ26" s="137">
        <v>1151</v>
      </c>
      <c r="AK26" s="138">
        <v>-0.7758620689655172</v>
      </c>
      <c r="AL26" s="135">
        <v>527</v>
      </c>
      <c r="AM26" s="135">
        <v>624</v>
      </c>
      <c r="AN26" s="86">
        <f t="shared" si="1"/>
        <v>6933.734939759036</v>
      </c>
      <c r="AO26" s="130"/>
      <c r="AP26" s="111">
        <v>3</v>
      </c>
      <c r="AQ26" s="134">
        <v>252400</v>
      </c>
      <c r="AR26" s="135">
        <v>1070</v>
      </c>
      <c r="AS26" s="138">
        <v>1.0387157695939566</v>
      </c>
      <c r="AT26" s="137">
        <v>2618</v>
      </c>
      <c r="AU26" s="138">
        <v>-1.7267267267267266</v>
      </c>
      <c r="AV26" s="135">
        <v>1280</v>
      </c>
      <c r="AW26" s="135">
        <v>1338</v>
      </c>
      <c r="AX26" s="86">
        <f t="shared" si="2"/>
        <v>10372.42472266244</v>
      </c>
    </row>
    <row r="27" spans="1:50" ht="15.75" customHeight="1">
      <c r="A27" s="130" t="s">
        <v>399</v>
      </c>
      <c r="B27" s="131">
        <v>1</v>
      </c>
      <c r="C27" s="101">
        <v>201600</v>
      </c>
      <c r="D27" s="137">
        <v>2737</v>
      </c>
      <c r="E27" s="138">
        <v>8.139075464243382</v>
      </c>
      <c r="F27" s="137">
        <v>4370</v>
      </c>
      <c r="G27" s="138">
        <v>6.326034063260341</v>
      </c>
      <c r="H27" s="137">
        <v>2149</v>
      </c>
      <c r="I27" s="137">
        <v>2221</v>
      </c>
      <c r="J27" s="86">
        <f t="shared" si="3"/>
        <v>21676.5873015873</v>
      </c>
      <c r="K27" s="130" t="s">
        <v>407</v>
      </c>
      <c r="L27" s="111">
        <v>1</v>
      </c>
      <c r="M27" s="134">
        <v>159200</v>
      </c>
      <c r="N27" s="135">
        <v>1721</v>
      </c>
      <c r="O27" s="138">
        <v>4.811205846528624</v>
      </c>
      <c r="P27" s="137">
        <v>4019</v>
      </c>
      <c r="Q27" s="138">
        <v>0.7773319959879639</v>
      </c>
      <c r="R27" s="135">
        <v>1857</v>
      </c>
      <c r="S27" s="135">
        <v>2162</v>
      </c>
      <c r="T27" s="86">
        <f t="shared" si="4"/>
        <v>25244.97487437186</v>
      </c>
      <c r="U27" s="139" t="s">
        <v>112</v>
      </c>
      <c r="V27" s="111"/>
      <c r="W27" s="134">
        <v>136000</v>
      </c>
      <c r="X27" s="135">
        <v>883</v>
      </c>
      <c r="Y27" s="138">
        <v>2.5551684088269457</v>
      </c>
      <c r="Z27" s="137">
        <v>2000</v>
      </c>
      <c r="AA27" s="138">
        <v>0.2506265664160401</v>
      </c>
      <c r="AB27" s="135">
        <v>909</v>
      </c>
      <c r="AC27" s="135">
        <v>1091</v>
      </c>
      <c r="AD27" s="86">
        <f t="shared" si="0"/>
        <v>14705.882352941177</v>
      </c>
      <c r="AE27" s="130"/>
      <c r="AF27" s="111">
        <v>3</v>
      </c>
      <c r="AG27" s="134">
        <v>217800</v>
      </c>
      <c r="AH27" s="135">
        <v>2085</v>
      </c>
      <c r="AI27" s="138">
        <v>1.1644832605531297</v>
      </c>
      <c r="AJ27" s="137">
        <v>4695</v>
      </c>
      <c r="AK27" s="138">
        <v>1.2508087125296528</v>
      </c>
      <c r="AL27" s="135">
        <v>2149</v>
      </c>
      <c r="AM27" s="135">
        <v>2546</v>
      </c>
      <c r="AN27" s="86">
        <f t="shared" si="1"/>
        <v>21556.473829201102</v>
      </c>
      <c r="AO27" s="130"/>
      <c r="AP27" s="111">
        <v>4</v>
      </c>
      <c r="AQ27" s="134">
        <v>393400</v>
      </c>
      <c r="AR27" s="135">
        <v>2227</v>
      </c>
      <c r="AS27" s="138">
        <v>0.9977324263038548</v>
      </c>
      <c r="AT27" s="137">
        <v>4799</v>
      </c>
      <c r="AU27" s="138">
        <v>0.27162557459256165</v>
      </c>
      <c r="AV27" s="135">
        <v>2270</v>
      </c>
      <c r="AW27" s="135">
        <v>2529</v>
      </c>
      <c r="AX27" s="86">
        <f t="shared" si="2"/>
        <v>12198.779867819014</v>
      </c>
    </row>
    <row r="28" spans="1:50" ht="15.75" customHeight="1">
      <c r="A28" s="130"/>
      <c r="B28" s="131">
        <v>2</v>
      </c>
      <c r="C28" s="101">
        <v>236700</v>
      </c>
      <c r="D28" s="137">
        <v>2416</v>
      </c>
      <c r="E28" s="138">
        <v>0.5409904286308781</v>
      </c>
      <c r="F28" s="137">
        <v>4435</v>
      </c>
      <c r="G28" s="138">
        <v>0.7725516927970916</v>
      </c>
      <c r="H28" s="137">
        <v>2206</v>
      </c>
      <c r="I28" s="137">
        <v>2229</v>
      </c>
      <c r="J28" s="86">
        <f t="shared" si="3"/>
        <v>18736.797634136037</v>
      </c>
      <c r="K28" s="130"/>
      <c r="L28" s="111">
        <v>2</v>
      </c>
      <c r="M28" s="134">
        <v>91500</v>
      </c>
      <c r="N28" s="135">
        <v>1144</v>
      </c>
      <c r="O28" s="138">
        <v>-0.4351610095735422</v>
      </c>
      <c r="P28" s="137">
        <v>2219</v>
      </c>
      <c r="Q28" s="138">
        <v>-1.6836508639787326</v>
      </c>
      <c r="R28" s="135">
        <v>947</v>
      </c>
      <c r="S28" s="135">
        <v>1272</v>
      </c>
      <c r="T28" s="86">
        <f t="shared" si="4"/>
        <v>24251.36612021858</v>
      </c>
      <c r="U28" s="130" t="s">
        <v>117</v>
      </c>
      <c r="V28" s="111"/>
      <c r="W28" s="134">
        <v>86100</v>
      </c>
      <c r="X28" s="135">
        <v>645</v>
      </c>
      <c r="Y28" s="136">
        <v>2.0569620253164556</v>
      </c>
      <c r="Z28" s="137">
        <v>1291</v>
      </c>
      <c r="AA28" s="138">
        <v>-0.38580246913580246</v>
      </c>
      <c r="AB28" s="135">
        <v>622</v>
      </c>
      <c r="AC28" s="135">
        <v>669</v>
      </c>
      <c r="AD28" s="86">
        <f t="shared" si="0"/>
        <v>14994.192799070848</v>
      </c>
      <c r="AE28" s="130"/>
      <c r="AF28" s="111">
        <v>4</v>
      </c>
      <c r="AG28" s="134">
        <v>200200</v>
      </c>
      <c r="AH28" s="135">
        <v>399</v>
      </c>
      <c r="AI28" s="138">
        <v>-0.25</v>
      </c>
      <c r="AJ28" s="137">
        <v>921</v>
      </c>
      <c r="AK28" s="138">
        <v>-0.10845986984815618</v>
      </c>
      <c r="AL28" s="135">
        <v>425</v>
      </c>
      <c r="AM28" s="135">
        <v>496</v>
      </c>
      <c r="AN28" s="86">
        <f t="shared" si="1"/>
        <v>4600.399600399601</v>
      </c>
      <c r="AO28" s="130" t="s">
        <v>67</v>
      </c>
      <c r="AP28" s="111"/>
      <c r="AQ28" s="134">
        <v>284900</v>
      </c>
      <c r="AR28" s="135">
        <v>1619</v>
      </c>
      <c r="AS28" s="138">
        <v>0.809464508094645</v>
      </c>
      <c r="AT28" s="137">
        <v>3395</v>
      </c>
      <c r="AU28" s="138">
        <v>-0.2936857562408223</v>
      </c>
      <c r="AV28" s="135">
        <v>1576</v>
      </c>
      <c r="AW28" s="135">
        <v>1819</v>
      </c>
      <c r="AX28" s="86">
        <f t="shared" si="2"/>
        <v>11916.461916461916</v>
      </c>
    </row>
    <row r="29" spans="1:50" ht="15.75" customHeight="1">
      <c r="A29" s="130"/>
      <c r="B29" s="131">
        <v>3</v>
      </c>
      <c r="C29" s="101">
        <v>359900</v>
      </c>
      <c r="D29" s="137">
        <v>1735</v>
      </c>
      <c r="E29" s="138">
        <v>-1.588201928530913</v>
      </c>
      <c r="F29" s="137">
        <v>3553</v>
      </c>
      <c r="G29" s="138">
        <v>-1.4150943396226416</v>
      </c>
      <c r="H29" s="137">
        <v>1794</v>
      </c>
      <c r="I29" s="137">
        <v>1759</v>
      </c>
      <c r="J29" s="86">
        <f t="shared" si="3"/>
        <v>9872.186718532927</v>
      </c>
      <c r="K29" s="130"/>
      <c r="L29" s="111">
        <v>3</v>
      </c>
      <c r="M29" s="134">
        <v>142000</v>
      </c>
      <c r="N29" s="135">
        <v>208</v>
      </c>
      <c r="O29" s="138">
        <v>0.4830917874396135</v>
      </c>
      <c r="P29" s="137">
        <v>509</v>
      </c>
      <c r="Q29" s="138">
        <v>0.7920792079207921</v>
      </c>
      <c r="R29" s="135">
        <v>240</v>
      </c>
      <c r="S29" s="135">
        <v>269</v>
      </c>
      <c r="T29" s="86">
        <f t="shared" si="4"/>
        <v>3584.5070422535214</v>
      </c>
      <c r="U29" s="130" t="s">
        <v>411</v>
      </c>
      <c r="V29" s="111">
        <v>1</v>
      </c>
      <c r="W29" s="134">
        <v>152800</v>
      </c>
      <c r="X29" s="135">
        <v>1019</v>
      </c>
      <c r="Y29" s="138">
        <v>10.400866738894909</v>
      </c>
      <c r="Z29" s="137">
        <v>2078</v>
      </c>
      <c r="AA29" s="138">
        <v>12.324324324324325</v>
      </c>
      <c r="AB29" s="135">
        <v>905</v>
      </c>
      <c r="AC29" s="135">
        <v>1173</v>
      </c>
      <c r="AD29" s="86">
        <f t="shared" si="0"/>
        <v>13599.476439790576</v>
      </c>
      <c r="AE29" s="130"/>
      <c r="AF29" s="111">
        <v>5</v>
      </c>
      <c r="AG29" s="134">
        <v>422500</v>
      </c>
      <c r="AH29" s="135">
        <v>43</v>
      </c>
      <c r="AI29" s="138">
        <v>2.380952380952381</v>
      </c>
      <c r="AJ29" s="137">
        <v>120</v>
      </c>
      <c r="AK29" s="136">
        <v>6.1946902654867255</v>
      </c>
      <c r="AL29" s="135">
        <v>59</v>
      </c>
      <c r="AM29" s="135">
        <v>61</v>
      </c>
      <c r="AN29" s="86">
        <f t="shared" si="1"/>
        <v>284.02366863905326</v>
      </c>
      <c r="AO29" s="130" t="s">
        <v>424</v>
      </c>
      <c r="AP29" s="111">
        <v>1</v>
      </c>
      <c r="AQ29" s="134">
        <v>113900</v>
      </c>
      <c r="AR29" s="135">
        <v>797</v>
      </c>
      <c r="AS29" s="138">
        <v>-1.726263871763255</v>
      </c>
      <c r="AT29" s="137">
        <v>1692</v>
      </c>
      <c r="AU29" s="138">
        <v>-1.627906976744186</v>
      </c>
      <c r="AV29" s="135">
        <v>817</v>
      </c>
      <c r="AW29" s="135">
        <v>875</v>
      </c>
      <c r="AX29" s="86">
        <f t="shared" si="2"/>
        <v>14855.136084284459</v>
      </c>
    </row>
    <row r="30" spans="1:50" ht="15.75" customHeight="1">
      <c r="A30" s="130"/>
      <c r="B30" s="131">
        <v>4</v>
      </c>
      <c r="C30" s="101">
        <v>187400</v>
      </c>
      <c r="D30" s="137">
        <v>1251</v>
      </c>
      <c r="E30" s="138">
        <v>1.790073230268511</v>
      </c>
      <c r="F30" s="137">
        <v>2671</v>
      </c>
      <c r="G30" s="138">
        <v>0.3004130679684566</v>
      </c>
      <c r="H30" s="137">
        <v>1265</v>
      </c>
      <c r="I30" s="137">
        <v>1406</v>
      </c>
      <c r="J30" s="86">
        <f t="shared" si="3"/>
        <v>14252.934898612593</v>
      </c>
      <c r="K30" s="130"/>
      <c r="L30" s="111">
        <v>4</v>
      </c>
      <c r="M30" s="134">
        <v>181300</v>
      </c>
      <c r="N30" s="135">
        <v>351</v>
      </c>
      <c r="O30" s="138">
        <v>1.1527377521613833</v>
      </c>
      <c r="P30" s="137">
        <v>909</v>
      </c>
      <c r="Q30" s="138">
        <v>0.33112582781456956</v>
      </c>
      <c r="R30" s="135">
        <v>446</v>
      </c>
      <c r="S30" s="135">
        <v>463</v>
      </c>
      <c r="T30" s="86">
        <f t="shared" si="4"/>
        <v>5013.789299503585</v>
      </c>
      <c r="U30" s="130"/>
      <c r="V30" s="111">
        <v>2</v>
      </c>
      <c r="W30" s="134">
        <v>226000</v>
      </c>
      <c r="X30" s="135">
        <v>695</v>
      </c>
      <c r="Y30" s="138">
        <v>1.608187134502924</v>
      </c>
      <c r="Z30" s="137">
        <v>1365</v>
      </c>
      <c r="AA30" s="138">
        <v>0.5154639175257731</v>
      </c>
      <c r="AB30" s="135">
        <v>585</v>
      </c>
      <c r="AC30" s="135">
        <v>780</v>
      </c>
      <c r="AD30" s="86">
        <f t="shared" si="0"/>
        <v>6039.8230088495575</v>
      </c>
      <c r="AE30" s="130" t="s">
        <v>417</v>
      </c>
      <c r="AF30" s="111">
        <v>1</v>
      </c>
      <c r="AG30" s="134">
        <v>263300</v>
      </c>
      <c r="AH30" s="135">
        <v>411</v>
      </c>
      <c r="AI30" s="138">
        <v>-0.9638554216867471</v>
      </c>
      <c r="AJ30" s="137">
        <v>961</v>
      </c>
      <c r="AK30" s="138">
        <v>-1.2332990750256936</v>
      </c>
      <c r="AL30" s="135">
        <v>437</v>
      </c>
      <c r="AM30" s="135">
        <v>524</v>
      </c>
      <c r="AN30" s="86">
        <f t="shared" si="1"/>
        <v>3649.8290922901633</v>
      </c>
      <c r="AO30" s="130"/>
      <c r="AP30" s="111">
        <v>2</v>
      </c>
      <c r="AQ30" s="134">
        <v>110600</v>
      </c>
      <c r="AR30" s="135">
        <v>722</v>
      </c>
      <c r="AS30" s="138">
        <v>4.63768115942029</v>
      </c>
      <c r="AT30" s="137">
        <v>1375</v>
      </c>
      <c r="AU30" s="136">
        <v>1.0286554004408524</v>
      </c>
      <c r="AV30" s="135">
        <v>651</v>
      </c>
      <c r="AW30" s="135">
        <v>724</v>
      </c>
      <c r="AX30" s="86">
        <f t="shared" si="2"/>
        <v>12432.188065099457</v>
      </c>
    </row>
    <row r="31" spans="1:50" ht="15.75" customHeight="1">
      <c r="A31" s="130"/>
      <c r="B31" s="131">
        <v>5</v>
      </c>
      <c r="C31" s="101">
        <v>124200</v>
      </c>
      <c r="D31" s="137">
        <v>1304</v>
      </c>
      <c r="E31" s="138">
        <v>1.557632398753894</v>
      </c>
      <c r="F31" s="137">
        <v>2542</v>
      </c>
      <c r="G31" s="138">
        <v>0.1970831690973591</v>
      </c>
      <c r="H31" s="137">
        <v>1279</v>
      </c>
      <c r="I31" s="137">
        <v>1263</v>
      </c>
      <c r="J31" s="86">
        <f t="shared" si="3"/>
        <v>20466.988727858294</v>
      </c>
      <c r="K31" s="130"/>
      <c r="L31" s="111">
        <v>5</v>
      </c>
      <c r="M31" s="134">
        <v>117400</v>
      </c>
      <c r="N31" s="135">
        <v>449</v>
      </c>
      <c r="O31" s="138">
        <v>5.152224824355972</v>
      </c>
      <c r="P31" s="137">
        <v>871</v>
      </c>
      <c r="Q31" s="138">
        <v>1.7523364485981308</v>
      </c>
      <c r="R31" s="135">
        <v>367</v>
      </c>
      <c r="S31" s="135">
        <v>504</v>
      </c>
      <c r="T31" s="86">
        <f t="shared" si="4"/>
        <v>7419.0800681431</v>
      </c>
      <c r="U31" s="130"/>
      <c r="V31" s="111">
        <v>3</v>
      </c>
      <c r="W31" s="134">
        <v>176100</v>
      </c>
      <c r="X31" s="135">
        <v>320</v>
      </c>
      <c r="Y31" s="138">
        <v>2.2364217252396164</v>
      </c>
      <c r="Z31" s="137">
        <v>747</v>
      </c>
      <c r="AA31" s="138">
        <v>3.4626038781163437</v>
      </c>
      <c r="AB31" s="135">
        <v>353</v>
      </c>
      <c r="AC31" s="135">
        <v>394</v>
      </c>
      <c r="AD31" s="86">
        <f t="shared" si="0"/>
        <v>4241.90800681431</v>
      </c>
      <c r="AE31" s="130"/>
      <c r="AF31" s="111">
        <v>2</v>
      </c>
      <c r="AG31" s="134">
        <v>99800</v>
      </c>
      <c r="AH31" s="135">
        <v>274</v>
      </c>
      <c r="AI31" s="136">
        <v>3.787878787878788</v>
      </c>
      <c r="AJ31" s="137">
        <v>658</v>
      </c>
      <c r="AK31" s="138">
        <v>3.459119496855346</v>
      </c>
      <c r="AL31" s="135">
        <v>317</v>
      </c>
      <c r="AM31" s="135">
        <v>341</v>
      </c>
      <c r="AN31" s="86">
        <f t="shared" si="1"/>
        <v>6593.186372745491</v>
      </c>
      <c r="AO31" s="130"/>
      <c r="AP31" s="111">
        <v>3</v>
      </c>
      <c r="AQ31" s="134">
        <v>266300</v>
      </c>
      <c r="AR31" s="135">
        <v>1494</v>
      </c>
      <c r="AS31" s="138">
        <v>8.026030368763557</v>
      </c>
      <c r="AT31" s="137">
        <v>2910</v>
      </c>
      <c r="AU31" s="138">
        <v>4.226361031518625</v>
      </c>
      <c r="AV31" s="135">
        <v>1426</v>
      </c>
      <c r="AW31" s="135">
        <v>1484</v>
      </c>
      <c r="AX31" s="86">
        <f t="shared" si="2"/>
        <v>10927.52534735261</v>
      </c>
    </row>
    <row r="32" spans="1:50" ht="15.75" customHeight="1">
      <c r="A32" s="130" t="s">
        <v>110</v>
      </c>
      <c r="B32" s="131"/>
      <c r="C32" s="101">
        <v>339200</v>
      </c>
      <c r="D32" s="137">
        <v>2831</v>
      </c>
      <c r="E32" s="138">
        <v>2.572463768115942</v>
      </c>
      <c r="F32" s="137">
        <v>4820</v>
      </c>
      <c r="G32" s="138">
        <v>1.4736842105263157</v>
      </c>
      <c r="H32" s="137">
        <v>2303</v>
      </c>
      <c r="I32" s="137">
        <v>2517</v>
      </c>
      <c r="J32" s="86">
        <f t="shared" si="3"/>
        <v>14209.905660377359</v>
      </c>
      <c r="K32" s="130"/>
      <c r="L32" s="111">
        <v>6</v>
      </c>
      <c r="M32" s="134">
        <v>111700</v>
      </c>
      <c r="N32" s="135">
        <v>162</v>
      </c>
      <c r="O32" s="138">
        <v>0.6211180124223602</v>
      </c>
      <c r="P32" s="137">
        <v>363</v>
      </c>
      <c r="Q32" s="138">
        <v>-0.819672131147541</v>
      </c>
      <c r="R32" s="135">
        <v>159</v>
      </c>
      <c r="S32" s="135">
        <v>204</v>
      </c>
      <c r="T32" s="86">
        <f t="shared" si="4"/>
        <v>3249.776186213071</v>
      </c>
      <c r="U32" s="130"/>
      <c r="V32" s="111">
        <v>4</v>
      </c>
      <c r="W32" s="134">
        <v>156000</v>
      </c>
      <c r="X32" s="135">
        <v>473</v>
      </c>
      <c r="Y32" s="138">
        <v>2.159827213822894</v>
      </c>
      <c r="Z32" s="137">
        <v>961</v>
      </c>
      <c r="AA32" s="138">
        <v>-0.20768431983385255</v>
      </c>
      <c r="AB32" s="135">
        <v>412</v>
      </c>
      <c r="AC32" s="135">
        <v>549</v>
      </c>
      <c r="AD32" s="86">
        <f t="shared" si="0"/>
        <v>6160.256410256411</v>
      </c>
      <c r="AE32" s="130"/>
      <c r="AF32" s="111">
        <v>3</v>
      </c>
      <c r="AG32" s="134">
        <v>126400</v>
      </c>
      <c r="AH32" s="135">
        <v>1176</v>
      </c>
      <c r="AI32" s="138">
        <v>3.3391915641476277</v>
      </c>
      <c r="AJ32" s="137">
        <v>2913</v>
      </c>
      <c r="AK32" s="138">
        <v>1.3217391304347827</v>
      </c>
      <c r="AL32" s="135">
        <v>1358</v>
      </c>
      <c r="AM32" s="135">
        <v>1555</v>
      </c>
      <c r="AN32" s="86">
        <f t="shared" si="1"/>
        <v>23045.886075949365</v>
      </c>
      <c r="AO32" s="130"/>
      <c r="AP32" s="84">
        <v>4</v>
      </c>
      <c r="AQ32" s="134">
        <v>160700</v>
      </c>
      <c r="AR32" s="135">
        <v>1025</v>
      </c>
      <c r="AS32" s="138">
        <v>3.015075376884422</v>
      </c>
      <c r="AT32" s="137">
        <v>2232</v>
      </c>
      <c r="AU32" s="138">
        <v>2.05761316872428</v>
      </c>
      <c r="AV32" s="135">
        <v>1081</v>
      </c>
      <c r="AW32" s="135">
        <v>1151</v>
      </c>
      <c r="AX32" s="86">
        <f t="shared" si="2"/>
        <v>13889.234598630988</v>
      </c>
    </row>
    <row r="33" spans="1:50" ht="15.75" customHeight="1" thickBot="1">
      <c r="A33" s="130" t="s">
        <v>115</v>
      </c>
      <c r="B33" s="131"/>
      <c r="C33" s="101">
        <v>106500</v>
      </c>
      <c r="D33" s="137">
        <v>940</v>
      </c>
      <c r="E33" s="138">
        <v>0.7502679528403001</v>
      </c>
      <c r="F33" s="137">
        <v>1975</v>
      </c>
      <c r="G33" s="138">
        <v>-0.202122283981809</v>
      </c>
      <c r="H33" s="137">
        <v>917</v>
      </c>
      <c r="I33" s="137">
        <v>1058</v>
      </c>
      <c r="J33" s="86">
        <f t="shared" si="3"/>
        <v>18544.600938967134</v>
      </c>
      <c r="K33" s="130" t="s">
        <v>91</v>
      </c>
      <c r="L33" s="111"/>
      <c r="M33" s="134">
        <v>165100</v>
      </c>
      <c r="N33" s="135">
        <v>870</v>
      </c>
      <c r="O33" s="138">
        <v>4.441776710684274</v>
      </c>
      <c r="P33" s="137">
        <v>2023</v>
      </c>
      <c r="Q33" s="138">
        <v>1.9143576826196476</v>
      </c>
      <c r="R33" s="135">
        <v>955</v>
      </c>
      <c r="S33" s="135">
        <v>1068</v>
      </c>
      <c r="T33" s="86">
        <f t="shared" si="4"/>
        <v>12253.179890975167</v>
      </c>
      <c r="U33" s="130"/>
      <c r="V33" s="111">
        <v>5</v>
      </c>
      <c r="W33" s="134">
        <v>160500</v>
      </c>
      <c r="X33" s="135">
        <v>143</v>
      </c>
      <c r="Y33" s="136">
        <v>-2.7210884353741496</v>
      </c>
      <c r="Z33" s="137">
        <v>337</v>
      </c>
      <c r="AA33" s="138">
        <v>-2.318840579710145</v>
      </c>
      <c r="AB33" s="135">
        <v>151</v>
      </c>
      <c r="AC33" s="135">
        <v>186</v>
      </c>
      <c r="AD33" s="86">
        <f t="shared" si="0"/>
        <v>2099.6884735202493</v>
      </c>
      <c r="AE33" s="130"/>
      <c r="AF33" s="111">
        <v>4</v>
      </c>
      <c r="AG33" s="134">
        <v>155400</v>
      </c>
      <c r="AH33" s="135">
        <v>735</v>
      </c>
      <c r="AI33" s="138">
        <v>0.5471956224350205</v>
      </c>
      <c r="AJ33" s="137">
        <v>1328</v>
      </c>
      <c r="AK33" s="138">
        <v>-0.5988023952095809</v>
      </c>
      <c r="AL33" s="135">
        <v>509</v>
      </c>
      <c r="AM33" s="135">
        <v>819</v>
      </c>
      <c r="AN33" s="86">
        <f t="shared" si="1"/>
        <v>8545.688545688545</v>
      </c>
      <c r="AO33" s="144" t="s">
        <v>83</v>
      </c>
      <c r="AP33" s="145"/>
      <c r="AQ33" s="146">
        <v>353200</v>
      </c>
      <c r="AR33" s="147">
        <v>566</v>
      </c>
      <c r="AS33" s="148">
        <v>0.7117437722419928</v>
      </c>
      <c r="AT33" s="147">
        <v>1041</v>
      </c>
      <c r="AU33" s="238" t="s">
        <v>482</v>
      </c>
      <c r="AV33" s="147">
        <v>543</v>
      </c>
      <c r="AW33" s="147">
        <v>498</v>
      </c>
      <c r="AX33" s="149">
        <f t="shared" si="2"/>
        <v>2947.338618346546</v>
      </c>
    </row>
    <row r="34" spans="1:50" ht="15.75" customHeight="1">
      <c r="A34" s="130" t="s">
        <v>400</v>
      </c>
      <c r="B34" s="84">
        <v>1</v>
      </c>
      <c r="C34" s="150">
        <v>140000</v>
      </c>
      <c r="D34" s="135">
        <v>768</v>
      </c>
      <c r="E34" s="138">
        <v>1.453104359313078</v>
      </c>
      <c r="F34" s="137">
        <v>1538</v>
      </c>
      <c r="G34" s="138">
        <v>1.5852047556142668</v>
      </c>
      <c r="H34" s="135">
        <v>756</v>
      </c>
      <c r="I34" s="135">
        <v>782</v>
      </c>
      <c r="J34" s="86">
        <f t="shared" si="3"/>
        <v>10985.714285714286</v>
      </c>
      <c r="K34" s="130" t="s">
        <v>93</v>
      </c>
      <c r="L34" s="111"/>
      <c r="M34" s="134">
        <v>80600</v>
      </c>
      <c r="N34" s="135">
        <v>778</v>
      </c>
      <c r="O34" s="138">
        <v>0.25773195876288657</v>
      </c>
      <c r="P34" s="137">
        <v>1759</v>
      </c>
      <c r="Q34" s="138">
        <v>-0.5652911249293386</v>
      </c>
      <c r="R34" s="135">
        <v>847</v>
      </c>
      <c r="S34" s="135">
        <v>912</v>
      </c>
      <c r="T34" s="86">
        <f t="shared" si="4"/>
        <v>21823.821339950373</v>
      </c>
      <c r="U34" s="130" t="s">
        <v>66</v>
      </c>
      <c r="V34" s="111"/>
      <c r="W34" s="134">
        <v>79700</v>
      </c>
      <c r="X34" s="135">
        <v>628</v>
      </c>
      <c r="Y34" s="138">
        <v>1.948051948051948</v>
      </c>
      <c r="Z34" s="137">
        <v>1108</v>
      </c>
      <c r="AA34" s="138">
        <v>1.9319227230910765</v>
      </c>
      <c r="AB34" s="135">
        <v>547</v>
      </c>
      <c r="AC34" s="135">
        <v>561</v>
      </c>
      <c r="AD34" s="86">
        <f t="shared" si="0"/>
        <v>13902.132998745294</v>
      </c>
      <c r="AE34" s="130"/>
      <c r="AF34" s="111">
        <v>5</v>
      </c>
      <c r="AG34" s="134">
        <v>292800</v>
      </c>
      <c r="AH34" s="135">
        <v>1915</v>
      </c>
      <c r="AI34" s="138">
        <v>1.430084745762712</v>
      </c>
      <c r="AJ34" s="137">
        <v>4322</v>
      </c>
      <c r="AK34" s="138">
        <v>2.5872300023736057</v>
      </c>
      <c r="AL34" s="135">
        <v>1952</v>
      </c>
      <c r="AM34" s="135">
        <v>2370</v>
      </c>
      <c r="AN34" s="86">
        <f t="shared" si="1"/>
        <v>14760.928961748634</v>
      </c>
      <c r="AW34" s="101"/>
      <c r="AX34" s="151" t="s">
        <v>271</v>
      </c>
    </row>
    <row r="35" spans="1:50" ht="15.75" customHeight="1">
      <c r="A35" s="130"/>
      <c r="B35" s="111">
        <v>2</v>
      </c>
      <c r="C35" s="134">
        <v>145900</v>
      </c>
      <c r="D35" s="135">
        <v>1028</v>
      </c>
      <c r="E35" s="138">
        <v>0.4887585532746823</v>
      </c>
      <c r="F35" s="137">
        <v>2555</v>
      </c>
      <c r="G35" s="138">
        <v>-1.313248358439552</v>
      </c>
      <c r="H35" s="135">
        <v>1239</v>
      </c>
      <c r="I35" s="135">
        <v>1316</v>
      </c>
      <c r="J35" s="86">
        <f t="shared" si="3"/>
        <v>17511.994516792325</v>
      </c>
      <c r="K35" s="130" t="s">
        <v>94</v>
      </c>
      <c r="L35" s="111"/>
      <c r="M35" s="134">
        <v>145400</v>
      </c>
      <c r="N35" s="135">
        <v>1394</v>
      </c>
      <c r="O35" s="138">
        <v>-0.35739814152966404</v>
      </c>
      <c r="P35" s="137">
        <v>3010</v>
      </c>
      <c r="Q35" s="138">
        <v>-2.494331065759637</v>
      </c>
      <c r="R35" s="135">
        <v>1406</v>
      </c>
      <c r="S35" s="135">
        <v>1604</v>
      </c>
      <c r="T35" s="86">
        <f t="shared" si="4"/>
        <v>20701.513067400276</v>
      </c>
      <c r="U35" s="130" t="s">
        <v>70</v>
      </c>
      <c r="V35" s="111"/>
      <c r="W35" s="134">
        <v>151400</v>
      </c>
      <c r="X35" s="135">
        <v>682</v>
      </c>
      <c r="Y35" s="138">
        <v>5.736434108527131</v>
      </c>
      <c r="Z35" s="137">
        <v>1649</v>
      </c>
      <c r="AA35" s="138">
        <v>4.49936628643853</v>
      </c>
      <c r="AB35" s="135">
        <v>793</v>
      </c>
      <c r="AC35" s="135">
        <v>856</v>
      </c>
      <c r="AD35" s="86">
        <f t="shared" si="0"/>
        <v>10891.677675033025</v>
      </c>
      <c r="AE35" s="130"/>
      <c r="AF35" s="111">
        <v>6</v>
      </c>
      <c r="AG35" s="134">
        <v>266300</v>
      </c>
      <c r="AH35" s="135">
        <v>549</v>
      </c>
      <c r="AI35" s="138">
        <v>4.3726235741444865</v>
      </c>
      <c r="AJ35" s="137">
        <v>969</v>
      </c>
      <c r="AK35" s="138">
        <v>11.893764434180138</v>
      </c>
      <c r="AL35" s="135">
        <v>551</v>
      </c>
      <c r="AM35" s="135">
        <v>418</v>
      </c>
      <c r="AN35" s="86">
        <f t="shared" si="1"/>
        <v>3638.7532857679307</v>
      </c>
      <c r="AO35" s="97" t="s">
        <v>426</v>
      </c>
      <c r="AP35" s="97"/>
      <c r="AQ35" s="101"/>
      <c r="AR35" s="101"/>
      <c r="AS35" s="101"/>
      <c r="AT35" s="101"/>
      <c r="AU35" s="101"/>
      <c r="AV35" s="101"/>
      <c r="AW35" s="101"/>
      <c r="AX35" s="86"/>
    </row>
    <row r="36" spans="1:50" ht="15.75" customHeight="1">
      <c r="A36" s="130"/>
      <c r="B36" s="111">
        <v>3</v>
      </c>
      <c r="C36" s="134">
        <v>121300</v>
      </c>
      <c r="D36" s="135">
        <v>604</v>
      </c>
      <c r="E36" s="138">
        <v>3.4246575342465753</v>
      </c>
      <c r="F36" s="137">
        <v>1683</v>
      </c>
      <c r="G36" s="138">
        <v>2.6219512195121952</v>
      </c>
      <c r="H36" s="135">
        <v>861</v>
      </c>
      <c r="I36" s="135">
        <v>822</v>
      </c>
      <c r="J36" s="86">
        <f t="shared" si="3"/>
        <v>13874.690849134378</v>
      </c>
      <c r="K36" s="130" t="s">
        <v>95</v>
      </c>
      <c r="L36" s="111"/>
      <c r="M36" s="134">
        <v>180800</v>
      </c>
      <c r="N36" s="135">
        <v>1338</v>
      </c>
      <c r="O36" s="138">
        <v>1.6717325227963524</v>
      </c>
      <c r="P36" s="137">
        <v>3219</v>
      </c>
      <c r="Q36" s="138">
        <v>-0.8012326656394453</v>
      </c>
      <c r="R36" s="135">
        <v>1537</v>
      </c>
      <c r="S36" s="135">
        <v>1682</v>
      </c>
      <c r="T36" s="86">
        <f t="shared" si="4"/>
        <v>17804.20353982301</v>
      </c>
      <c r="U36" s="130" t="s">
        <v>412</v>
      </c>
      <c r="V36" s="111">
        <v>1</v>
      </c>
      <c r="W36" s="134">
        <v>116900</v>
      </c>
      <c r="X36" s="135">
        <v>718</v>
      </c>
      <c r="Y36" s="138">
        <v>-4.900662251655629</v>
      </c>
      <c r="Z36" s="137">
        <v>1137</v>
      </c>
      <c r="AA36" s="138">
        <v>-5.25</v>
      </c>
      <c r="AB36" s="135">
        <v>492</v>
      </c>
      <c r="AC36" s="135">
        <v>645</v>
      </c>
      <c r="AD36" s="86">
        <f t="shared" si="0"/>
        <v>9726.261762189906</v>
      </c>
      <c r="AE36" s="130" t="s">
        <v>109</v>
      </c>
      <c r="AF36" s="111"/>
      <c r="AG36" s="134">
        <v>211200</v>
      </c>
      <c r="AH36" s="135">
        <v>1135</v>
      </c>
      <c r="AI36" s="138">
        <v>-1.2184508268059182</v>
      </c>
      <c r="AJ36" s="137">
        <v>2257</v>
      </c>
      <c r="AK36" s="138">
        <v>-2.167316861725184</v>
      </c>
      <c r="AL36" s="135">
        <v>1125</v>
      </c>
      <c r="AM36" s="135">
        <v>1132</v>
      </c>
      <c r="AN36" s="86">
        <f t="shared" si="1"/>
        <v>10686.55303030303</v>
      </c>
      <c r="AO36" s="18" t="s">
        <v>427</v>
      </c>
      <c r="AP36" s="18"/>
      <c r="AQ36" s="86"/>
      <c r="AR36" s="86"/>
      <c r="AS36" s="86"/>
      <c r="AT36" s="86"/>
      <c r="AU36" s="86"/>
      <c r="AV36" s="86"/>
      <c r="AW36" s="86"/>
      <c r="AX36" s="86"/>
    </row>
    <row r="37" spans="1:50" ht="15.75" customHeight="1">
      <c r="A37" s="130"/>
      <c r="B37" s="111">
        <v>4</v>
      </c>
      <c r="C37" s="134">
        <v>123200</v>
      </c>
      <c r="D37" s="135">
        <v>1175</v>
      </c>
      <c r="E37" s="138">
        <v>-0.16992353440951571</v>
      </c>
      <c r="F37" s="137">
        <v>2926</v>
      </c>
      <c r="G37" s="138">
        <v>-0.7462686567164178</v>
      </c>
      <c r="H37" s="135">
        <v>1410</v>
      </c>
      <c r="I37" s="135">
        <v>1516</v>
      </c>
      <c r="J37" s="86">
        <f t="shared" si="3"/>
        <v>23750</v>
      </c>
      <c r="K37" s="130" t="s">
        <v>96</v>
      </c>
      <c r="L37" s="111"/>
      <c r="M37" s="134">
        <v>212900</v>
      </c>
      <c r="N37" s="136" t="s">
        <v>482</v>
      </c>
      <c r="O37" s="136" t="s">
        <v>482</v>
      </c>
      <c r="P37" s="136" t="s">
        <v>482</v>
      </c>
      <c r="Q37" s="136" t="s">
        <v>482</v>
      </c>
      <c r="R37" s="136" t="s">
        <v>482</v>
      </c>
      <c r="S37" s="136" t="s">
        <v>482</v>
      </c>
      <c r="T37" s="136" t="s">
        <v>482</v>
      </c>
      <c r="U37" s="130"/>
      <c r="V37" s="111">
        <v>2</v>
      </c>
      <c r="W37" s="134">
        <v>136800</v>
      </c>
      <c r="X37" s="135">
        <v>1019</v>
      </c>
      <c r="Y37" s="138">
        <v>-0.39100684261974583</v>
      </c>
      <c r="Z37" s="137">
        <v>1717</v>
      </c>
      <c r="AA37" s="138">
        <v>-2.2766078542970973</v>
      </c>
      <c r="AB37" s="135">
        <v>760</v>
      </c>
      <c r="AC37" s="135">
        <v>957</v>
      </c>
      <c r="AD37" s="86">
        <f t="shared" si="0"/>
        <v>12551.169590643274</v>
      </c>
      <c r="AE37" s="130" t="s">
        <v>114</v>
      </c>
      <c r="AF37" s="111"/>
      <c r="AG37" s="134">
        <v>325400</v>
      </c>
      <c r="AH37" s="135">
        <v>924</v>
      </c>
      <c r="AI37" s="138">
        <v>5</v>
      </c>
      <c r="AJ37" s="137">
        <v>2191</v>
      </c>
      <c r="AK37" s="138">
        <v>7.454634624816086</v>
      </c>
      <c r="AL37" s="135">
        <v>1067</v>
      </c>
      <c r="AM37" s="135">
        <v>1124</v>
      </c>
      <c r="AN37" s="86">
        <f t="shared" si="1"/>
        <v>6733.251382913338</v>
      </c>
      <c r="AO37" s="18" t="s">
        <v>428</v>
      </c>
      <c r="AP37" s="18"/>
      <c r="AQ37" s="86"/>
      <c r="AR37" s="86"/>
      <c r="AS37" s="86"/>
      <c r="AT37" s="86"/>
      <c r="AU37" s="86"/>
      <c r="AV37" s="86"/>
      <c r="AW37" s="86"/>
      <c r="AX37" s="86"/>
    </row>
    <row r="38" spans="1:50" ht="15.75" customHeight="1">
      <c r="A38" s="130" t="s">
        <v>401</v>
      </c>
      <c r="B38" s="111">
        <v>1</v>
      </c>
      <c r="C38" s="134">
        <v>143200</v>
      </c>
      <c r="D38" s="135">
        <v>1193</v>
      </c>
      <c r="E38" s="138">
        <v>5.017605633802817</v>
      </c>
      <c r="F38" s="137">
        <v>2077</v>
      </c>
      <c r="G38" s="138">
        <v>1.6144814090019568</v>
      </c>
      <c r="H38" s="135">
        <v>927</v>
      </c>
      <c r="I38" s="135">
        <v>1150</v>
      </c>
      <c r="J38" s="86">
        <f t="shared" si="3"/>
        <v>14504.18994413408</v>
      </c>
      <c r="K38" s="130" t="s">
        <v>98</v>
      </c>
      <c r="L38" s="111"/>
      <c r="M38" s="134">
        <v>211900</v>
      </c>
      <c r="N38" s="135">
        <v>841</v>
      </c>
      <c r="O38" s="138">
        <v>0.4778972520908005</v>
      </c>
      <c r="P38" s="137">
        <v>2179</v>
      </c>
      <c r="Q38" s="138">
        <v>-0.9995456610631531</v>
      </c>
      <c r="R38" s="135">
        <v>1054</v>
      </c>
      <c r="S38" s="135">
        <v>1125</v>
      </c>
      <c r="T38" s="86">
        <f t="shared" si="4"/>
        <v>10283.152430391694</v>
      </c>
      <c r="U38" s="130"/>
      <c r="V38" s="111">
        <v>3</v>
      </c>
      <c r="W38" s="134">
        <v>108600</v>
      </c>
      <c r="X38" s="135">
        <v>675</v>
      </c>
      <c r="Y38" s="138">
        <v>-1.7467248908296942</v>
      </c>
      <c r="Z38" s="137">
        <v>1190</v>
      </c>
      <c r="AA38" s="138">
        <v>-1.8151815181518154</v>
      </c>
      <c r="AB38" s="135">
        <v>512</v>
      </c>
      <c r="AC38" s="135">
        <v>678</v>
      </c>
      <c r="AD38" s="86">
        <f t="shared" si="0"/>
        <v>10957.642725598527</v>
      </c>
      <c r="AE38" s="130" t="s">
        <v>418</v>
      </c>
      <c r="AF38" s="111">
        <v>1</v>
      </c>
      <c r="AG38" s="134">
        <v>126600</v>
      </c>
      <c r="AH38" s="135">
        <v>1109</v>
      </c>
      <c r="AI38" s="138">
        <v>2.685185185185185</v>
      </c>
      <c r="AJ38" s="137">
        <v>2270</v>
      </c>
      <c r="AK38" s="138">
        <v>0.8888888888888888</v>
      </c>
      <c r="AL38" s="135">
        <v>1114</v>
      </c>
      <c r="AM38" s="135">
        <v>1156</v>
      </c>
      <c r="AN38" s="86">
        <f t="shared" si="1"/>
        <v>17930.4897314376</v>
      </c>
      <c r="AO38" s="18" t="s">
        <v>429</v>
      </c>
      <c r="AP38" s="152"/>
      <c r="AW38" s="86"/>
      <c r="AX38" s="86"/>
    </row>
    <row r="39" spans="1:50" ht="15.75" customHeight="1">
      <c r="A39" s="130"/>
      <c r="B39" s="111">
        <v>2</v>
      </c>
      <c r="C39" s="134">
        <v>246600</v>
      </c>
      <c r="D39" s="135">
        <v>408</v>
      </c>
      <c r="E39" s="138">
        <v>-5.116279069767442</v>
      </c>
      <c r="F39" s="137">
        <v>1086</v>
      </c>
      <c r="G39" s="138">
        <v>-3.723404255319149</v>
      </c>
      <c r="H39" s="135">
        <v>553</v>
      </c>
      <c r="I39" s="135">
        <v>533</v>
      </c>
      <c r="J39" s="86">
        <f t="shared" si="3"/>
        <v>4403.892944038929</v>
      </c>
      <c r="K39" s="130" t="s">
        <v>289</v>
      </c>
      <c r="L39" s="111"/>
      <c r="M39" s="134">
        <v>104400</v>
      </c>
      <c r="N39" s="135">
        <v>611</v>
      </c>
      <c r="O39" s="138">
        <v>-0.16339869281045752</v>
      </c>
      <c r="P39" s="137">
        <v>1607</v>
      </c>
      <c r="Q39" s="138">
        <v>-1.168511685116851</v>
      </c>
      <c r="R39" s="135">
        <v>784</v>
      </c>
      <c r="S39" s="135">
        <v>823</v>
      </c>
      <c r="T39" s="86">
        <f t="shared" si="4"/>
        <v>15392.72030651341</v>
      </c>
      <c r="U39" s="130"/>
      <c r="V39" s="111">
        <v>4</v>
      </c>
      <c r="W39" s="134">
        <v>124600</v>
      </c>
      <c r="X39" s="135">
        <v>1478</v>
      </c>
      <c r="Y39" s="138">
        <v>0.7498295841854125</v>
      </c>
      <c r="Z39" s="137">
        <v>3267</v>
      </c>
      <c r="AA39" s="138">
        <v>0.5849753694581281</v>
      </c>
      <c r="AB39" s="135">
        <v>1537</v>
      </c>
      <c r="AC39" s="135">
        <v>1730</v>
      </c>
      <c r="AD39" s="86">
        <f t="shared" si="0"/>
        <v>26219.903691813804</v>
      </c>
      <c r="AE39" s="130"/>
      <c r="AF39" s="111">
        <v>2</v>
      </c>
      <c r="AG39" s="134">
        <v>209100</v>
      </c>
      <c r="AH39" s="135">
        <v>2119</v>
      </c>
      <c r="AI39" s="138">
        <v>1.5333013895543843</v>
      </c>
      <c r="AJ39" s="137">
        <v>4150</v>
      </c>
      <c r="AK39" s="138">
        <v>-0.9546539379474941</v>
      </c>
      <c r="AL39" s="135">
        <v>2085</v>
      </c>
      <c r="AM39" s="135">
        <v>2065</v>
      </c>
      <c r="AN39" s="86">
        <f t="shared" si="1"/>
        <v>19846.96317551411</v>
      </c>
      <c r="AO39" s="18" t="s">
        <v>505</v>
      </c>
      <c r="AP39" s="152"/>
      <c r="AV39" s="86"/>
      <c r="AW39" s="86"/>
      <c r="AX39" s="86"/>
    </row>
    <row r="40" spans="1:50" ht="15.75" customHeight="1">
      <c r="A40" s="130"/>
      <c r="B40" s="111">
        <v>3</v>
      </c>
      <c r="C40" s="134">
        <v>107300</v>
      </c>
      <c r="D40" s="135">
        <v>814</v>
      </c>
      <c r="E40" s="138">
        <v>0.49382716049382713</v>
      </c>
      <c r="F40" s="137">
        <v>1549</v>
      </c>
      <c r="G40" s="138">
        <v>1.2418300653594772</v>
      </c>
      <c r="H40" s="135">
        <v>736</v>
      </c>
      <c r="I40" s="135">
        <v>813</v>
      </c>
      <c r="J40" s="86">
        <f t="shared" si="3"/>
        <v>14436.160298229264</v>
      </c>
      <c r="K40" s="130" t="s">
        <v>100</v>
      </c>
      <c r="L40" s="111"/>
      <c r="M40" s="134">
        <v>119000</v>
      </c>
      <c r="N40" s="135">
        <v>1256</v>
      </c>
      <c r="O40" s="138">
        <v>-1.1023622047244095</v>
      </c>
      <c r="P40" s="137">
        <v>2338</v>
      </c>
      <c r="Q40" s="138">
        <v>-1.5578947368421052</v>
      </c>
      <c r="R40" s="135">
        <v>1080</v>
      </c>
      <c r="S40" s="135">
        <v>1258</v>
      </c>
      <c r="T40" s="86">
        <f t="shared" si="4"/>
        <v>19647.058823529413</v>
      </c>
      <c r="U40" s="130" t="s">
        <v>413</v>
      </c>
      <c r="V40" s="111">
        <v>1</v>
      </c>
      <c r="W40" s="134">
        <v>345100</v>
      </c>
      <c r="X40" s="135">
        <v>2972</v>
      </c>
      <c r="Y40" s="138">
        <v>1.8505825908156273</v>
      </c>
      <c r="Z40" s="137">
        <v>5606</v>
      </c>
      <c r="AA40" s="138">
        <v>0.053542744958058185</v>
      </c>
      <c r="AB40" s="135">
        <v>2778</v>
      </c>
      <c r="AC40" s="135">
        <v>2828</v>
      </c>
      <c r="AD40" s="86">
        <f t="shared" si="0"/>
        <v>16244.566792234134</v>
      </c>
      <c r="AE40" s="130" t="s">
        <v>419</v>
      </c>
      <c r="AF40" s="111">
        <v>1</v>
      </c>
      <c r="AG40" s="134">
        <v>98600</v>
      </c>
      <c r="AH40" s="135">
        <v>515</v>
      </c>
      <c r="AI40" s="138">
        <v>0.3898635477582846</v>
      </c>
      <c r="AJ40" s="137">
        <v>990</v>
      </c>
      <c r="AK40" s="138">
        <v>-0.3021148036253776</v>
      </c>
      <c r="AL40" s="135">
        <v>475</v>
      </c>
      <c r="AM40" s="135">
        <v>515</v>
      </c>
      <c r="AN40" s="86">
        <f t="shared" si="1"/>
        <v>10040.567951318459</v>
      </c>
      <c r="AO40" s="18" t="s">
        <v>449</v>
      </c>
      <c r="AP40" s="152"/>
      <c r="AW40" s="153"/>
      <c r="AX40" s="153"/>
    </row>
    <row r="41" spans="1:50" ht="15.75" customHeight="1">
      <c r="A41" s="130"/>
      <c r="B41" s="111">
        <v>4</v>
      </c>
      <c r="C41" s="134">
        <v>169200</v>
      </c>
      <c r="D41" s="135">
        <v>1258</v>
      </c>
      <c r="E41" s="138">
        <v>3.6243822075782535</v>
      </c>
      <c r="F41" s="137">
        <v>2784</v>
      </c>
      <c r="G41" s="138">
        <v>1.6800584368151936</v>
      </c>
      <c r="H41" s="135">
        <v>1331</v>
      </c>
      <c r="I41" s="135">
        <v>1453</v>
      </c>
      <c r="J41" s="86">
        <f t="shared" si="3"/>
        <v>16453.900709219855</v>
      </c>
      <c r="K41" s="130" t="s">
        <v>103</v>
      </c>
      <c r="L41" s="111"/>
      <c r="M41" s="134">
        <v>196400</v>
      </c>
      <c r="N41" s="135">
        <v>2169</v>
      </c>
      <c r="O41" s="136">
        <v>0.13850415512465375</v>
      </c>
      <c r="P41" s="137">
        <v>5095</v>
      </c>
      <c r="Q41" s="138">
        <v>-0.7982866043613707</v>
      </c>
      <c r="R41" s="135">
        <v>2382</v>
      </c>
      <c r="S41" s="135">
        <v>2713</v>
      </c>
      <c r="T41" s="86">
        <f t="shared" si="4"/>
        <v>25941.95519348269</v>
      </c>
      <c r="U41" s="130"/>
      <c r="V41" s="111">
        <v>2</v>
      </c>
      <c r="W41" s="134">
        <v>173700</v>
      </c>
      <c r="X41" s="135">
        <v>1681</v>
      </c>
      <c r="Y41" s="138">
        <v>-0.7088009450679268</v>
      </c>
      <c r="Z41" s="137">
        <v>3335</v>
      </c>
      <c r="AA41" s="138">
        <v>0.09003601440576231</v>
      </c>
      <c r="AB41" s="135">
        <v>1583</v>
      </c>
      <c r="AC41" s="135">
        <v>1752</v>
      </c>
      <c r="AD41" s="86">
        <f t="shared" si="0"/>
        <v>19199.769717904433</v>
      </c>
      <c r="AE41" s="130"/>
      <c r="AF41" s="111">
        <v>2</v>
      </c>
      <c r="AG41" s="134">
        <v>168000</v>
      </c>
      <c r="AH41" s="135">
        <v>869</v>
      </c>
      <c r="AI41" s="138">
        <v>1.1641443538998837</v>
      </c>
      <c r="AJ41" s="137">
        <v>1686</v>
      </c>
      <c r="AK41" s="138">
        <v>0.47675804529201427</v>
      </c>
      <c r="AL41" s="135">
        <v>815</v>
      </c>
      <c r="AM41" s="135">
        <v>871</v>
      </c>
      <c r="AN41" s="86">
        <f t="shared" si="1"/>
        <v>10035.714285714284</v>
      </c>
      <c r="AO41" s="18" t="s">
        <v>450</v>
      </c>
      <c r="AP41" s="18"/>
      <c r="AW41" s="153"/>
      <c r="AX41" s="153"/>
    </row>
    <row r="42" spans="1:50" ht="15.75" customHeight="1">
      <c r="A42" s="130" t="s">
        <v>74</v>
      </c>
      <c r="B42" s="111"/>
      <c r="C42" s="134">
        <v>87100</v>
      </c>
      <c r="D42" s="135">
        <v>688</v>
      </c>
      <c r="E42" s="138">
        <v>-2.1337126600284493</v>
      </c>
      <c r="F42" s="137">
        <v>1374</v>
      </c>
      <c r="G42" s="138">
        <v>-0.6507592190889371</v>
      </c>
      <c r="H42" s="135">
        <v>682</v>
      </c>
      <c r="I42" s="135">
        <v>692</v>
      </c>
      <c r="J42" s="86">
        <f t="shared" si="3"/>
        <v>15774.971297359358</v>
      </c>
      <c r="K42" s="130" t="s">
        <v>106</v>
      </c>
      <c r="L42" s="111"/>
      <c r="M42" s="134">
        <v>126700</v>
      </c>
      <c r="N42" s="135">
        <v>1126</v>
      </c>
      <c r="O42" s="138">
        <v>-2.4263431542461005</v>
      </c>
      <c r="P42" s="137">
        <v>2958</v>
      </c>
      <c r="Q42" s="138">
        <v>-2.8890347997373604</v>
      </c>
      <c r="R42" s="135">
        <v>1453</v>
      </c>
      <c r="S42" s="135">
        <v>1505</v>
      </c>
      <c r="T42" s="86">
        <f t="shared" si="4"/>
        <v>23346.48776637727</v>
      </c>
      <c r="U42" s="130"/>
      <c r="V42" s="111">
        <v>3</v>
      </c>
      <c r="W42" s="134">
        <v>285900</v>
      </c>
      <c r="X42" s="135">
        <v>4433</v>
      </c>
      <c r="Y42" s="138">
        <v>2.331486611265005</v>
      </c>
      <c r="Z42" s="137">
        <v>7059</v>
      </c>
      <c r="AA42" s="138">
        <v>1.5099223468507335</v>
      </c>
      <c r="AB42" s="135">
        <v>3521</v>
      </c>
      <c r="AC42" s="135">
        <v>3538</v>
      </c>
      <c r="AD42" s="86">
        <f t="shared" si="0"/>
        <v>24690.451206715636</v>
      </c>
      <c r="AE42" s="130"/>
      <c r="AF42" s="111">
        <v>3</v>
      </c>
      <c r="AG42" s="134">
        <v>131600</v>
      </c>
      <c r="AH42" s="143" t="s">
        <v>501</v>
      </c>
      <c r="AI42" s="143" t="s">
        <v>501</v>
      </c>
      <c r="AJ42" s="143" t="s">
        <v>501</v>
      </c>
      <c r="AK42" s="143" t="s">
        <v>501</v>
      </c>
      <c r="AL42" s="143" t="s">
        <v>501</v>
      </c>
      <c r="AM42" s="143" t="s">
        <v>501</v>
      </c>
      <c r="AN42" s="143" t="s">
        <v>481</v>
      </c>
      <c r="AO42" s="18" t="s">
        <v>451</v>
      </c>
      <c r="AP42" s="18"/>
      <c r="AQ42" s="9"/>
      <c r="AR42" s="9"/>
      <c r="AS42" s="9"/>
      <c r="AT42" s="9"/>
      <c r="AU42" s="9"/>
      <c r="AV42" s="9"/>
      <c r="AW42" s="18"/>
      <c r="AX42" s="153"/>
    </row>
    <row r="43" spans="1:50" ht="15.75" customHeight="1">
      <c r="A43" s="130" t="s">
        <v>78</v>
      </c>
      <c r="B43" s="111"/>
      <c r="C43" s="134">
        <v>78900</v>
      </c>
      <c r="D43" s="135">
        <v>1113</v>
      </c>
      <c r="E43" s="138">
        <v>2.203856749311295</v>
      </c>
      <c r="F43" s="137">
        <v>2674</v>
      </c>
      <c r="G43" s="138">
        <v>-0.5578281889178133</v>
      </c>
      <c r="H43" s="135">
        <v>1276</v>
      </c>
      <c r="I43" s="135">
        <v>1398</v>
      </c>
      <c r="J43" s="86">
        <f t="shared" si="3"/>
        <v>33891.00126742713</v>
      </c>
      <c r="K43" s="130" t="s">
        <v>111</v>
      </c>
      <c r="L43" s="111"/>
      <c r="M43" s="134">
        <v>158400</v>
      </c>
      <c r="N43" s="135">
        <v>1046</v>
      </c>
      <c r="O43" s="138">
        <v>-0.2859866539561487</v>
      </c>
      <c r="P43" s="137">
        <v>2165</v>
      </c>
      <c r="Q43" s="138">
        <v>-1.6802906448683013</v>
      </c>
      <c r="R43" s="135">
        <v>1034</v>
      </c>
      <c r="S43" s="135">
        <v>1131</v>
      </c>
      <c r="T43" s="86">
        <f t="shared" si="4"/>
        <v>13667.929292929293</v>
      </c>
      <c r="U43" s="130" t="s">
        <v>414</v>
      </c>
      <c r="V43" s="111">
        <v>1</v>
      </c>
      <c r="W43" s="134">
        <v>199000</v>
      </c>
      <c r="X43" s="135">
        <v>416</v>
      </c>
      <c r="Y43" s="138">
        <v>-1.4218009478672986</v>
      </c>
      <c r="Z43" s="137">
        <v>981</v>
      </c>
      <c r="AA43" s="138">
        <v>-1.2084592145015105</v>
      </c>
      <c r="AB43" s="135">
        <v>438</v>
      </c>
      <c r="AC43" s="135">
        <v>543</v>
      </c>
      <c r="AD43" s="86">
        <f t="shared" si="0"/>
        <v>4929.64824120603</v>
      </c>
      <c r="AE43" s="130"/>
      <c r="AF43" s="111">
        <v>4</v>
      </c>
      <c r="AG43" s="134">
        <v>135500</v>
      </c>
      <c r="AH43" s="135">
        <v>333</v>
      </c>
      <c r="AI43" s="138">
        <v>0.30120481927710846</v>
      </c>
      <c r="AJ43" s="137">
        <v>621</v>
      </c>
      <c r="AK43" s="136" t="s">
        <v>482</v>
      </c>
      <c r="AL43" s="135">
        <v>325</v>
      </c>
      <c r="AM43" s="135">
        <v>296</v>
      </c>
      <c r="AN43" s="86">
        <f t="shared" si="1"/>
        <v>4583.025830258302</v>
      </c>
      <c r="AP43" s="18"/>
      <c r="AQ43" s="18"/>
      <c r="AR43" s="18"/>
      <c r="AS43" s="18"/>
      <c r="AT43" s="18"/>
      <c r="AU43" s="18"/>
      <c r="AV43" s="18"/>
      <c r="AW43" s="18"/>
      <c r="AX43" s="153"/>
    </row>
    <row r="44" spans="1:50" ht="15.75" customHeight="1">
      <c r="A44" s="130" t="s">
        <v>81</v>
      </c>
      <c r="B44" s="111"/>
      <c r="C44" s="134">
        <v>212500</v>
      </c>
      <c r="D44" s="135">
        <v>1460</v>
      </c>
      <c r="E44" s="138">
        <v>1.7421602787456445</v>
      </c>
      <c r="F44" s="137">
        <v>3552</v>
      </c>
      <c r="G44" s="138">
        <v>0.3673354054817745</v>
      </c>
      <c r="H44" s="135">
        <v>1784</v>
      </c>
      <c r="I44" s="135">
        <v>1768</v>
      </c>
      <c r="J44" s="86">
        <f t="shared" si="3"/>
        <v>16715.294117647056</v>
      </c>
      <c r="K44" s="130" t="s">
        <v>116</v>
      </c>
      <c r="L44" s="111"/>
      <c r="M44" s="134">
        <v>86900</v>
      </c>
      <c r="N44" s="135">
        <v>1012</v>
      </c>
      <c r="O44" s="138">
        <v>-0.39370078740157477</v>
      </c>
      <c r="P44" s="137">
        <v>1979</v>
      </c>
      <c r="Q44" s="138">
        <v>-1.05</v>
      </c>
      <c r="R44" s="135">
        <v>985</v>
      </c>
      <c r="S44" s="135">
        <v>994</v>
      </c>
      <c r="T44" s="86">
        <f t="shared" si="4"/>
        <v>22773.302646720367</v>
      </c>
      <c r="U44" s="130"/>
      <c r="V44" s="111">
        <v>2</v>
      </c>
      <c r="W44" s="134">
        <v>166600</v>
      </c>
      <c r="X44" s="135">
        <v>829</v>
      </c>
      <c r="Y44" s="138">
        <v>-14.270941054808686</v>
      </c>
      <c r="Z44" s="137">
        <v>1489</v>
      </c>
      <c r="AA44" s="138">
        <v>-15.923207227555054</v>
      </c>
      <c r="AB44" s="135">
        <v>688</v>
      </c>
      <c r="AC44" s="135">
        <v>801</v>
      </c>
      <c r="AD44" s="86">
        <f t="shared" si="0"/>
        <v>8937.575030012005</v>
      </c>
      <c r="AE44" s="130"/>
      <c r="AF44" s="111">
        <v>5</v>
      </c>
      <c r="AG44" s="134">
        <v>21100</v>
      </c>
      <c r="AH44" s="135">
        <v>75</v>
      </c>
      <c r="AI44" s="138">
        <v>1.3513513513513513</v>
      </c>
      <c r="AJ44" s="137">
        <v>149</v>
      </c>
      <c r="AK44" s="138">
        <v>-0.6666666666666667</v>
      </c>
      <c r="AL44" s="135">
        <v>74</v>
      </c>
      <c r="AM44" s="135">
        <v>75</v>
      </c>
      <c r="AN44" s="86">
        <f t="shared" si="1"/>
        <v>7061.611374407583</v>
      </c>
      <c r="AO44" s="18" t="s">
        <v>452</v>
      </c>
      <c r="AP44" s="18"/>
      <c r="AQ44" s="18"/>
      <c r="AR44" s="18"/>
      <c r="AS44" s="18"/>
      <c r="AT44" s="18"/>
      <c r="AU44" s="18"/>
      <c r="AV44" s="18"/>
      <c r="AW44" s="18"/>
      <c r="AX44" s="153"/>
    </row>
    <row r="45" spans="1:50" ht="15.75" customHeight="1">
      <c r="A45" s="130" t="s">
        <v>84</v>
      </c>
      <c r="B45" s="111"/>
      <c r="C45" s="134">
        <v>167600</v>
      </c>
      <c r="D45" s="135">
        <v>324</v>
      </c>
      <c r="E45" s="138">
        <v>0.9345794392523363</v>
      </c>
      <c r="F45" s="137">
        <v>625</v>
      </c>
      <c r="G45" s="136">
        <v>0.8064516129032258</v>
      </c>
      <c r="H45" s="135">
        <v>295</v>
      </c>
      <c r="I45" s="135">
        <v>330</v>
      </c>
      <c r="J45" s="86">
        <f t="shared" si="3"/>
        <v>3729.1169451073984</v>
      </c>
      <c r="K45" s="130" t="s">
        <v>119</v>
      </c>
      <c r="L45" s="111"/>
      <c r="M45" s="134">
        <v>58900</v>
      </c>
      <c r="N45" s="135">
        <v>560</v>
      </c>
      <c r="O45" s="138">
        <v>1.083032490974729</v>
      </c>
      <c r="P45" s="137">
        <v>940</v>
      </c>
      <c r="Q45" s="138">
        <v>-1.1566771819137749</v>
      </c>
      <c r="R45" s="135">
        <v>472</v>
      </c>
      <c r="S45" s="135">
        <v>468</v>
      </c>
      <c r="T45" s="86">
        <f t="shared" si="4"/>
        <v>15959.252971137521</v>
      </c>
      <c r="U45" s="130"/>
      <c r="V45" s="111">
        <v>3</v>
      </c>
      <c r="W45" s="134">
        <v>149900</v>
      </c>
      <c r="X45" s="135">
        <v>1266</v>
      </c>
      <c r="Y45" s="138">
        <v>12.035398230088495</v>
      </c>
      <c r="Z45" s="137">
        <v>2883</v>
      </c>
      <c r="AA45" s="138">
        <v>4.192265992049151</v>
      </c>
      <c r="AB45" s="135">
        <v>1325</v>
      </c>
      <c r="AC45" s="135">
        <v>1558</v>
      </c>
      <c r="AD45" s="86">
        <f t="shared" si="0"/>
        <v>19232.82188125417</v>
      </c>
      <c r="AE45" s="130" t="s">
        <v>420</v>
      </c>
      <c r="AF45" s="111">
        <v>1</v>
      </c>
      <c r="AG45" s="134">
        <v>120800</v>
      </c>
      <c r="AH45" s="135">
        <v>311</v>
      </c>
      <c r="AI45" s="138">
        <v>13.91941391941392</v>
      </c>
      <c r="AJ45" s="137">
        <v>506</v>
      </c>
      <c r="AK45" s="138">
        <v>7.43099787685775</v>
      </c>
      <c r="AL45" s="135">
        <v>273</v>
      </c>
      <c r="AM45" s="135">
        <v>233</v>
      </c>
      <c r="AN45" s="86">
        <f t="shared" si="1"/>
        <v>4188.741721854305</v>
      </c>
      <c r="AO45" s="18" t="s">
        <v>453</v>
      </c>
      <c r="AP45" s="18"/>
      <c r="AQ45" s="18"/>
      <c r="AR45" s="18"/>
      <c r="AS45" s="18"/>
      <c r="AT45" s="18"/>
      <c r="AU45" s="18"/>
      <c r="AV45" s="18"/>
      <c r="AW45" s="18"/>
      <c r="AX45" s="153"/>
    </row>
    <row r="46" spans="1:50" ht="15.75" customHeight="1">
      <c r="A46" s="130" t="s">
        <v>88</v>
      </c>
      <c r="B46" s="111"/>
      <c r="C46" s="134">
        <v>304700</v>
      </c>
      <c r="D46" s="135">
        <v>989</v>
      </c>
      <c r="E46" s="138">
        <v>-0.10101010101010101</v>
      </c>
      <c r="F46" s="137">
        <v>1726</v>
      </c>
      <c r="G46" s="138">
        <v>-1.4840182648401825</v>
      </c>
      <c r="H46" s="135">
        <v>702</v>
      </c>
      <c r="I46" s="135">
        <v>1024</v>
      </c>
      <c r="J46" s="86">
        <f t="shared" si="3"/>
        <v>5664.588119461766</v>
      </c>
      <c r="K46" s="130" t="s">
        <v>57</v>
      </c>
      <c r="L46" s="111"/>
      <c r="M46" s="134">
        <v>199200</v>
      </c>
      <c r="N46" s="135">
        <v>1457</v>
      </c>
      <c r="O46" s="138">
        <v>-0.3419972640218878</v>
      </c>
      <c r="P46" s="137">
        <v>3336</v>
      </c>
      <c r="Q46" s="138">
        <v>-1.447562776957164</v>
      </c>
      <c r="R46" s="135">
        <v>1566</v>
      </c>
      <c r="S46" s="135">
        <v>1770</v>
      </c>
      <c r="T46" s="86">
        <f t="shared" si="4"/>
        <v>16746.987951807227</v>
      </c>
      <c r="U46" s="130"/>
      <c r="V46" s="111">
        <v>4</v>
      </c>
      <c r="W46" s="134">
        <v>93800</v>
      </c>
      <c r="X46" s="135">
        <v>53</v>
      </c>
      <c r="Y46" s="138">
        <v>3.9215686274509802</v>
      </c>
      <c r="Z46" s="137">
        <v>127</v>
      </c>
      <c r="AA46" s="138">
        <v>2.4193548387096775</v>
      </c>
      <c r="AB46" s="135">
        <v>65</v>
      </c>
      <c r="AC46" s="135">
        <v>62</v>
      </c>
      <c r="AD46" s="86">
        <f t="shared" si="0"/>
        <v>1353.944562899787</v>
      </c>
      <c r="AE46" s="130"/>
      <c r="AF46" s="111">
        <v>2</v>
      </c>
      <c r="AG46" s="134">
        <v>197200</v>
      </c>
      <c r="AH46" s="135">
        <v>287</v>
      </c>
      <c r="AI46" s="138">
        <v>0.34965034965034963</v>
      </c>
      <c r="AJ46" s="137">
        <v>641</v>
      </c>
      <c r="AK46" s="138">
        <v>0.15625</v>
      </c>
      <c r="AL46" s="135">
        <v>311</v>
      </c>
      <c r="AM46" s="135">
        <v>330</v>
      </c>
      <c r="AN46" s="86">
        <f t="shared" si="1"/>
        <v>3250.507099391481</v>
      </c>
      <c r="AO46" s="18" t="s">
        <v>454</v>
      </c>
      <c r="AP46" s="18"/>
      <c r="AQ46" s="18"/>
      <c r="AR46" s="18"/>
      <c r="AS46" s="18"/>
      <c r="AT46" s="18"/>
      <c r="AU46" s="18"/>
      <c r="AV46" s="18"/>
      <c r="AW46" s="18"/>
      <c r="AX46" s="153"/>
    </row>
    <row r="47" spans="1:48" ht="15.75" customHeight="1">
      <c r="A47" s="130" t="s">
        <v>402</v>
      </c>
      <c r="B47" s="111">
        <v>1</v>
      </c>
      <c r="C47" s="134">
        <v>78200</v>
      </c>
      <c r="D47" s="135">
        <v>291</v>
      </c>
      <c r="E47" s="138">
        <v>-2.348993288590604</v>
      </c>
      <c r="F47" s="137">
        <v>595</v>
      </c>
      <c r="G47" s="138">
        <v>-0.9983361064891847</v>
      </c>
      <c r="H47" s="135">
        <v>305</v>
      </c>
      <c r="I47" s="135">
        <v>290</v>
      </c>
      <c r="J47" s="86">
        <f t="shared" si="3"/>
        <v>7608.695652173913</v>
      </c>
      <c r="K47" s="130" t="s">
        <v>59</v>
      </c>
      <c r="L47" s="111"/>
      <c r="M47" s="134">
        <v>207300</v>
      </c>
      <c r="N47" s="135">
        <v>1612</v>
      </c>
      <c r="O47" s="138">
        <v>2.3492063492063493</v>
      </c>
      <c r="P47" s="137">
        <v>5178</v>
      </c>
      <c r="Q47" s="138">
        <v>1.1525688611056846</v>
      </c>
      <c r="R47" s="135">
        <v>2573</v>
      </c>
      <c r="S47" s="135">
        <v>2605</v>
      </c>
      <c r="T47" s="86">
        <f t="shared" si="4"/>
        <v>24978.292329956585</v>
      </c>
      <c r="U47" s="130"/>
      <c r="V47" s="111">
        <v>5</v>
      </c>
      <c r="W47" s="134">
        <v>162700</v>
      </c>
      <c r="X47" s="135">
        <v>1340</v>
      </c>
      <c r="Y47" s="138">
        <v>17.854001759014952</v>
      </c>
      <c r="Z47" s="137">
        <v>2604</v>
      </c>
      <c r="AA47" s="138">
        <v>7.248764415156507</v>
      </c>
      <c r="AB47" s="135">
        <v>1225</v>
      </c>
      <c r="AC47" s="135">
        <v>1379</v>
      </c>
      <c r="AD47" s="86">
        <f t="shared" si="0"/>
        <v>16004.917025199753</v>
      </c>
      <c r="AE47" s="130"/>
      <c r="AF47" s="111">
        <v>3</v>
      </c>
      <c r="AG47" s="134">
        <v>177600</v>
      </c>
      <c r="AH47" s="135">
        <v>608</v>
      </c>
      <c r="AI47" s="138">
        <v>3.225806451612903</v>
      </c>
      <c r="AJ47" s="137">
        <v>1051</v>
      </c>
      <c r="AK47" s="138">
        <v>0.09523809523809523</v>
      </c>
      <c r="AL47" s="135">
        <v>528</v>
      </c>
      <c r="AM47" s="135">
        <v>523</v>
      </c>
      <c r="AN47" s="86">
        <f t="shared" si="1"/>
        <v>5917.792792792793</v>
      </c>
      <c r="AO47" s="18" t="s">
        <v>455</v>
      </c>
      <c r="AP47" s="18"/>
      <c r="AQ47" s="18"/>
      <c r="AR47" s="18"/>
      <c r="AS47" s="18"/>
      <c r="AT47" s="18"/>
      <c r="AU47" s="18"/>
      <c r="AV47" s="18"/>
    </row>
    <row r="48" spans="1:40" ht="15.75" customHeight="1">
      <c r="A48" s="130"/>
      <c r="B48" s="111">
        <v>2</v>
      </c>
      <c r="C48" s="134">
        <v>117500</v>
      </c>
      <c r="D48" s="135">
        <v>1374</v>
      </c>
      <c r="E48" s="138">
        <v>-2.275960170697013</v>
      </c>
      <c r="F48" s="137">
        <v>2645</v>
      </c>
      <c r="G48" s="138">
        <v>-2.3624953857511994</v>
      </c>
      <c r="H48" s="135">
        <v>1188</v>
      </c>
      <c r="I48" s="135">
        <v>1457</v>
      </c>
      <c r="J48" s="86">
        <f t="shared" si="3"/>
        <v>22510.63829787234</v>
      </c>
      <c r="K48" s="130" t="s">
        <v>62</v>
      </c>
      <c r="L48" s="111"/>
      <c r="M48" s="134">
        <v>142400</v>
      </c>
      <c r="N48" s="135">
        <v>929</v>
      </c>
      <c r="O48" s="138">
        <v>2.765486725663717</v>
      </c>
      <c r="P48" s="137">
        <v>2281</v>
      </c>
      <c r="Q48" s="138">
        <v>3.119349005424955</v>
      </c>
      <c r="R48" s="135">
        <v>1103</v>
      </c>
      <c r="S48" s="135">
        <v>1178</v>
      </c>
      <c r="T48" s="86">
        <f t="shared" si="4"/>
        <v>16018.258426966293</v>
      </c>
      <c r="U48" s="130"/>
      <c r="V48" s="111">
        <v>6</v>
      </c>
      <c r="W48" s="134">
        <v>181300</v>
      </c>
      <c r="X48" s="135">
        <v>529</v>
      </c>
      <c r="Y48" s="138">
        <v>1.5355086372360844</v>
      </c>
      <c r="Z48" s="137">
        <v>1238</v>
      </c>
      <c r="AA48" s="138">
        <v>0.8143322475570033</v>
      </c>
      <c r="AB48" s="135">
        <v>582</v>
      </c>
      <c r="AC48" s="135">
        <v>656</v>
      </c>
      <c r="AD48" s="86">
        <f t="shared" si="0"/>
        <v>6828.4611141754</v>
      </c>
      <c r="AE48" s="130"/>
      <c r="AF48" s="111">
        <v>4</v>
      </c>
      <c r="AG48" s="134">
        <v>315500</v>
      </c>
      <c r="AH48" s="135">
        <v>419</v>
      </c>
      <c r="AI48" s="138">
        <v>-1.179245283018868</v>
      </c>
      <c r="AJ48" s="137">
        <v>1085</v>
      </c>
      <c r="AK48" s="138">
        <v>-0.641025641025641</v>
      </c>
      <c r="AL48" s="135">
        <v>549</v>
      </c>
      <c r="AM48" s="135">
        <v>536</v>
      </c>
      <c r="AN48" s="86">
        <f t="shared" si="1"/>
        <v>3438.9857369255146</v>
      </c>
    </row>
    <row r="49" spans="1:40" ht="15.75" customHeight="1">
      <c r="A49" s="130"/>
      <c r="B49" s="111">
        <v>3</v>
      </c>
      <c r="C49" s="134">
        <v>127500</v>
      </c>
      <c r="D49" s="135">
        <v>724</v>
      </c>
      <c r="E49" s="136" t="s">
        <v>482</v>
      </c>
      <c r="F49" s="137">
        <v>1596</v>
      </c>
      <c r="G49" s="138">
        <v>-0.6845052893590542</v>
      </c>
      <c r="H49" s="135">
        <v>807</v>
      </c>
      <c r="I49" s="135">
        <v>789</v>
      </c>
      <c r="J49" s="86">
        <f t="shared" si="3"/>
        <v>12517.64705882353</v>
      </c>
      <c r="K49" s="130" t="s">
        <v>64</v>
      </c>
      <c r="L49" s="111"/>
      <c r="M49" s="134">
        <v>221700</v>
      </c>
      <c r="N49" s="135">
        <v>1394</v>
      </c>
      <c r="O49" s="138">
        <v>4.029850746268656</v>
      </c>
      <c r="P49" s="137">
        <v>3348</v>
      </c>
      <c r="Q49" s="138">
        <v>4.788732394366197</v>
      </c>
      <c r="R49" s="135">
        <v>1589</v>
      </c>
      <c r="S49" s="135">
        <v>1759</v>
      </c>
      <c r="T49" s="86">
        <f t="shared" si="4"/>
        <v>15101.488497970231</v>
      </c>
      <c r="U49" s="130"/>
      <c r="V49" s="111">
        <v>7</v>
      </c>
      <c r="W49" s="134">
        <v>137300</v>
      </c>
      <c r="X49" s="135">
        <v>194</v>
      </c>
      <c r="Y49" s="136" t="s">
        <v>482</v>
      </c>
      <c r="Z49" s="137">
        <v>475</v>
      </c>
      <c r="AA49" s="138">
        <v>-1.4522821576763485</v>
      </c>
      <c r="AB49" s="135">
        <v>231</v>
      </c>
      <c r="AC49" s="135">
        <v>244</v>
      </c>
      <c r="AD49" s="86">
        <f t="shared" si="0"/>
        <v>3459.5775673707208</v>
      </c>
      <c r="AE49" s="130"/>
      <c r="AF49" s="111">
        <v>5</v>
      </c>
      <c r="AG49" s="134">
        <v>295800</v>
      </c>
      <c r="AH49" s="135">
        <v>1444</v>
      </c>
      <c r="AI49" s="138">
        <v>7.3605947955390345</v>
      </c>
      <c r="AJ49" s="137">
        <v>2749</v>
      </c>
      <c r="AK49" s="138">
        <v>3.735849056603774</v>
      </c>
      <c r="AL49" s="135">
        <v>1430</v>
      </c>
      <c r="AM49" s="135">
        <v>1319</v>
      </c>
      <c r="AN49" s="86">
        <f t="shared" si="1"/>
        <v>9293.441514536848</v>
      </c>
    </row>
    <row r="50" spans="1:40" ht="15.75" customHeight="1" thickBot="1">
      <c r="A50" s="144"/>
      <c r="B50" s="145">
        <v>4</v>
      </c>
      <c r="C50" s="146">
        <v>232400</v>
      </c>
      <c r="D50" s="147">
        <v>410</v>
      </c>
      <c r="E50" s="148">
        <v>0.9852216748768473</v>
      </c>
      <c r="F50" s="147">
        <v>887</v>
      </c>
      <c r="G50" s="148">
        <v>-1.662971175166297</v>
      </c>
      <c r="H50" s="147">
        <v>389</v>
      </c>
      <c r="I50" s="147">
        <v>498</v>
      </c>
      <c r="J50" s="149">
        <f t="shared" si="3"/>
        <v>3816.695352839931</v>
      </c>
      <c r="K50" s="144" t="s">
        <v>65</v>
      </c>
      <c r="L50" s="145"/>
      <c r="M50" s="146">
        <v>157400</v>
      </c>
      <c r="N50" s="147">
        <v>840</v>
      </c>
      <c r="O50" s="148">
        <v>2.564102564102564</v>
      </c>
      <c r="P50" s="147">
        <v>2031</v>
      </c>
      <c r="Q50" s="148">
        <v>1.6008004002001</v>
      </c>
      <c r="R50" s="147">
        <v>942</v>
      </c>
      <c r="S50" s="147">
        <v>1089</v>
      </c>
      <c r="T50" s="86">
        <f t="shared" si="4"/>
        <v>12903.430749682337</v>
      </c>
      <c r="U50" s="144" t="s">
        <v>104</v>
      </c>
      <c r="V50" s="145"/>
      <c r="W50" s="146">
        <v>232700</v>
      </c>
      <c r="X50" s="147">
        <v>1804</v>
      </c>
      <c r="Y50" s="148">
        <v>0.8948545861297539</v>
      </c>
      <c r="Z50" s="147">
        <v>3723</v>
      </c>
      <c r="AA50" s="148">
        <v>-1.1155378486055778</v>
      </c>
      <c r="AB50" s="147">
        <v>1741</v>
      </c>
      <c r="AC50" s="147">
        <v>1982</v>
      </c>
      <c r="AD50" s="149">
        <f t="shared" si="0"/>
        <v>15999.14052428019</v>
      </c>
      <c r="AE50" s="144" t="s">
        <v>87</v>
      </c>
      <c r="AF50" s="145"/>
      <c r="AG50" s="146">
        <v>103500</v>
      </c>
      <c r="AH50" s="147">
        <v>767</v>
      </c>
      <c r="AI50" s="148">
        <v>-1.032258064516129</v>
      </c>
      <c r="AJ50" s="147">
        <v>1539</v>
      </c>
      <c r="AK50" s="148">
        <v>-0.2592352559948153</v>
      </c>
      <c r="AL50" s="147">
        <v>756</v>
      </c>
      <c r="AM50" s="147">
        <v>783</v>
      </c>
      <c r="AN50" s="86">
        <f t="shared" si="1"/>
        <v>14869.565217391304</v>
      </c>
    </row>
    <row r="51" spans="20:40" ht="15" customHeight="1">
      <c r="T51" s="154"/>
      <c r="AN51" s="154"/>
    </row>
    <row r="365" ht="15" customHeight="1">
      <c r="C365" s="3">
        <v>6002</v>
      </c>
    </row>
  </sheetData>
  <sheetProtection/>
  <mergeCells count="11">
    <mergeCell ref="D6:E6"/>
    <mergeCell ref="F6:G6"/>
    <mergeCell ref="N6:O6"/>
    <mergeCell ref="P6:Q6"/>
    <mergeCell ref="X6:Y6"/>
    <mergeCell ref="Z6:AA6"/>
    <mergeCell ref="AJ6:AK6"/>
    <mergeCell ref="AR6:AS6"/>
    <mergeCell ref="AT6:AU6"/>
    <mergeCell ref="AE3:AH3"/>
    <mergeCell ref="AH6:AI6"/>
  </mergeCells>
  <printOptions/>
  <pageMargins left="0.984251968503937" right="0.984251968503937" top="0.7874015748031497" bottom="0.7874015748031497" header="0.5118110236220472" footer="0.5118110236220472"/>
  <pageSetup firstPageNumber="7" useFirstPageNumber="1" horizontalDpi="600" verticalDpi="600" orientation="portrait" paperSize="9" r:id="rId1"/>
  <headerFooter alignWithMargins="0">
    <oddFooter xml:space="preserve">&amp;C&amp;"游明朝 Demibold,標準"&amp;P+4 </oddFooter>
  </headerFooter>
  <colBreaks count="1" manualBreakCount="1">
    <brk id="10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Normal="85" zoomScaleSheetLayoutView="100" workbookViewId="0" topLeftCell="A1">
      <selection activeCell="A1" sqref="A1"/>
    </sheetView>
  </sheetViews>
  <sheetFormatPr defaultColWidth="13.375" defaultRowHeight="15" customHeight="1"/>
  <cols>
    <col min="1" max="1" width="11.25390625" style="3" customWidth="1"/>
    <col min="2" max="5" width="10.00390625" style="3" customWidth="1"/>
    <col min="6" max="6" width="11.25390625" style="3" customWidth="1"/>
    <col min="7" max="7" width="10.00390625" style="3" customWidth="1"/>
    <col min="8" max="8" width="8.75390625" style="157" customWidth="1"/>
    <col min="9" max="11" width="10.00390625" style="3" customWidth="1"/>
    <col min="12" max="12" width="11.25390625" style="3" customWidth="1"/>
    <col min="13" max="17" width="10.00390625" style="3" customWidth="1"/>
    <col min="18" max="20" width="12.75390625" style="3" customWidth="1"/>
    <col min="21" max="16384" width="13.375" style="3" customWidth="1"/>
  </cols>
  <sheetData>
    <row r="1" spans="1:16" s="106" customFormat="1" ht="15" customHeight="1">
      <c r="A1" s="271" t="s">
        <v>43</v>
      </c>
      <c r="B1" s="272"/>
      <c r="C1" s="155"/>
      <c r="G1" s="4"/>
      <c r="H1" s="156"/>
      <c r="L1" s="4"/>
      <c r="P1" s="4" t="s">
        <v>43</v>
      </c>
    </row>
    <row r="2" spans="1:3" ht="15" customHeight="1">
      <c r="A2" s="109"/>
      <c r="C2" s="109"/>
    </row>
    <row r="3" spans="1:16" ht="15" customHeight="1">
      <c r="A3" s="5" t="s">
        <v>475</v>
      </c>
      <c r="C3" s="158"/>
      <c r="D3" s="159"/>
      <c r="E3" s="160"/>
      <c r="F3" s="159"/>
      <c r="G3" s="159"/>
      <c r="H3" s="161"/>
      <c r="I3" s="6"/>
      <c r="J3" s="7"/>
      <c r="K3" s="7"/>
      <c r="L3" s="7"/>
      <c r="M3" s="7"/>
      <c r="N3" s="6"/>
      <c r="O3" s="7"/>
      <c r="P3" s="162"/>
    </row>
    <row r="4" spans="1:16" ht="15" customHeight="1" thickBot="1">
      <c r="A4" s="163"/>
      <c r="B4" s="164"/>
      <c r="C4" s="164"/>
      <c r="D4" s="164"/>
      <c r="E4" s="165"/>
      <c r="F4" s="164"/>
      <c r="G4" s="164"/>
      <c r="H4" s="161"/>
      <c r="I4" s="163"/>
      <c r="J4" s="163"/>
      <c r="K4" s="163"/>
      <c r="L4" s="163"/>
      <c r="M4" s="166"/>
      <c r="N4" s="158"/>
      <c r="O4" s="166"/>
      <c r="P4" s="167" t="s">
        <v>485</v>
      </c>
    </row>
    <row r="5" spans="1:16" ht="15" customHeight="1">
      <c r="A5" s="168" t="s">
        <v>456</v>
      </c>
      <c r="B5" s="15" t="s">
        <v>5</v>
      </c>
      <c r="C5" s="15" t="s">
        <v>46</v>
      </c>
      <c r="D5" s="15" t="s">
        <v>47</v>
      </c>
      <c r="E5" s="169" t="s">
        <v>48</v>
      </c>
      <c r="F5" s="15" t="s">
        <v>456</v>
      </c>
      <c r="G5" s="15" t="s">
        <v>5</v>
      </c>
      <c r="H5" s="63"/>
      <c r="I5" s="168" t="s">
        <v>46</v>
      </c>
      <c r="J5" s="15" t="s">
        <v>47</v>
      </c>
      <c r="K5" s="15" t="s">
        <v>48</v>
      </c>
      <c r="L5" s="15" t="s">
        <v>456</v>
      </c>
      <c r="M5" s="170" t="s">
        <v>5</v>
      </c>
      <c r="N5" s="171" t="s">
        <v>46</v>
      </c>
      <c r="O5" s="15" t="s">
        <v>47</v>
      </c>
      <c r="P5" s="169" t="s">
        <v>48</v>
      </c>
    </row>
    <row r="6" spans="1:16" ht="15" customHeight="1">
      <c r="A6" s="172"/>
      <c r="B6" s="173" t="s">
        <v>263</v>
      </c>
      <c r="C6" s="174"/>
      <c r="D6" s="174"/>
      <c r="E6" s="175" t="s">
        <v>277</v>
      </c>
      <c r="F6" s="176"/>
      <c r="G6" s="173" t="s">
        <v>263</v>
      </c>
      <c r="H6" s="177"/>
      <c r="I6" s="174"/>
      <c r="J6" s="174"/>
      <c r="K6" s="175" t="s">
        <v>277</v>
      </c>
      <c r="L6" s="176"/>
      <c r="M6" s="173" t="s">
        <v>263</v>
      </c>
      <c r="N6" s="174"/>
      <c r="O6" s="174"/>
      <c r="P6" s="175" t="s">
        <v>277</v>
      </c>
    </row>
    <row r="7" spans="1:16" ht="15" customHeight="1">
      <c r="A7" s="178"/>
      <c r="B7" s="179"/>
      <c r="C7" s="31"/>
      <c r="D7" s="31"/>
      <c r="E7" s="162"/>
      <c r="F7" s="180"/>
      <c r="G7" s="7"/>
      <c r="H7" s="44"/>
      <c r="I7" s="31"/>
      <c r="J7" s="31"/>
      <c r="K7" s="33"/>
      <c r="L7" s="181" t="s">
        <v>49</v>
      </c>
      <c r="M7" s="54"/>
      <c r="N7" s="182"/>
      <c r="O7" s="182"/>
      <c r="P7" s="183"/>
    </row>
    <row r="8" spans="1:16" ht="15" customHeight="1">
      <c r="A8" s="184" t="s">
        <v>5</v>
      </c>
      <c r="B8" s="185">
        <v>381024</v>
      </c>
      <c r="C8" s="103">
        <v>181993</v>
      </c>
      <c r="D8" s="103">
        <v>199031</v>
      </c>
      <c r="E8" s="186">
        <v>100</v>
      </c>
      <c r="F8" s="187"/>
      <c r="G8" s="31"/>
      <c r="H8" s="36"/>
      <c r="I8" s="31"/>
      <c r="J8" s="31"/>
      <c r="K8" s="33"/>
      <c r="L8" s="188" t="s">
        <v>457</v>
      </c>
      <c r="M8" s="182">
        <v>90240</v>
      </c>
      <c r="N8" s="182">
        <v>37926</v>
      </c>
      <c r="O8" s="182">
        <v>52314</v>
      </c>
      <c r="P8" s="186">
        <v>23.683547493071302</v>
      </c>
    </row>
    <row r="9" spans="1:16" ht="15" customHeight="1">
      <c r="A9" s="178"/>
      <c r="B9" s="189"/>
      <c r="C9" s="190"/>
      <c r="D9" s="190"/>
      <c r="E9" s="191"/>
      <c r="F9" s="192" t="s">
        <v>294</v>
      </c>
      <c r="G9" s="134">
        <v>21638</v>
      </c>
      <c r="I9" s="101">
        <v>10629</v>
      </c>
      <c r="J9" s="101">
        <v>11009</v>
      </c>
      <c r="K9" s="193">
        <v>5.678907365415302</v>
      </c>
      <c r="L9" s="192" t="s">
        <v>295</v>
      </c>
      <c r="M9" s="134">
        <v>17575</v>
      </c>
      <c r="N9" s="101">
        <v>8027</v>
      </c>
      <c r="O9" s="101">
        <v>9548</v>
      </c>
      <c r="P9" s="193">
        <v>4.612570336776686</v>
      </c>
    </row>
    <row r="10" spans="1:16" ht="15" customHeight="1">
      <c r="A10" s="178"/>
      <c r="B10" s="189"/>
      <c r="C10" s="190"/>
      <c r="D10" s="190"/>
      <c r="E10" s="191"/>
      <c r="F10" s="192" t="s">
        <v>296</v>
      </c>
      <c r="G10" s="134">
        <v>4323</v>
      </c>
      <c r="I10" s="101">
        <v>2111</v>
      </c>
      <c r="J10" s="194">
        <v>2212</v>
      </c>
      <c r="K10" s="193">
        <v>1.1345742000503904</v>
      </c>
      <c r="L10" s="192" t="s">
        <v>297</v>
      </c>
      <c r="M10" s="134">
        <v>3257</v>
      </c>
      <c r="N10" s="194">
        <v>1562</v>
      </c>
      <c r="O10" s="194">
        <v>1695</v>
      </c>
      <c r="P10" s="193">
        <v>0.8548017972621147</v>
      </c>
    </row>
    <row r="11" spans="1:16" ht="15" customHeight="1">
      <c r="A11" s="54" t="s">
        <v>50</v>
      </c>
      <c r="B11" s="195"/>
      <c r="C11" s="196"/>
      <c r="D11" s="196"/>
      <c r="E11" s="191"/>
      <c r="F11" s="192" t="s">
        <v>298</v>
      </c>
      <c r="G11" s="134">
        <v>4300</v>
      </c>
      <c r="I11" s="101">
        <v>2123</v>
      </c>
      <c r="J11" s="194">
        <v>2177</v>
      </c>
      <c r="K11" s="193">
        <v>1.1285378348870412</v>
      </c>
      <c r="L11" s="192" t="s">
        <v>299</v>
      </c>
      <c r="M11" s="134">
        <v>3486</v>
      </c>
      <c r="N11" s="194">
        <v>1612</v>
      </c>
      <c r="O11" s="194">
        <v>1874</v>
      </c>
      <c r="P11" s="193">
        <v>0.9149029982363315</v>
      </c>
    </row>
    <row r="12" spans="1:16" ht="15" customHeight="1">
      <c r="A12" s="197" t="s">
        <v>300</v>
      </c>
      <c r="B12" s="185">
        <v>52428</v>
      </c>
      <c r="C12" s="103">
        <v>26868</v>
      </c>
      <c r="D12" s="103">
        <v>25560</v>
      </c>
      <c r="E12" s="186">
        <v>13.759763164525069</v>
      </c>
      <c r="F12" s="192" t="s">
        <v>301</v>
      </c>
      <c r="G12" s="134">
        <v>4256</v>
      </c>
      <c r="I12" s="101">
        <v>2089</v>
      </c>
      <c r="J12" s="194">
        <v>2167</v>
      </c>
      <c r="K12" s="193">
        <v>1.1169900058788949</v>
      </c>
      <c r="L12" s="192" t="s">
        <v>302</v>
      </c>
      <c r="M12" s="134">
        <v>3578</v>
      </c>
      <c r="N12" s="194">
        <v>1653</v>
      </c>
      <c r="O12" s="194">
        <v>1925</v>
      </c>
      <c r="P12" s="193">
        <v>0.9390484588897288</v>
      </c>
    </row>
    <row r="13" spans="1:16" ht="15" customHeight="1">
      <c r="A13" s="198" t="s">
        <v>458</v>
      </c>
      <c r="B13" s="134">
        <v>16216</v>
      </c>
      <c r="C13" s="101">
        <v>8348</v>
      </c>
      <c r="D13" s="101">
        <v>7868</v>
      </c>
      <c r="E13" s="193">
        <v>4.255899890820525</v>
      </c>
      <c r="F13" s="192" t="s">
        <v>303</v>
      </c>
      <c r="G13" s="134">
        <v>4226</v>
      </c>
      <c r="I13" s="101">
        <v>2101</v>
      </c>
      <c r="J13" s="194">
        <v>2125</v>
      </c>
      <c r="K13" s="193">
        <v>1.109116486100613</v>
      </c>
      <c r="L13" s="192" t="s">
        <v>304</v>
      </c>
      <c r="M13" s="134">
        <v>3554</v>
      </c>
      <c r="N13" s="194">
        <v>1563</v>
      </c>
      <c r="O13" s="194">
        <v>1991</v>
      </c>
      <c r="P13" s="193">
        <v>0.9327496430671035</v>
      </c>
    </row>
    <row r="14" spans="1:16" ht="15" customHeight="1">
      <c r="A14" s="198">
        <v>0</v>
      </c>
      <c r="B14" s="134">
        <v>2964</v>
      </c>
      <c r="C14" s="36">
        <v>1551</v>
      </c>
      <c r="D14" s="36">
        <v>1413</v>
      </c>
      <c r="E14" s="193">
        <v>0.7779037540942303</v>
      </c>
      <c r="F14" s="192" t="s">
        <v>305</v>
      </c>
      <c r="G14" s="134">
        <v>4533</v>
      </c>
      <c r="I14" s="101">
        <v>2205</v>
      </c>
      <c r="J14" s="194">
        <v>2328</v>
      </c>
      <c r="K14" s="193">
        <v>1.1896888384983622</v>
      </c>
      <c r="L14" s="192" t="s">
        <v>306</v>
      </c>
      <c r="M14" s="134">
        <v>3700</v>
      </c>
      <c r="N14" s="194">
        <v>1637</v>
      </c>
      <c r="O14" s="194">
        <v>2063</v>
      </c>
      <c r="P14" s="193">
        <v>0.9710674393214077</v>
      </c>
    </row>
    <row r="15" spans="1:16" ht="15" customHeight="1">
      <c r="A15" s="198">
        <v>1</v>
      </c>
      <c r="B15" s="134">
        <v>3115</v>
      </c>
      <c r="C15" s="36">
        <v>1593</v>
      </c>
      <c r="D15" s="36">
        <v>1522</v>
      </c>
      <c r="E15" s="193">
        <v>0.8175338036449148</v>
      </c>
      <c r="F15" s="192" t="s">
        <v>307</v>
      </c>
      <c r="G15" s="134">
        <v>24700</v>
      </c>
      <c r="H15" s="101"/>
      <c r="I15" s="101">
        <v>11991</v>
      </c>
      <c r="J15" s="101">
        <v>12709</v>
      </c>
      <c r="K15" s="193">
        <v>6.482531284118585</v>
      </c>
      <c r="L15" s="192" t="s">
        <v>308</v>
      </c>
      <c r="M15" s="134">
        <v>23566</v>
      </c>
      <c r="N15" s="101">
        <v>10509</v>
      </c>
      <c r="O15" s="101">
        <v>13057</v>
      </c>
      <c r="P15" s="193">
        <v>6.184912236499538</v>
      </c>
    </row>
    <row r="16" spans="1:16" ht="15" customHeight="1">
      <c r="A16" s="198">
        <v>2</v>
      </c>
      <c r="B16" s="134">
        <v>3306</v>
      </c>
      <c r="C16" s="36">
        <v>1716</v>
      </c>
      <c r="D16" s="36">
        <v>1590</v>
      </c>
      <c r="E16" s="193">
        <v>0.8676618795666415</v>
      </c>
      <c r="F16" s="192" t="s">
        <v>309</v>
      </c>
      <c r="G16" s="134">
        <v>4696</v>
      </c>
      <c r="H16" s="101"/>
      <c r="I16" s="194">
        <v>2316</v>
      </c>
      <c r="J16" s="194">
        <v>2380</v>
      </c>
      <c r="K16" s="193">
        <v>1.2324682959603595</v>
      </c>
      <c r="L16" s="192" t="s">
        <v>310</v>
      </c>
      <c r="M16" s="134">
        <v>4004</v>
      </c>
      <c r="N16" s="194">
        <v>1815</v>
      </c>
      <c r="O16" s="194">
        <v>2189</v>
      </c>
      <c r="P16" s="193">
        <v>1.0508524397413286</v>
      </c>
    </row>
    <row r="17" spans="1:16" ht="15" customHeight="1">
      <c r="A17" s="198">
        <v>3</v>
      </c>
      <c r="B17" s="134">
        <v>3282</v>
      </c>
      <c r="C17" s="36">
        <v>1649</v>
      </c>
      <c r="D17" s="36">
        <v>1633</v>
      </c>
      <c r="E17" s="193">
        <v>0.8613630637440162</v>
      </c>
      <c r="F17" s="192" t="s">
        <v>311</v>
      </c>
      <c r="G17" s="134">
        <v>4744</v>
      </c>
      <c r="H17" s="101"/>
      <c r="I17" s="194">
        <v>2290</v>
      </c>
      <c r="J17" s="194">
        <v>2454</v>
      </c>
      <c r="K17" s="193">
        <v>1.2450659276056102</v>
      </c>
      <c r="L17" s="192" t="s">
        <v>312</v>
      </c>
      <c r="M17" s="134">
        <v>4322</v>
      </c>
      <c r="N17" s="194">
        <v>1940</v>
      </c>
      <c r="O17" s="194">
        <v>2382</v>
      </c>
      <c r="P17" s="193">
        <v>1.1343117493911143</v>
      </c>
    </row>
    <row r="18" spans="1:16" ht="15" customHeight="1">
      <c r="A18" s="198">
        <v>4</v>
      </c>
      <c r="B18" s="134">
        <v>3549</v>
      </c>
      <c r="C18" s="36">
        <v>1839</v>
      </c>
      <c r="D18" s="36">
        <v>1710</v>
      </c>
      <c r="E18" s="193">
        <v>0.9314373897707231</v>
      </c>
      <c r="F18" s="199" t="s">
        <v>313</v>
      </c>
      <c r="G18" s="134">
        <v>4950</v>
      </c>
      <c r="H18" s="101"/>
      <c r="I18" s="194">
        <v>2378</v>
      </c>
      <c r="J18" s="194">
        <v>2572</v>
      </c>
      <c r="K18" s="193">
        <v>1.2991307634164777</v>
      </c>
      <c r="L18" s="192" t="s">
        <v>314</v>
      </c>
      <c r="M18" s="134">
        <v>4563</v>
      </c>
      <c r="N18" s="194">
        <v>2046</v>
      </c>
      <c r="O18" s="194">
        <v>2517</v>
      </c>
      <c r="P18" s="193">
        <v>1.1975623582766441</v>
      </c>
    </row>
    <row r="19" spans="1:16" ht="15" customHeight="1">
      <c r="A19" s="198" t="s">
        <v>459</v>
      </c>
      <c r="B19" s="134">
        <v>18256</v>
      </c>
      <c r="C19" s="101">
        <v>9345</v>
      </c>
      <c r="D19" s="101">
        <v>8911</v>
      </c>
      <c r="E19" s="193">
        <v>4.79129923574368</v>
      </c>
      <c r="F19" s="199" t="s">
        <v>315</v>
      </c>
      <c r="G19" s="134">
        <v>5089</v>
      </c>
      <c r="H19" s="101"/>
      <c r="I19" s="194">
        <v>2431</v>
      </c>
      <c r="J19" s="194">
        <v>2658</v>
      </c>
      <c r="K19" s="193">
        <v>1.3356114050558496</v>
      </c>
      <c r="L19" s="192" t="s">
        <v>316</v>
      </c>
      <c r="M19" s="134">
        <v>5299</v>
      </c>
      <c r="N19" s="194">
        <v>2358</v>
      </c>
      <c r="O19" s="194">
        <v>2941</v>
      </c>
      <c r="P19" s="193">
        <v>1.3907260435038213</v>
      </c>
    </row>
    <row r="20" spans="1:16" ht="15" customHeight="1">
      <c r="A20" s="198">
        <v>5</v>
      </c>
      <c r="B20" s="134">
        <v>3506</v>
      </c>
      <c r="C20" s="194">
        <v>1804</v>
      </c>
      <c r="D20" s="194">
        <v>1702</v>
      </c>
      <c r="E20" s="193">
        <v>0.9201520114218527</v>
      </c>
      <c r="F20" s="199" t="s">
        <v>317</v>
      </c>
      <c r="G20" s="134">
        <v>5221</v>
      </c>
      <c r="H20" s="101"/>
      <c r="I20" s="194">
        <v>2576</v>
      </c>
      <c r="J20" s="194">
        <v>2645</v>
      </c>
      <c r="K20" s="193">
        <v>1.3702548920802888</v>
      </c>
      <c r="L20" s="192" t="s">
        <v>318</v>
      </c>
      <c r="M20" s="134">
        <v>5378</v>
      </c>
      <c r="N20" s="194">
        <v>2350</v>
      </c>
      <c r="O20" s="194">
        <v>3028</v>
      </c>
      <c r="P20" s="193">
        <v>1.4114596455866297</v>
      </c>
    </row>
    <row r="21" spans="1:16" ht="15" customHeight="1">
      <c r="A21" s="198">
        <v>6</v>
      </c>
      <c r="B21" s="134">
        <v>3621</v>
      </c>
      <c r="C21" s="194">
        <v>1800</v>
      </c>
      <c r="D21" s="194">
        <v>1821</v>
      </c>
      <c r="E21" s="193">
        <v>0.9503338372385992</v>
      </c>
      <c r="F21" s="199" t="s">
        <v>319</v>
      </c>
      <c r="G21" s="134">
        <v>26182</v>
      </c>
      <c r="H21" s="101"/>
      <c r="I21" s="101">
        <v>12665</v>
      </c>
      <c r="J21" s="101">
        <v>13517</v>
      </c>
      <c r="K21" s="193">
        <v>6.871483161165701</v>
      </c>
      <c r="L21" s="192" t="s">
        <v>320</v>
      </c>
      <c r="M21" s="134">
        <v>18468</v>
      </c>
      <c r="N21" s="101">
        <v>8112</v>
      </c>
      <c r="O21" s="101">
        <v>10356</v>
      </c>
      <c r="P21" s="193">
        <v>4.846938775510204</v>
      </c>
    </row>
    <row r="22" spans="1:16" ht="15" customHeight="1">
      <c r="A22" s="198">
        <v>7</v>
      </c>
      <c r="B22" s="134">
        <v>3808</v>
      </c>
      <c r="C22" s="194">
        <v>1954</v>
      </c>
      <c r="D22" s="194">
        <v>1854</v>
      </c>
      <c r="E22" s="193">
        <v>0.9994121105232217</v>
      </c>
      <c r="F22" s="199" t="s">
        <v>321</v>
      </c>
      <c r="G22" s="134">
        <v>5018</v>
      </c>
      <c r="H22" s="101"/>
      <c r="I22" s="194">
        <v>2426</v>
      </c>
      <c r="J22" s="194">
        <v>2592</v>
      </c>
      <c r="K22" s="193">
        <v>1.3169774082472494</v>
      </c>
      <c r="L22" s="192" t="s">
        <v>322</v>
      </c>
      <c r="M22" s="134">
        <v>5049</v>
      </c>
      <c r="N22" s="194">
        <v>2307</v>
      </c>
      <c r="O22" s="194">
        <v>2742</v>
      </c>
      <c r="P22" s="193">
        <v>1.3251133786848073</v>
      </c>
    </row>
    <row r="23" spans="1:16" ht="15" customHeight="1">
      <c r="A23" s="198">
        <v>8</v>
      </c>
      <c r="B23" s="134">
        <v>3726</v>
      </c>
      <c r="C23" s="194">
        <v>1920</v>
      </c>
      <c r="D23" s="194">
        <v>1806</v>
      </c>
      <c r="E23" s="193">
        <v>0.9778911564625851</v>
      </c>
      <c r="F23" s="199" t="s">
        <v>323</v>
      </c>
      <c r="G23" s="134">
        <v>5009</v>
      </c>
      <c r="H23" s="101"/>
      <c r="I23" s="194">
        <v>2477</v>
      </c>
      <c r="J23" s="194">
        <v>2532</v>
      </c>
      <c r="K23" s="193">
        <v>1.314615352313765</v>
      </c>
      <c r="L23" s="192" t="s">
        <v>324</v>
      </c>
      <c r="M23" s="134">
        <v>2942</v>
      </c>
      <c r="N23" s="194">
        <v>1356</v>
      </c>
      <c r="O23" s="194">
        <v>1586</v>
      </c>
      <c r="P23" s="193">
        <v>0.7721298395901571</v>
      </c>
    </row>
    <row r="24" spans="1:16" ht="15" customHeight="1">
      <c r="A24" s="198">
        <v>9</v>
      </c>
      <c r="B24" s="134">
        <v>3595</v>
      </c>
      <c r="C24" s="194">
        <v>1867</v>
      </c>
      <c r="D24" s="194">
        <v>1728</v>
      </c>
      <c r="E24" s="193">
        <v>0.9435101200974216</v>
      </c>
      <c r="F24" s="199" t="s">
        <v>325</v>
      </c>
      <c r="G24" s="134">
        <v>5293</v>
      </c>
      <c r="H24" s="101"/>
      <c r="I24" s="194">
        <v>2557</v>
      </c>
      <c r="J24" s="194">
        <v>2736</v>
      </c>
      <c r="K24" s="193">
        <v>1.389151339548165</v>
      </c>
      <c r="L24" s="192" t="s">
        <v>326</v>
      </c>
      <c r="M24" s="134">
        <v>3189</v>
      </c>
      <c r="N24" s="194">
        <v>1377</v>
      </c>
      <c r="O24" s="194">
        <v>1812</v>
      </c>
      <c r="P24" s="193">
        <v>0.8369551524313429</v>
      </c>
    </row>
    <row r="25" spans="1:16" ht="15" customHeight="1">
      <c r="A25" s="198" t="s">
        <v>460</v>
      </c>
      <c r="B25" s="134">
        <v>17956</v>
      </c>
      <c r="C25" s="101">
        <v>9175</v>
      </c>
      <c r="D25" s="101">
        <v>8781</v>
      </c>
      <c r="E25" s="193">
        <v>4.712564037960863</v>
      </c>
      <c r="F25" s="199" t="s">
        <v>327</v>
      </c>
      <c r="G25" s="134">
        <v>5446</v>
      </c>
      <c r="H25" s="101"/>
      <c r="I25" s="194">
        <v>2640</v>
      </c>
      <c r="J25" s="194">
        <v>2806</v>
      </c>
      <c r="K25" s="193">
        <v>1.4293062904174016</v>
      </c>
      <c r="L25" s="192" t="s">
        <v>328</v>
      </c>
      <c r="M25" s="134">
        <v>3789</v>
      </c>
      <c r="N25" s="194">
        <v>1616</v>
      </c>
      <c r="O25" s="194">
        <v>2173</v>
      </c>
      <c r="P25" s="193">
        <v>0.9944255479969766</v>
      </c>
    </row>
    <row r="26" spans="1:16" ht="15" customHeight="1">
      <c r="A26" s="198">
        <v>10</v>
      </c>
      <c r="B26" s="134">
        <v>3730</v>
      </c>
      <c r="C26" s="194">
        <v>1886</v>
      </c>
      <c r="D26" s="194">
        <v>1844</v>
      </c>
      <c r="E26" s="193">
        <v>0.9789409590996893</v>
      </c>
      <c r="F26" s="199" t="s">
        <v>329</v>
      </c>
      <c r="G26" s="134">
        <v>5416</v>
      </c>
      <c r="H26" s="101"/>
      <c r="I26" s="194">
        <v>2565</v>
      </c>
      <c r="J26" s="194">
        <v>2851</v>
      </c>
      <c r="K26" s="193">
        <v>1.4214327706391199</v>
      </c>
      <c r="L26" s="192" t="s">
        <v>330</v>
      </c>
      <c r="M26" s="134">
        <v>3499</v>
      </c>
      <c r="N26" s="194">
        <v>1456</v>
      </c>
      <c r="O26" s="194">
        <v>2043</v>
      </c>
      <c r="P26" s="193">
        <v>0.9183148568069203</v>
      </c>
    </row>
    <row r="27" spans="1:16" ht="15" customHeight="1">
      <c r="A27" s="198">
        <v>11</v>
      </c>
      <c r="B27" s="134">
        <v>3619</v>
      </c>
      <c r="C27" s="194">
        <v>1857</v>
      </c>
      <c r="D27" s="194">
        <v>1762</v>
      </c>
      <c r="E27" s="193">
        <v>0.9498089359200471</v>
      </c>
      <c r="F27" s="199" t="s">
        <v>331</v>
      </c>
      <c r="G27" s="134">
        <v>30509</v>
      </c>
      <c r="H27" s="101"/>
      <c r="I27" s="101">
        <v>14849</v>
      </c>
      <c r="J27" s="101">
        <v>15660</v>
      </c>
      <c r="K27" s="193">
        <v>8.007107163853195</v>
      </c>
      <c r="L27" s="192" t="s">
        <v>332</v>
      </c>
      <c r="M27" s="134">
        <v>15149</v>
      </c>
      <c r="N27" s="101">
        <v>6070</v>
      </c>
      <c r="O27" s="101">
        <v>9079</v>
      </c>
      <c r="P27" s="193">
        <v>3.9758650373729743</v>
      </c>
    </row>
    <row r="28" spans="1:16" ht="15" customHeight="1">
      <c r="A28" s="198">
        <v>12</v>
      </c>
      <c r="B28" s="134">
        <v>3528</v>
      </c>
      <c r="C28" s="194">
        <v>1824</v>
      </c>
      <c r="D28" s="194">
        <v>1704</v>
      </c>
      <c r="E28" s="193">
        <v>0.9259259259259258</v>
      </c>
      <c r="F28" s="199" t="s">
        <v>333</v>
      </c>
      <c r="G28" s="134">
        <v>5504</v>
      </c>
      <c r="H28" s="101"/>
      <c r="I28" s="194">
        <v>2655</v>
      </c>
      <c r="J28" s="194">
        <v>2849</v>
      </c>
      <c r="K28" s="193">
        <v>1.4445284286554128</v>
      </c>
      <c r="L28" s="192" t="s">
        <v>334</v>
      </c>
      <c r="M28" s="134">
        <v>3601</v>
      </c>
      <c r="N28" s="194">
        <v>1487</v>
      </c>
      <c r="O28" s="194">
        <v>2114</v>
      </c>
      <c r="P28" s="193">
        <v>0.945084824053078</v>
      </c>
    </row>
    <row r="29" spans="1:16" ht="15" customHeight="1">
      <c r="A29" s="198">
        <v>13</v>
      </c>
      <c r="B29" s="134">
        <v>3650</v>
      </c>
      <c r="C29" s="194">
        <v>1880</v>
      </c>
      <c r="D29" s="194">
        <v>1770</v>
      </c>
      <c r="E29" s="193">
        <v>0.9579449063576048</v>
      </c>
      <c r="F29" s="199" t="s">
        <v>335</v>
      </c>
      <c r="G29" s="134">
        <v>5764</v>
      </c>
      <c r="H29" s="101"/>
      <c r="I29" s="194">
        <v>2811</v>
      </c>
      <c r="J29" s="194">
        <v>2953</v>
      </c>
      <c r="K29" s="193">
        <v>1.5127656000671874</v>
      </c>
      <c r="L29" s="192" t="s">
        <v>336</v>
      </c>
      <c r="M29" s="134">
        <v>3597</v>
      </c>
      <c r="N29" s="194">
        <v>1475</v>
      </c>
      <c r="O29" s="194">
        <v>2122</v>
      </c>
      <c r="P29" s="193">
        <v>0.9440350214159738</v>
      </c>
    </row>
    <row r="30" spans="1:16" ht="15" customHeight="1">
      <c r="A30" s="198">
        <v>14</v>
      </c>
      <c r="B30" s="134">
        <v>3429</v>
      </c>
      <c r="C30" s="194">
        <v>1728</v>
      </c>
      <c r="D30" s="194">
        <v>1701</v>
      </c>
      <c r="E30" s="193">
        <v>0.8999433106575965</v>
      </c>
      <c r="F30" s="199" t="s">
        <v>337</v>
      </c>
      <c r="G30" s="134">
        <v>6059</v>
      </c>
      <c r="H30" s="101"/>
      <c r="I30" s="194">
        <v>3000</v>
      </c>
      <c r="J30" s="194">
        <v>3059</v>
      </c>
      <c r="K30" s="193">
        <v>1.5901885445536241</v>
      </c>
      <c r="L30" s="192" t="s">
        <v>338</v>
      </c>
      <c r="M30" s="134">
        <v>2929</v>
      </c>
      <c r="N30" s="194">
        <v>1179</v>
      </c>
      <c r="O30" s="194">
        <v>1750</v>
      </c>
      <c r="P30" s="193">
        <v>0.7687179810195682</v>
      </c>
    </row>
    <row r="31" spans="1:16" ht="15" customHeight="1">
      <c r="A31" s="276" t="s">
        <v>51</v>
      </c>
      <c r="B31" s="134"/>
      <c r="C31" s="200"/>
      <c r="D31" s="200"/>
      <c r="E31" s="193"/>
      <c r="F31" s="199" t="s">
        <v>339</v>
      </c>
      <c r="G31" s="134">
        <v>6523</v>
      </c>
      <c r="H31" s="101"/>
      <c r="I31" s="194">
        <v>3221</v>
      </c>
      <c r="J31" s="194">
        <v>3302</v>
      </c>
      <c r="K31" s="193">
        <v>1.711965650457714</v>
      </c>
      <c r="L31" s="192" t="s">
        <v>340</v>
      </c>
      <c r="M31" s="134">
        <v>2537</v>
      </c>
      <c r="N31" s="194">
        <v>992</v>
      </c>
      <c r="O31" s="194">
        <v>1545</v>
      </c>
      <c r="P31" s="193">
        <v>0.6658373225833544</v>
      </c>
    </row>
    <row r="32" spans="1:16" ht="15" customHeight="1">
      <c r="A32" s="201" t="s">
        <v>461</v>
      </c>
      <c r="B32" s="185">
        <v>238356</v>
      </c>
      <c r="C32" s="103">
        <v>117199</v>
      </c>
      <c r="D32" s="103">
        <v>121157</v>
      </c>
      <c r="E32" s="186">
        <v>62.55668934240363</v>
      </c>
      <c r="F32" s="199" t="s">
        <v>341</v>
      </c>
      <c r="G32" s="134">
        <v>6659</v>
      </c>
      <c r="H32" s="101"/>
      <c r="I32" s="194">
        <v>3162</v>
      </c>
      <c r="J32" s="194">
        <v>3497</v>
      </c>
      <c r="K32" s="193">
        <v>1.7476589401192577</v>
      </c>
      <c r="L32" s="192" t="s">
        <v>342</v>
      </c>
      <c r="M32" s="134">
        <v>2485</v>
      </c>
      <c r="N32" s="194">
        <v>937</v>
      </c>
      <c r="O32" s="194">
        <v>1548</v>
      </c>
      <c r="P32" s="193">
        <v>0.6521898883009994</v>
      </c>
    </row>
    <row r="33" spans="1:16" ht="15" customHeight="1">
      <c r="A33" s="198" t="s">
        <v>343</v>
      </c>
      <c r="B33" s="134">
        <v>17874</v>
      </c>
      <c r="C33" s="101">
        <v>9192</v>
      </c>
      <c r="D33" s="101">
        <v>8682</v>
      </c>
      <c r="E33" s="193">
        <v>4.691043083900227</v>
      </c>
      <c r="F33" s="199" t="s">
        <v>344</v>
      </c>
      <c r="G33" s="134">
        <v>31037</v>
      </c>
      <c r="H33" s="101"/>
      <c r="I33" s="101">
        <v>15161</v>
      </c>
      <c r="J33" s="101">
        <v>15876</v>
      </c>
      <c r="K33" s="193">
        <v>8.145681111950953</v>
      </c>
      <c r="L33" s="192" t="s">
        <v>345</v>
      </c>
      <c r="M33" s="134">
        <v>9845</v>
      </c>
      <c r="N33" s="101">
        <v>3641</v>
      </c>
      <c r="O33" s="101">
        <v>6204</v>
      </c>
      <c r="P33" s="193">
        <v>2.583826740572772</v>
      </c>
    </row>
    <row r="34" spans="1:16" ht="15" customHeight="1">
      <c r="A34" s="198">
        <v>15</v>
      </c>
      <c r="B34" s="134">
        <v>3449</v>
      </c>
      <c r="C34" s="194">
        <v>1794</v>
      </c>
      <c r="D34" s="194">
        <v>1655</v>
      </c>
      <c r="E34" s="193">
        <v>0.9051923238431175</v>
      </c>
      <c r="F34" s="199" t="s">
        <v>346</v>
      </c>
      <c r="G34" s="134">
        <v>6516</v>
      </c>
      <c r="H34" s="101"/>
      <c r="I34" s="194">
        <v>3200</v>
      </c>
      <c r="J34" s="194">
        <v>3316</v>
      </c>
      <c r="K34" s="193">
        <v>1.7101284958427814</v>
      </c>
      <c r="L34" s="192" t="s">
        <v>347</v>
      </c>
      <c r="M34" s="134">
        <v>2398</v>
      </c>
      <c r="N34" s="194">
        <v>907</v>
      </c>
      <c r="O34" s="194">
        <v>1491</v>
      </c>
      <c r="P34" s="193">
        <v>0.6293566809439826</v>
      </c>
    </row>
    <row r="35" spans="1:16" ht="15" customHeight="1">
      <c r="A35" s="198">
        <v>16</v>
      </c>
      <c r="B35" s="134">
        <v>3488</v>
      </c>
      <c r="C35" s="194">
        <v>1795</v>
      </c>
      <c r="D35" s="194">
        <v>1693</v>
      </c>
      <c r="E35" s="193">
        <v>0.9154278995548836</v>
      </c>
      <c r="F35" s="192" t="s">
        <v>348</v>
      </c>
      <c r="G35" s="134">
        <v>6371</v>
      </c>
      <c r="H35" s="101"/>
      <c r="I35" s="194">
        <v>3097</v>
      </c>
      <c r="J35" s="194">
        <v>3274</v>
      </c>
      <c r="K35" s="193">
        <v>1.6720731502477535</v>
      </c>
      <c r="L35" s="192" t="s">
        <v>349</v>
      </c>
      <c r="M35" s="134">
        <v>2335</v>
      </c>
      <c r="N35" s="194">
        <v>890</v>
      </c>
      <c r="O35" s="194">
        <v>1445</v>
      </c>
      <c r="P35" s="193">
        <v>0.612822289409591</v>
      </c>
    </row>
    <row r="36" spans="1:16" ht="15" customHeight="1">
      <c r="A36" s="198">
        <v>17</v>
      </c>
      <c r="B36" s="134">
        <v>3470</v>
      </c>
      <c r="C36" s="194">
        <v>1753</v>
      </c>
      <c r="D36" s="194">
        <v>1717</v>
      </c>
      <c r="E36" s="193">
        <v>0.9107037876879147</v>
      </c>
      <c r="F36" s="192" t="s">
        <v>350</v>
      </c>
      <c r="G36" s="134">
        <v>6350</v>
      </c>
      <c r="H36" s="101"/>
      <c r="I36" s="194">
        <v>3057</v>
      </c>
      <c r="J36" s="194">
        <v>3293</v>
      </c>
      <c r="K36" s="193">
        <v>1.666561686402956</v>
      </c>
      <c r="L36" s="192" t="s">
        <v>351</v>
      </c>
      <c r="M36" s="134">
        <v>2021</v>
      </c>
      <c r="N36" s="194">
        <v>770</v>
      </c>
      <c r="O36" s="194">
        <v>1251</v>
      </c>
      <c r="P36" s="193">
        <v>0.5304127823969094</v>
      </c>
    </row>
    <row r="37" spans="1:16" ht="15" customHeight="1">
      <c r="A37" s="198">
        <v>18</v>
      </c>
      <c r="B37" s="134">
        <v>3699</v>
      </c>
      <c r="C37" s="194">
        <v>1892</v>
      </c>
      <c r="D37" s="194">
        <v>1807</v>
      </c>
      <c r="E37" s="193">
        <v>0.9708049886621315</v>
      </c>
      <c r="F37" s="192" t="s">
        <v>352</v>
      </c>
      <c r="G37" s="134">
        <v>6092</v>
      </c>
      <c r="H37" s="101"/>
      <c r="I37" s="194">
        <v>3003</v>
      </c>
      <c r="J37" s="194">
        <v>3089</v>
      </c>
      <c r="K37" s="193">
        <v>1.5988494163097338</v>
      </c>
      <c r="L37" s="192" t="s">
        <v>353</v>
      </c>
      <c r="M37" s="134">
        <v>1680</v>
      </c>
      <c r="N37" s="194">
        <v>593</v>
      </c>
      <c r="O37" s="194">
        <v>1087</v>
      </c>
      <c r="P37" s="193">
        <v>0.4409171075837742</v>
      </c>
    </row>
    <row r="38" spans="1:16" ht="15" customHeight="1">
      <c r="A38" s="198">
        <v>19</v>
      </c>
      <c r="B38" s="134">
        <v>3768</v>
      </c>
      <c r="C38" s="194">
        <v>1958</v>
      </c>
      <c r="D38" s="194">
        <v>1810</v>
      </c>
      <c r="E38" s="193">
        <v>0.9889140841521794</v>
      </c>
      <c r="F38" s="192" t="s">
        <v>354</v>
      </c>
      <c r="G38" s="134">
        <v>5708</v>
      </c>
      <c r="H38" s="101"/>
      <c r="I38" s="194">
        <v>2804</v>
      </c>
      <c r="J38" s="194">
        <v>2904</v>
      </c>
      <c r="K38" s="193">
        <v>1.4980683631477283</v>
      </c>
      <c r="L38" s="192" t="s">
        <v>355</v>
      </c>
      <c r="M38" s="134">
        <v>1411</v>
      </c>
      <c r="N38" s="194">
        <v>481</v>
      </c>
      <c r="O38" s="194">
        <v>930</v>
      </c>
      <c r="P38" s="193">
        <v>0.37031788023851514</v>
      </c>
    </row>
    <row r="39" spans="1:16" ht="15" customHeight="1">
      <c r="A39" s="198" t="s">
        <v>356</v>
      </c>
      <c r="B39" s="134">
        <v>21039</v>
      </c>
      <c r="C39" s="101">
        <v>10563</v>
      </c>
      <c r="D39" s="101">
        <v>10476</v>
      </c>
      <c r="E39" s="193">
        <v>5.521699420508944</v>
      </c>
      <c r="F39" s="192" t="s">
        <v>357</v>
      </c>
      <c r="G39" s="134">
        <v>24850</v>
      </c>
      <c r="H39" s="101"/>
      <c r="I39" s="101">
        <v>12270</v>
      </c>
      <c r="J39" s="101">
        <v>12580</v>
      </c>
      <c r="K39" s="193">
        <v>6.521898883009994</v>
      </c>
      <c r="L39" s="192" t="s">
        <v>358</v>
      </c>
      <c r="M39" s="134">
        <v>4301</v>
      </c>
      <c r="N39" s="101">
        <v>1295</v>
      </c>
      <c r="O39" s="101">
        <v>3006</v>
      </c>
      <c r="P39" s="193">
        <v>1.1288002855463173</v>
      </c>
    </row>
    <row r="40" spans="1:16" ht="15" customHeight="1">
      <c r="A40" s="198">
        <v>20</v>
      </c>
      <c r="B40" s="134">
        <v>3954</v>
      </c>
      <c r="C40" s="194">
        <v>2011</v>
      </c>
      <c r="D40" s="194">
        <v>1943</v>
      </c>
      <c r="E40" s="193">
        <v>1.0377299067775259</v>
      </c>
      <c r="F40" s="192" t="s">
        <v>359</v>
      </c>
      <c r="G40" s="134">
        <v>5736</v>
      </c>
      <c r="H40" s="101"/>
      <c r="I40" s="194">
        <v>2848</v>
      </c>
      <c r="J40" s="194">
        <v>2888</v>
      </c>
      <c r="K40" s="193">
        <v>1.5054169816074578</v>
      </c>
      <c r="L40" s="192" t="s">
        <v>360</v>
      </c>
      <c r="M40" s="134">
        <v>1330</v>
      </c>
      <c r="N40" s="194">
        <v>448</v>
      </c>
      <c r="O40" s="194">
        <v>882</v>
      </c>
      <c r="P40" s="193">
        <v>0.3490593768371546</v>
      </c>
    </row>
    <row r="41" spans="1:16" ht="15" customHeight="1">
      <c r="A41" s="198">
        <v>21</v>
      </c>
      <c r="B41" s="134">
        <v>4040</v>
      </c>
      <c r="C41" s="194">
        <v>2083</v>
      </c>
      <c r="D41" s="194">
        <v>1957</v>
      </c>
      <c r="E41" s="193">
        <v>1.0603006634752667</v>
      </c>
      <c r="F41" s="192" t="s">
        <v>361</v>
      </c>
      <c r="G41" s="134">
        <v>4412</v>
      </c>
      <c r="H41" s="101"/>
      <c r="I41" s="194">
        <v>2114</v>
      </c>
      <c r="J41" s="194">
        <v>2298</v>
      </c>
      <c r="K41" s="193">
        <v>1.1579323087259594</v>
      </c>
      <c r="L41" s="192" t="s">
        <v>362</v>
      </c>
      <c r="M41" s="134">
        <v>980</v>
      </c>
      <c r="N41" s="194">
        <v>309</v>
      </c>
      <c r="O41" s="194">
        <v>671</v>
      </c>
      <c r="P41" s="193">
        <v>0.257201646090535</v>
      </c>
    </row>
    <row r="42" spans="1:16" ht="15" customHeight="1">
      <c r="A42" s="198">
        <v>22</v>
      </c>
      <c r="B42" s="134">
        <v>4229</v>
      </c>
      <c r="C42" s="194">
        <v>2189</v>
      </c>
      <c r="D42" s="194">
        <v>2040</v>
      </c>
      <c r="E42" s="193">
        <v>1.1099038380784414</v>
      </c>
      <c r="F42" s="192" t="s">
        <v>363</v>
      </c>
      <c r="G42" s="134">
        <v>5460</v>
      </c>
      <c r="H42" s="101"/>
      <c r="I42" s="194">
        <v>2720</v>
      </c>
      <c r="J42" s="194">
        <v>2740</v>
      </c>
      <c r="K42" s="193">
        <v>1.4329805996472662</v>
      </c>
      <c r="L42" s="192" t="s">
        <v>364</v>
      </c>
      <c r="M42" s="134">
        <v>803</v>
      </c>
      <c r="N42" s="194">
        <v>238</v>
      </c>
      <c r="O42" s="194">
        <v>565</v>
      </c>
      <c r="P42" s="193">
        <v>0.21074787939867304</v>
      </c>
    </row>
    <row r="43" spans="1:16" ht="15" customHeight="1">
      <c r="A43" s="198">
        <v>23</v>
      </c>
      <c r="B43" s="134">
        <v>4410</v>
      </c>
      <c r="C43" s="194">
        <v>2168</v>
      </c>
      <c r="D43" s="194">
        <v>2242</v>
      </c>
      <c r="E43" s="193">
        <v>1.1574074074074074</v>
      </c>
      <c r="F43" s="192" t="s">
        <v>365</v>
      </c>
      <c r="G43" s="134">
        <v>4625</v>
      </c>
      <c r="H43" s="101"/>
      <c r="I43" s="194">
        <v>2282</v>
      </c>
      <c r="J43" s="194">
        <v>2343</v>
      </c>
      <c r="K43" s="193">
        <v>1.2138342991517594</v>
      </c>
      <c r="L43" s="192" t="s">
        <v>366</v>
      </c>
      <c r="M43" s="134">
        <v>673</v>
      </c>
      <c r="N43" s="194">
        <v>176</v>
      </c>
      <c r="O43" s="194">
        <v>497</v>
      </c>
      <c r="P43" s="193">
        <v>0.17662929369278577</v>
      </c>
    </row>
    <row r="44" spans="1:16" ht="15" customHeight="1">
      <c r="A44" s="198">
        <v>24</v>
      </c>
      <c r="B44" s="134">
        <v>4406</v>
      </c>
      <c r="C44" s="194">
        <v>2112</v>
      </c>
      <c r="D44" s="194">
        <v>2294</v>
      </c>
      <c r="E44" s="193">
        <v>1.1563576047703032</v>
      </c>
      <c r="F44" s="192" t="s">
        <v>367</v>
      </c>
      <c r="G44" s="134">
        <v>4617</v>
      </c>
      <c r="H44" s="101"/>
      <c r="I44" s="194">
        <v>2306</v>
      </c>
      <c r="J44" s="194">
        <v>2311</v>
      </c>
      <c r="K44" s="193">
        <v>1.211734693877551</v>
      </c>
      <c r="L44" s="192" t="s">
        <v>368</v>
      </c>
      <c r="M44" s="134">
        <v>515</v>
      </c>
      <c r="N44" s="194">
        <v>124</v>
      </c>
      <c r="O44" s="194">
        <v>391</v>
      </c>
      <c r="P44" s="193">
        <v>0.1351620895271689</v>
      </c>
    </row>
    <row r="45" spans="1:16" ht="15" customHeight="1">
      <c r="A45" s="198" t="s">
        <v>369</v>
      </c>
      <c r="B45" s="134">
        <v>21067</v>
      </c>
      <c r="C45" s="101">
        <v>10344</v>
      </c>
      <c r="D45" s="101">
        <v>10723</v>
      </c>
      <c r="E45" s="193">
        <v>5.529048038968674</v>
      </c>
      <c r="F45" s="192" t="s">
        <v>370</v>
      </c>
      <c r="G45" s="134">
        <v>19460</v>
      </c>
      <c r="H45" s="101"/>
      <c r="I45" s="101">
        <v>9535</v>
      </c>
      <c r="J45" s="101">
        <v>9925</v>
      </c>
      <c r="K45" s="193">
        <v>5.107289829512052</v>
      </c>
      <c r="L45" s="192" t="s">
        <v>371</v>
      </c>
      <c r="M45" s="134">
        <v>1180</v>
      </c>
      <c r="N45" s="101">
        <v>258</v>
      </c>
      <c r="O45" s="101">
        <v>922</v>
      </c>
      <c r="P45" s="193">
        <v>0.3096917779457462</v>
      </c>
    </row>
    <row r="46" spans="1:16" ht="15" customHeight="1">
      <c r="A46" s="198">
        <v>25</v>
      </c>
      <c r="B46" s="134">
        <v>4303</v>
      </c>
      <c r="C46" s="194">
        <v>2130</v>
      </c>
      <c r="D46" s="194">
        <v>2173</v>
      </c>
      <c r="E46" s="193">
        <v>1.1293251868648693</v>
      </c>
      <c r="F46" s="192" t="s">
        <v>372</v>
      </c>
      <c r="G46" s="134">
        <v>4289</v>
      </c>
      <c r="H46" s="101"/>
      <c r="I46" s="194">
        <v>2160</v>
      </c>
      <c r="J46" s="194">
        <v>2129</v>
      </c>
      <c r="K46" s="193">
        <v>1.1256508776350047</v>
      </c>
      <c r="L46" s="192" t="s">
        <v>373</v>
      </c>
      <c r="M46" s="134">
        <v>406</v>
      </c>
      <c r="N46" s="194">
        <v>95</v>
      </c>
      <c r="O46" s="194">
        <v>311</v>
      </c>
      <c r="P46" s="193">
        <v>0.10655496766607878</v>
      </c>
    </row>
    <row r="47" spans="1:16" ht="15" customHeight="1">
      <c r="A47" s="198">
        <v>26</v>
      </c>
      <c r="B47" s="134">
        <v>4208</v>
      </c>
      <c r="C47" s="194">
        <v>2062</v>
      </c>
      <c r="D47" s="194">
        <v>2146</v>
      </c>
      <c r="E47" s="193">
        <v>1.1043923742336441</v>
      </c>
      <c r="F47" s="192" t="s">
        <v>374</v>
      </c>
      <c r="G47" s="134">
        <v>3943</v>
      </c>
      <c r="H47" s="101"/>
      <c r="I47" s="194">
        <v>1938</v>
      </c>
      <c r="J47" s="194">
        <v>2005</v>
      </c>
      <c r="K47" s="193">
        <v>1.0348429495254892</v>
      </c>
      <c r="L47" s="192" t="s">
        <v>375</v>
      </c>
      <c r="M47" s="134">
        <v>295</v>
      </c>
      <c r="N47" s="194">
        <v>59</v>
      </c>
      <c r="O47" s="194">
        <v>236</v>
      </c>
      <c r="P47" s="193">
        <v>0.07742294448643655</v>
      </c>
    </row>
    <row r="48" spans="1:16" ht="15" customHeight="1">
      <c r="A48" s="198">
        <v>27</v>
      </c>
      <c r="B48" s="134">
        <v>4126</v>
      </c>
      <c r="C48" s="194">
        <v>2039</v>
      </c>
      <c r="D48" s="194">
        <v>2087</v>
      </c>
      <c r="E48" s="193">
        <v>1.0828714201730074</v>
      </c>
      <c r="F48" s="192" t="s">
        <v>376</v>
      </c>
      <c r="G48" s="134">
        <v>3800</v>
      </c>
      <c r="H48" s="101"/>
      <c r="I48" s="194">
        <v>1863</v>
      </c>
      <c r="J48" s="194">
        <v>1937</v>
      </c>
      <c r="K48" s="193">
        <v>0.9973125052490132</v>
      </c>
      <c r="L48" s="192" t="s">
        <v>377</v>
      </c>
      <c r="M48" s="134">
        <v>201</v>
      </c>
      <c r="N48" s="194">
        <v>44</v>
      </c>
      <c r="O48" s="194">
        <v>157</v>
      </c>
      <c r="P48" s="193">
        <v>0.05275258251448727</v>
      </c>
    </row>
    <row r="49" spans="1:16" ht="15" customHeight="1">
      <c r="A49" s="198">
        <v>28</v>
      </c>
      <c r="B49" s="134">
        <v>4172</v>
      </c>
      <c r="C49" s="194">
        <v>2021</v>
      </c>
      <c r="D49" s="194">
        <v>2151</v>
      </c>
      <c r="E49" s="193">
        <v>1.094944150499706</v>
      </c>
      <c r="F49" s="192" t="s">
        <v>378</v>
      </c>
      <c r="G49" s="134">
        <v>3789</v>
      </c>
      <c r="H49" s="101"/>
      <c r="I49" s="194">
        <v>1857</v>
      </c>
      <c r="J49" s="194">
        <v>1932</v>
      </c>
      <c r="K49" s="193">
        <v>0.9944255479969766</v>
      </c>
      <c r="L49" s="192" t="s">
        <v>379</v>
      </c>
      <c r="M49" s="134">
        <v>179</v>
      </c>
      <c r="N49" s="194">
        <v>41</v>
      </c>
      <c r="O49" s="194">
        <v>138</v>
      </c>
      <c r="P49" s="193">
        <v>0.04697866801041404</v>
      </c>
    </row>
    <row r="50" spans="1:17" ht="15" customHeight="1">
      <c r="A50" s="198">
        <v>29</v>
      </c>
      <c r="B50" s="134">
        <v>4258</v>
      </c>
      <c r="C50" s="194">
        <v>2092</v>
      </c>
      <c r="D50" s="194">
        <v>2166</v>
      </c>
      <c r="E50" s="193">
        <v>1.1175149071974468</v>
      </c>
      <c r="F50" s="192" t="s">
        <v>380</v>
      </c>
      <c r="G50" s="134">
        <v>3639</v>
      </c>
      <c r="H50" s="101"/>
      <c r="I50" s="194">
        <v>1717</v>
      </c>
      <c r="J50" s="194">
        <v>1922</v>
      </c>
      <c r="K50" s="193">
        <v>0.9550579491055682</v>
      </c>
      <c r="L50" s="192" t="s">
        <v>381</v>
      </c>
      <c r="M50" s="134">
        <v>99</v>
      </c>
      <c r="N50" s="194">
        <v>19</v>
      </c>
      <c r="O50" s="194">
        <v>80</v>
      </c>
      <c r="P50" s="193">
        <v>0.025982615268329554</v>
      </c>
      <c r="Q50" s="159"/>
    </row>
    <row r="51" spans="1:17" ht="15" customHeight="1" thickBot="1">
      <c r="A51" s="178"/>
      <c r="B51" s="179"/>
      <c r="C51" s="31"/>
      <c r="D51" s="31"/>
      <c r="E51" s="162"/>
      <c r="F51" s="202"/>
      <c r="G51" s="31"/>
      <c r="H51" s="36"/>
      <c r="I51" s="31"/>
      <c r="J51" s="31"/>
      <c r="K51" s="33"/>
      <c r="L51" s="192" t="s">
        <v>462</v>
      </c>
      <c r="M51" s="134">
        <v>156</v>
      </c>
      <c r="N51" s="46">
        <v>14</v>
      </c>
      <c r="O51" s="46">
        <v>142</v>
      </c>
      <c r="P51" s="193">
        <v>0.04094230284706475</v>
      </c>
      <c r="Q51" s="159"/>
    </row>
    <row r="52" spans="1:17" ht="15" customHeight="1">
      <c r="A52" s="93"/>
      <c r="B52" s="203"/>
      <c r="C52" s="203"/>
      <c r="D52" s="203"/>
      <c r="E52" s="204"/>
      <c r="F52" s="205"/>
      <c r="G52" s="205"/>
      <c r="H52" s="44"/>
      <c r="I52" s="203"/>
      <c r="J52" s="203"/>
      <c r="K52" s="203"/>
      <c r="L52" s="205"/>
      <c r="M52" s="205"/>
      <c r="N52" s="203"/>
      <c r="O52" s="203"/>
      <c r="P52" s="94" t="s">
        <v>271</v>
      </c>
      <c r="Q52" s="159"/>
    </row>
    <row r="53" ht="15" customHeight="1">
      <c r="A53" s="9" t="s">
        <v>433</v>
      </c>
    </row>
  </sheetData>
  <sheetProtection/>
  <mergeCells count="1">
    <mergeCell ref="A1:B1"/>
  </mergeCells>
  <printOptions/>
  <pageMargins left="0.984251968503937" right="0.984251968503937" top="0.7874015748031497" bottom="0.7874015748031497" header="0.5118110236220472" footer="0.5118110236220472"/>
  <pageSetup firstPageNumber="7" useFirstPageNumber="1" horizontalDpi="600" verticalDpi="600" orientation="portrait" paperSize="9" r:id="rId1"/>
  <headerFooter alignWithMargins="0">
    <oddFooter xml:space="preserve">&amp;C&amp;"游明朝 Demibold,標準"&amp;P+9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workbookViewId="0" topLeftCell="A1">
      <selection activeCell="A1" sqref="A1"/>
    </sheetView>
  </sheetViews>
  <sheetFormatPr defaultColWidth="13.375" defaultRowHeight="15" customHeight="1"/>
  <cols>
    <col min="1" max="1" width="19.00390625" style="3" customWidth="1"/>
    <col min="2" max="7" width="10.50390625" style="3" customWidth="1"/>
    <col min="8" max="8" width="8.125" style="3" customWidth="1"/>
    <col min="9" max="9" width="8.625" style="3" customWidth="1"/>
    <col min="10" max="10" width="3.375" style="3" customWidth="1"/>
    <col min="11" max="12" width="8.625" style="3" customWidth="1"/>
    <col min="13" max="13" width="12.625" style="3" customWidth="1"/>
    <col min="14" max="14" width="7.875" style="3" customWidth="1"/>
    <col min="15" max="16" width="7.625" style="3" customWidth="1"/>
    <col min="17" max="17" width="11.125" style="3" customWidth="1"/>
    <col min="18" max="18" width="3.375" style="3" customWidth="1"/>
    <col min="19" max="19" width="18.25390625" style="3" customWidth="1"/>
    <col min="20" max="20" width="12.00390625" style="3" customWidth="1"/>
    <col min="21" max="22" width="9.25390625" style="3" customWidth="1"/>
    <col min="23" max="24" width="10.75390625" style="3" customWidth="1"/>
    <col min="25" max="26" width="9.25390625" style="3" customWidth="1"/>
    <col min="27" max="27" width="13.375" style="3" customWidth="1"/>
    <col min="28" max="28" width="3.125" style="3" customWidth="1"/>
    <col min="29" max="30" width="13.375" style="3" customWidth="1"/>
    <col min="31" max="32" width="11.00390625" style="3" customWidth="1"/>
    <col min="33" max="34" width="11.50390625" style="3" customWidth="1"/>
    <col min="35" max="36" width="11.00390625" style="3" customWidth="1"/>
    <col min="37" max="37" width="13.375" style="3" customWidth="1"/>
    <col min="38" max="38" width="3.375" style="3" customWidth="1"/>
    <col min="39" max="40" width="13.375" style="3" customWidth="1"/>
    <col min="41" max="42" width="10.00390625" style="3" customWidth="1"/>
    <col min="43" max="44" width="11.00390625" style="3" customWidth="1"/>
    <col min="45" max="46" width="10.75390625" style="3" customWidth="1"/>
    <col min="47" max="47" width="13.375" style="3" customWidth="1"/>
    <col min="48" max="48" width="3.375" style="3" customWidth="1"/>
    <col min="49" max="50" width="13.375" style="3" customWidth="1"/>
    <col min="51" max="56" width="10.00390625" style="3" customWidth="1"/>
    <col min="57" max="57" width="13.375" style="3" customWidth="1"/>
    <col min="58" max="58" width="3.375" style="3" customWidth="1"/>
    <col min="59" max="60" width="13.375" style="3" customWidth="1"/>
    <col min="61" max="67" width="10.375" style="3" customWidth="1"/>
    <col min="68" max="68" width="3.375" style="3" customWidth="1"/>
    <col min="69" max="69" width="20.00390625" style="3" customWidth="1"/>
    <col min="70" max="16384" width="13.375" style="3" customWidth="1"/>
  </cols>
  <sheetData>
    <row r="1" spans="1:2" s="106" customFormat="1" ht="15" customHeight="1">
      <c r="A1" s="2" t="s">
        <v>283</v>
      </c>
      <c r="B1" s="155"/>
    </row>
    <row r="2" ht="15" customHeight="1">
      <c r="A2" s="109"/>
    </row>
    <row r="3" spans="1:7" ht="15" customHeight="1">
      <c r="A3" s="107" t="s">
        <v>476</v>
      </c>
      <c r="B3" s="73"/>
      <c r="C3" s="73"/>
      <c r="D3" s="206"/>
      <c r="E3" s="206"/>
      <c r="F3" s="18"/>
      <c r="G3" s="18"/>
    </row>
    <row r="4" spans="1:7" ht="15" customHeight="1" thickBot="1">
      <c r="A4" s="18"/>
      <c r="B4" s="18"/>
      <c r="C4" s="18"/>
      <c r="D4" s="206"/>
      <c r="E4" s="206"/>
      <c r="F4" s="18"/>
      <c r="G4" s="100" t="s">
        <v>486</v>
      </c>
    </row>
    <row r="5" spans="1:7" ht="16.5" customHeight="1">
      <c r="A5" s="260" t="s">
        <v>2</v>
      </c>
      <c r="B5" s="273" t="s">
        <v>290</v>
      </c>
      <c r="C5" s="260"/>
      <c r="D5" s="274" t="s">
        <v>1</v>
      </c>
      <c r="E5" s="275"/>
      <c r="F5" s="275"/>
      <c r="G5" s="275"/>
    </row>
    <row r="6" spans="1:7" ht="16.5" customHeight="1">
      <c r="A6" s="262"/>
      <c r="B6" s="122"/>
      <c r="C6" s="207" t="s">
        <v>276</v>
      </c>
      <c r="D6" s="208" t="s">
        <v>291</v>
      </c>
      <c r="E6" s="207" t="s">
        <v>276</v>
      </c>
      <c r="F6" s="207" t="s">
        <v>3</v>
      </c>
      <c r="G6" s="209" t="s">
        <v>4</v>
      </c>
    </row>
    <row r="7" spans="1:7" ht="16.5" customHeight="1">
      <c r="A7" s="79"/>
      <c r="B7" s="210" t="s">
        <v>430</v>
      </c>
      <c r="C7" s="211" t="s">
        <v>292</v>
      </c>
      <c r="D7" s="212" t="s">
        <v>293</v>
      </c>
      <c r="E7" s="212" t="s">
        <v>292</v>
      </c>
      <c r="F7" s="212"/>
      <c r="G7" s="79"/>
    </row>
    <row r="8" spans="1:7" ht="16.5" customHeight="1">
      <c r="A8" s="213" t="s">
        <v>431</v>
      </c>
      <c r="B8" s="103">
        <v>181607</v>
      </c>
      <c r="C8" s="214">
        <v>1.8</v>
      </c>
      <c r="D8" s="103">
        <v>381024</v>
      </c>
      <c r="E8" s="214">
        <v>0.7</v>
      </c>
      <c r="F8" s="103">
        <v>181993</v>
      </c>
      <c r="G8" s="103">
        <v>199031</v>
      </c>
    </row>
    <row r="9" spans="1:7" ht="12" customHeight="1">
      <c r="A9" s="111"/>
      <c r="B9" s="215"/>
      <c r="C9" s="193"/>
      <c r="D9" s="216"/>
      <c r="E9" s="193"/>
      <c r="F9" s="86"/>
      <c r="G9" s="86"/>
    </row>
    <row r="10" spans="1:7" ht="16.5" customHeight="1">
      <c r="A10" s="111" t="s">
        <v>8</v>
      </c>
      <c r="B10" s="217">
        <v>4742</v>
      </c>
      <c r="C10" s="218">
        <v>1.2</v>
      </c>
      <c r="D10" s="86">
        <v>8130</v>
      </c>
      <c r="E10" s="219">
        <v>-0.4</v>
      </c>
      <c r="F10" s="135">
        <v>3839</v>
      </c>
      <c r="G10" s="135">
        <v>4291</v>
      </c>
    </row>
    <row r="11" spans="1:7" ht="16.5" customHeight="1">
      <c r="A11" s="111" t="s">
        <v>9</v>
      </c>
      <c r="B11" s="217">
        <v>5222</v>
      </c>
      <c r="C11" s="218">
        <v>0.3</v>
      </c>
      <c r="D11" s="86">
        <v>9605</v>
      </c>
      <c r="E11" s="219">
        <v>0</v>
      </c>
      <c r="F11" s="135">
        <v>4747</v>
      </c>
      <c r="G11" s="135">
        <v>4858</v>
      </c>
    </row>
    <row r="12" spans="1:7" ht="16.5" customHeight="1">
      <c r="A12" s="111" t="s">
        <v>10</v>
      </c>
      <c r="B12" s="217">
        <v>5971</v>
      </c>
      <c r="C12" s="218">
        <v>0.3</v>
      </c>
      <c r="D12" s="86">
        <v>11572</v>
      </c>
      <c r="E12" s="219">
        <v>-0.4</v>
      </c>
      <c r="F12" s="135">
        <v>5527</v>
      </c>
      <c r="G12" s="135">
        <v>6045</v>
      </c>
    </row>
    <row r="13" spans="1:7" ht="16.5" customHeight="1">
      <c r="A13" s="111" t="s">
        <v>11</v>
      </c>
      <c r="B13" s="217">
        <v>4135</v>
      </c>
      <c r="C13" s="218">
        <v>0.1</v>
      </c>
      <c r="D13" s="86">
        <v>7865</v>
      </c>
      <c r="E13" s="219">
        <v>-1</v>
      </c>
      <c r="F13" s="135">
        <v>3696</v>
      </c>
      <c r="G13" s="135">
        <v>4169</v>
      </c>
    </row>
    <row r="14" spans="1:7" ht="16.5" customHeight="1">
      <c r="A14" s="111" t="s">
        <v>12</v>
      </c>
      <c r="B14" s="217">
        <v>7432</v>
      </c>
      <c r="C14" s="218">
        <v>2.8</v>
      </c>
      <c r="D14" s="86">
        <v>14709</v>
      </c>
      <c r="E14" s="219">
        <v>0.4</v>
      </c>
      <c r="F14" s="135">
        <v>7415</v>
      </c>
      <c r="G14" s="135">
        <v>7294</v>
      </c>
    </row>
    <row r="15" spans="1:7" ht="16.5" customHeight="1">
      <c r="A15" s="111" t="s">
        <v>13</v>
      </c>
      <c r="B15" s="217">
        <v>3578</v>
      </c>
      <c r="C15" s="218">
        <v>2.3</v>
      </c>
      <c r="D15" s="86">
        <v>6602</v>
      </c>
      <c r="E15" s="219">
        <v>1.4</v>
      </c>
      <c r="F15" s="135">
        <v>3195</v>
      </c>
      <c r="G15" s="135">
        <v>3407</v>
      </c>
    </row>
    <row r="16" spans="1:7" ht="16.5" customHeight="1">
      <c r="A16" s="111" t="s">
        <v>14</v>
      </c>
      <c r="B16" s="217">
        <v>6954</v>
      </c>
      <c r="C16" s="218">
        <v>2.3</v>
      </c>
      <c r="D16" s="86">
        <v>15094</v>
      </c>
      <c r="E16" s="219">
        <v>0.5</v>
      </c>
      <c r="F16" s="135">
        <v>7241</v>
      </c>
      <c r="G16" s="135">
        <v>7853</v>
      </c>
    </row>
    <row r="17" spans="1:7" ht="16.5" customHeight="1">
      <c r="A17" s="111" t="s">
        <v>15</v>
      </c>
      <c r="B17" s="217">
        <v>6972</v>
      </c>
      <c r="C17" s="218">
        <v>5</v>
      </c>
      <c r="D17" s="86">
        <v>15679</v>
      </c>
      <c r="E17" s="219">
        <v>4.2</v>
      </c>
      <c r="F17" s="135">
        <v>7372</v>
      </c>
      <c r="G17" s="135">
        <v>8307</v>
      </c>
    </row>
    <row r="18" spans="1:7" ht="16.5" customHeight="1">
      <c r="A18" s="111" t="s">
        <v>16</v>
      </c>
      <c r="B18" s="217">
        <v>7758</v>
      </c>
      <c r="C18" s="218">
        <v>0.6</v>
      </c>
      <c r="D18" s="86">
        <v>17005</v>
      </c>
      <c r="E18" s="219">
        <v>0.6</v>
      </c>
      <c r="F18" s="135">
        <v>8203</v>
      </c>
      <c r="G18" s="135">
        <v>8802</v>
      </c>
    </row>
    <row r="19" spans="1:7" ht="16.5" customHeight="1">
      <c r="A19" s="111" t="s">
        <v>17</v>
      </c>
      <c r="B19" s="217">
        <v>4804</v>
      </c>
      <c r="C19" s="218">
        <v>0.3</v>
      </c>
      <c r="D19" s="86">
        <v>11551</v>
      </c>
      <c r="E19" s="219">
        <v>-0.4</v>
      </c>
      <c r="F19" s="135">
        <v>5651</v>
      </c>
      <c r="G19" s="135">
        <v>5900</v>
      </c>
    </row>
    <row r="20" spans="1:7" ht="16.5" customHeight="1">
      <c r="A20" s="111" t="s">
        <v>18</v>
      </c>
      <c r="B20" s="217">
        <v>3079</v>
      </c>
      <c r="C20" s="218">
        <v>1.8</v>
      </c>
      <c r="D20" s="86">
        <v>7905</v>
      </c>
      <c r="E20" s="219">
        <v>1.2</v>
      </c>
      <c r="F20" s="135">
        <v>3878</v>
      </c>
      <c r="G20" s="135">
        <v>4027</v>
      </c>
    </row>
    <row r="21" spans="1:7" ht="16.5" customHeight="1">
      <c r="A21" s="111" t="s">
        <v>19</v>
      </c>
      <c r="B21" s="217">
        <v>4380</v>
      </c>
      <c r="C21" s="218">
        <v>1.3</v>
      </c>
      <c r="D21" s="86">
        <v>10011</v>
      </c>
      <c r="E21" s="219">
        <v>-0.7</v>
      </c>
      <c r="F21" s="135">
        <v>4745</v>
      </c>
      <c r="G21" s="135">
        <v>5266</v>
      </c>
    </row>
    <row r="22" spans="1:7" ht="16.5" customHeight="1">
      <c r="A22" s="111" t="s">
        <v>20</v>
      </c>
      <c r="B22" s="217">
        <v>4882</v>
      </c>
      <c r="C22" s="218">
        <v>5.4</v>
      </c>
      <c r="D22" s="86">
        <v>8186</v>
      </c>
      <c r="E22" s="219">
        <v>4.9</v>
      </c>
      <c r="F22" s="135">
        <v>4042</v>
      </c>
      <c r="G22" s="135">
        <v>4144</v>
      </c>
    </row>
    <row r="23" spans="1:7" ht="16.5" customHeight="1">
      <c r="A23" s="111" t="s">
        <v>21</v>
      </c>
      <c r="B23" s="217">
        <v>4104</v>
      </c>
      <c r="C23" s="218">
        <v>-0.8</v>
      </c>
      <c r="D23" s="86">
        <v>8798</v>
      </c>
      <c r="E23" s="219">
        <v>-1.1</v>
      </c>
      <c r="F23" s="135">
        <v>4191</v>
      </c>
      <c r="G23" s="135">
        <v>4607</v>
      </c>
    </row>
    <row r="24" spans="1:7" ht="16.5" customHeight="1">
      <c r="A24" s="111" t="s">
        <v>22</v>
      </c>
      <c r="B24" s="217">
        <v>15068</v>
      </c>
      <c r="C24" s="218">
        <v>2.9</v>
      </c>
      <c r="D24" s="86">
        <v>25454</v>
      </c>
      <c r="E24" s="219">
        <v>1.7</v>
      </c>
      <c r="F24" s="135">
        <v>12512</v>
      </c>
      <c r="G24" s="135">
        <v>12942</v>
      </c>
    </row>
    <row r="25" spans="1:7" ht="16.5" customHeight="1">
      <c r="A25" s="111" t="s">
        <v>23</v>
      </c>
      <c r="B25" s="217">
        <v>8270</v>
      </c>
      <c r="C25" s="218">
        <v>1.8</v>
      </c>
      <c r="D25" s="86">
        <v>14213</v>
      </c>
      <c r="E25" s="219">
        <v>0.9</v>
      </c>
      <c r="F25" s="135">
        <v>7055</v>
      </c>
      <c r="G25" s="135">
        <v>7158</v>
      </c>
    </row>
    <row r="26" spans="1:7" ht="16.5" customHeight="1">
      <c r="A26" s="111" t="s">
        <v>24</v>
      </c>
      <c r="B26" s="217">
        <v>3582</v>
      </c>
      <c r="C26" s="218">
        <v>-0.1</v>
      </c>
      <c r="D26" s="86">
        <v>7316</v>
      </c>
      <c r="E26" s="220">
        <v>-0.4</v>
      </c>
      <c r="F26" s="135">
        <v>3641</v>
      </c>
      <c r="G26" s="135">
        <v>3675</v>
      </c>
    </row>
    <row r="27" spans="1:7" ht="16.5" customHeight="1">
      <c r="A27" s="111" t="s">
        <v>25</v>
      </c>
      <c r="B27" s="217">
        <v>4539</v>
      </c>
      <c r="C27" s="218">
        <v>1.8</v>
      </c>
      <c r="D27" s="86">
        <v>9261</v>
      </c>
      <c r="E27" s="219">
        <v>0</v>
      </c>
      <c r="F27" s="135">
        <v>4427</v>
      </c>
      <c r="G27" s="135">
        <v>4834</v>
      </c>
    </row>
    <row r="28" spans="1:7" ht="16.5" customHeight="1">
      <c r="A28" s="111" t="s">
        <v>26</v>
      </c>
      <c r="B28" s="217">
        <v>5710</v>
      </c>
      <c r="C28" s="218">
        <v>1.2</v>
      </c>
      <c r="D28" s="86">
        <v>12990</v>
      </c>
      <c r="E28" s="219">
        <v>0</v>
      </c>
      <c r="F28" s="135">
        <v>6341</v>
      </c>
      <c r="G28" s="135">
        <v>6649</v>
      </c>
    </row>
    <row r="29" spans="1:7" ht="16.5" customHeight="1">
      <c r="A29" s="111" t="s">
        <v>27</v>
      </c>
      <c r="B29" s="217">
        <v>3644</v>
      </c>
      <c r="C29" s="218">
        <v>1.2</v>
      </c>
      <c r="D29" s="86">
        <v>8772</v>
      </c>
      <c r="E29" s="219">
        <v>0.3</v>
      </c>
      <c r="F29" s="135">
        <v>4271</v>
      </c>
      <c r="G29" s="135">
        <v>4501</v>
      </c>
    </row>
    <row r="30" spans="1:7" ht="16.5" customHeight="1">
      <c r="A30" s="111" t="s">
        <v>28</v>
      </c>
      <c r="B30" s="217">
        <v>3780</v>
      </c>
      <c r="C30" s="218">
        <v>2</v>
      </c>
      <c r="D30" s="86">
        <v>8965</v>
      </c>
      <c r="E30" s="219">
        <v>2</v>
      </c>
      <c r="F30" s="135">
        <v>4258</v>
      </c>
      <c r="G30" s="135">
        <v>4707</v>
      </c>
    </row>
    <row r="31" spans="1:7" ht="16.5" customHeight="1">
      <c r="A31" s="111" t="s">
        <v>29</v>
      </c>
      <c r="B31" s="217">
        <v>3456</v>
      </c>
      <c r="C31" s="218">
        <v>0.3</v>
      </c>
      <c r="D31" s="86">
        <v>7653</v>
      </c>
      <c r="E31" s="219">
        <v>-1.4</v>
      </c>
      <c r="F31" s="135">
        <v>3546</v>
      </c>
      <c r="G31" s="135">
        <v>4107</v>
      </c>
    </row>
    <row r="32" spans="1:7" ht="16.5" customHeight="1">
      <c r="A32" s="111" t="s">
        <v>30</v>
      </c>
      <c r="B32" s="217">
        <v>2011</v>
      </c>
      <c r="C32" s="218">
        <v>0.1</v>
      </c>
      <c r="D32" s="86">
        <v>4402</v>
      </c>
      <c r="E32" s="219">
        <v>-0.9</v>
      </c>
      <c r="F32" s="135">
        <v>2079</v>
      </c>
      <c r="G32" s="135">
        <v>2323</v>
      </c>
    </row>
    <row r="33" spans="1:7" ht="16.5" customHeight="1">
      <c r="A33" s="111" t="s">
        <v>31</v>
      </c>
      <c r="B33" s="217">
        <v>6037</v>
      </c>
      <c r="C33" s="218">
        <v>-0.2</v>
      </c>
      <c r="D33" s="86">
        <v>14741</v>
      </c>
      <c r="E33" s="219">
        <v>-1.2</v>
      </c>
      <c r="F33" s="135">
        <v>7088</v>
      </c>
      <c r="G33" s="135">
        <v>7653</v>
      </c>
    </row>
    <row r="34" spans="1:7" ht="16.5" customHeight="1">
      <c r="A34" s="111" t="s">
        <v>32</v>
      </c>
      <c r="B34" s="217">
        <v>5898</v>
      </c>
      <c r="C34" s="218">
        <v>2.4</v>
      </c>
      <c r="D34" s="86">
        <v>14707</v>
      </c>
      <c r="E34" s="219">
        <v>1.4</v>
      </c>
      <c r="F34" s="135">
        <v>7111</v>
      </c>
      <c r="G34" s="135">
        <v>7596</v>
      </c>
    </row>
    <row r="35" spans="1:7" ht="16.5" customHeight="1">
      <c r="A35" s="111" t="s">
        <v>33</v>
      </c>
      <c r="B35" s="217">
        <v>4163</v>
      </c>
      <c r="C35" s="218">
        <v>0.4</v>
      </c>
      <c r="D35" s="86">
        <v>9296</v>
      </c>
      <c r="E35" s="219">
        <v>-0.9</v>
      </c>
      <c r="F35" s="135">
        <v>4256</v>
      </c>
      <c r="G35" s="135">
        <v>5040</v>
      </c>
    </row>
    <row r="36" spans="1:7" ht="16.5" customHeight="1">
      <c r="A36" s="111" t="s">
        <v>34</v>
      </c>
      <c r="B36" s="217">
        <v>4373</v>
      </c>
      <c r="C36" s="218">
        <v>0.8</v>
      </c>
      <c r="D36" s="86">
        <v>9576</v>
      </c>
      <c r="E36" s="219">
        <v>-0.3</v>
      </c>
      <c r="F36" s="135">
        <v>4457</v>
      </c>
      <c r="G36" s="135">
        <v>5119</v>
      </c>
    </row>
    <row r="37" spans="1:7" ht="16.5" customHeight="1">
      <c r="A37" s="111" t="s">
        <v>281</v>
      </c>
      <c r="B37" s="217">
        <v>1612</v>
      </c>
      <c r="C37" s="218">
        <v>2.3</v>
      </c>
      <c r="D37" s="86">
        <v>5178</v>
      </c>
      <c r="E37" s="219">
        <v>1.2</v>
      </c>
      <c r="F37" s="135">
        <v>2573</v>
      </c>
      <c r="G37" s="135">
        <v>2605</v>
      </c>
    </row>
    <row r="38" spans="1:7" ht="16.5" customHeight="1">
      <c r="A38" s="111" t="s">
        <v>35</v>
      </c>
      <c r="B38" s="217">
        <v>4913</v>
      </c>
      <c r="C38" s="218">
        <v>2.1</v>
      </c>
      <c r="D38" s="86">
        <v>10850</v>
      </c>
      <c r="E38" s="219">
        <v>-0.1</v>
      </c>
      <c r="F38" s="135">
        <v>4969</v>
      </c>
      <c r="G38" s="135">
        <v>5881</v>
      </c>
    </row>
    <row r="39" spans="1:7" ht="16.5" customHeight="1">
      <c r="A39" s="111" t="s">
        <v>36</v>
      </c>
      <c r="B39" s="217">
        <v>3066</v>
      </c>
      <c r="C39" s="218">
        <v>3.9</v>
      </c>
      <c r="D39" s="86">
        <v>6469</v>
      </c>
      <c r="E39" s="219">
        <v>3.8</v>
      </c>
      <c r="F39" s="135">
        <v>2844</v>
      </c>
      <c r="G39" s="135">
        <v>3625</v>
      </c>
    </row>
    <row r="40" spans="1:7" ht="16.5" customHeight="1">
      <c r="A40" s="111" t="s">
        <v>37</v>
      </c>
      <c r="B40" s="217">
        <v>4344</v>
      </c>
      <c r="C40" s="218">
        <v>5.2</v>
      </c>
      <c r="D40" s="86">
        <v>9120</v>
      </c>
      <c r="E40" s="219">
        <v>0.1</v>
      </c>
      <c r="F40" s="135">
        <v>4253</v>
      </c>
      <c r="G40" s="135">
        <v>4867</v>
      </c>
    </row>
    <row r="41" spans="1:7" ht="16.5" customHeight="1">
      <c r="A41" s="111" t="s">
        <v>38</v>
      </c>
      <c r="B41" s="217">
        <v>5060</v>
      </c>
      <c r="C41" s="218">
        <v>2</v>
      </c>
      <c r="D41" s="86">
        <v>11151</v>
      </c>
      <c r="E41" s="219">
        <v>2.3</v>
      </c>
      <c r="F41" s="135">
        <v>5124</v>
      </c>
      <c r="G41" s="135">
        <v>6027</v>
      </c>
    </row>
    <row r="42" spans="1:7" ht="16.5" customHeight="1">
      <c r="A42" s="111" t="s">
        <v>39</v>
      </c>
      <c r="B42" s="217">
        <v>5488</v>
      </c>
      <c r="C42" s="218">
        <v>2.2</v>
      </c>
      <c r="D42" s="86">
        <v>12669</v>
      </c>
      <c r="E42" s="219">
        <v>1.4</v>
      </c>
      <c r="F42" s="135">
        <v>5873</v>
      </c>
      <c r="G42" s="135">
        <v>6796</v>
      </c>
    </row>
    <row r="43" spans="1:7" ht="16.5" customHeight="1">
      <c r="A43" s="111" t="s">
        <v>40</v>
      </c>
      <c r="B43" s="217">
        <v>3595</v>
      </c>
      <c r="C43" s="218">
        <v>6.6</v>
      </c>
      <c r="D43" s="86">
        <v>7008</v>
      </c>
      <c r="E43" s="219">
        <v>7</v>
      </c>
      <c r="F43" s="135">
        <v>3188</v>
      </c>
      <c r="G43" s="135">
        <v>3820</v>
      </c>
    </row>
    <row r="44" spans="1:7" ht="16.5" customHeight="1">
      <c r="A44" s="111" t="s">
        <v>41</v>
      </c>
      <c r="B44" s="217">
        <v>5095</v>
      </c>
      <c r="C44" s="218">
        <v>-0.3</v>
      </c>
      <c r="D44" s="86">
        <v>11210</v>
      </c>
      <c r="E44" s="219">
        <v>-0.8</v>
      </c>
      <c r="F44" s="135">
        <v>5084</v>
      </c>
      <c r="G44" s="135">
        <v>6126</v>
      </c>
    </row>
    <row r="45" spans="1:7" ht="16.5" customHeight="1" thickBot="1">
      <c r="A45" s="111" t="s">
        <v>42</v>
      </c>
      <c r="B45" s="217">
        <v>3890</v>
      </c>
      <c r="C45" s="218">
        <v>-1.1</v>
      </c>
      <c r="D45" s="86">
        <v>7311</v>
      </c>
      <c r="E45" s="219">
        <v>-1.4</v>
      </c>
      <c r="F45" s="135">
        <v>3301</v>
      </c>
      <c r="G45" s="135">
        <v>4010</v>
      </c>
    </row>
    <row r="46" spans="1:7" ht="15" customHeight="1">
      <c r="A46" s="93"/>
      <c r="B46" s="93"/>
      <c r="C46" s="93"/>
      <c r="D46" s="221"/>
      <c r="E46" s="221"/>
      <c r="F46" s="93"/>
      <c r="G46" s="94" t="s">
        <v>271</v>
      </c>
    </row>
    <row r="47" ht="15" customHeight="1">
      <c r="A47" s="18" t="s">
        <v>432</v>
      </c>
    </row>
    <row r="48" ht="15" customHeight="1">
      <c r="A48" s="9" t="s">
        <v>466</v>
      </c>
    </row>
  </sheetData>
  <sheetProtection/>
  <mergeCells count="3">
    <mergeCell ref="A5:A6"/>
    <mergeCell ref="B5:C5"/>
    <mergeCell ref="D5:G5"/>
  </mergeCells>
  <printOptions/>
  <pageMargins left="0.984251968503937" right="0.984251968503937" top="0.7874015748031497" bottom="0.7874015748031497" header="0.5118110236220472" footer="0.5118110236220472"/>
  <pageSetup firstPageNumber="7" useFirstPageNumber="1" horizontalDpi="600" verticalDpi="600" orientation="portrait" paperSize="9" r:id="rId1"/>
  <headerFooter alignWithMargins="0">
    <oddFooter xml:space="preserve">&amp;C&amp;"游明朝 Demibold,標準"&amp;P+11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workbookViewId="0" topLeftCell="A1">
      <selection activeCell="A1" sqref="A1"/>
    </sheetView>
  </sheetViews>
  <sheetFormatPr defaultColWidth="13.375" defaultRowHeight="15" customHeight="1"/>
  <cols>
    <col min="1" max="8" width="10.00390625" style="3" customWidth="1"/>
    <col min="9" max="10" width="12.75390625" style="3" customWidth="1"/>
    <col min="11" max="16384" width="13.375" style="3" customWidth="1"/>
  </cols>
  <sheetData>
    <row r="1" s="106" customFormat="1" ht="15" customHeight="1">
      <c r="H1" s="4" t="s">
        <v>44</v>
      </c>
    </row>
    <row r="3" spans="1:8" ht="15" customHeight="1">
      <c r="A3" s="72" t="s">
        <v>477</v>
      </c>
      <c r="B3" s="99"/>
      <c r="C3" s="18"/>
      <c r="D3" s="18"/>
      <c r="E3" s="18"/>
      <c r="F3" s="18"/>
      <c r="G3" s="18"/>
      <c r="H3" s="18"/>
    </row>
    <row r="4" spans="1:8" ht="15" customHeight="1" thickBot="1">
      <c r="A4" s="18"/>
      <c r="B4" s="18"/>
      <c r="C4" s="18"/>
      <c r="D4" s="18"/>
      <c r="E4" s="18"/>
      <c r="F4" s="123"/>
      <c r="G4" s="222"/>
      <c r="H4" s="100" t="s">
        <v>487</v>
      </c>
    </row>
    <row r="5" spans="1:8" ht="24.75" customHeight="1">
      <c r="A5" s="223" t="s">
        <v>121</v>
      </c>
      <c r="B5" s="224" t="s">
        <v>291</v>
      </c>
      <c r="C5" s="225" t="s">
        <v>46</v>
      </c>
      <c r="D5" s="223" t="s">
        <v>47</v>
      </c>
      <c r="E5" s="225" t="s">
        <v>121</v>
      </c>
      <c r="F5" s="224" t="s">
        <v>291</v>
      </c>
      <c r="G5" s="225" t="s">
        <v>46</v>
      </c>
      <c r="H5" s="223" t="s">
        <v>47</v>
      </c>
    </row>
    <row r="6" spans="1:8" ht="21" customHeight="1">
      <c r="A6" s="123"/>
      <c r="B6" s="226" t="s">
        <v>123</v>
      </c>
      <c r="C6" s="18"/>
      <c r="D6" s="18"/>
      <c r="E6" s="227"/>
      <c r="F6" s="18"/>
      <c r="G6" s="18"/>
      <c r="H6" s="18"/>
    </row>
    <row r="7" spans="1:8" ht="21" customHeight="1">
      <c r="A7" s="228" t="s">
        <v>122</v>
      </c>
      <c r="B7" s="185">
        <v>21913</v>
      </c>
      <c r="C7" s="103">
        <v>11235</v>
      </c>
      <c r="D7" s="103">
        <v>10678</v>
      </c>
      <c r="E7" s="229"/>
      <c r="F7" s="134"/>
      <c r="G7" s="101"/>
      <c r="H7" s="101"/>
    </row>
    <row r="8" spans="1:8" ht="21" customHeight="1">
      <c r="A8" s="111"/>
      <c r="B8" s="134"/>
      <c r="C8" s="86"/>
      <c r="D8" s="86"/>
      <c r="E8" s="229"/>
      <c r="F8" s="86"/>
      <c r="G8" s="86"/>
      <c r="H8" s="86"/>
    </row>
    <row r="9" spans="1:8" ht="21" customHeight="1">
      <c r="A9" s="111" t="s">
        <v>124</v>
      </c>
      <c r="B9" s="179">
        <v>273</v>
      </c>
      <c r="C9" s="86">
        <v>143</v>
      </c>
      <c r="D9" s="86">
        <v>130</v>
      </c>
      <c r="E9" s="230" t="s">
        <v>169</v>
      </c>
      <c r="F9" s="179">
        <v>311</v>
      </c>
      <c r="G9" s="101">
        <v>164</v>
      </c>
      <c r="H9" s="86">
        <v>147</v>
      </c>
    </row>
    <row r="10" spans="1:8" ht="21" customHeight="1">
      <c r="A10" s="111" t="s">
        <v>126</v>
      </c>
      <c r="B10" s="179">
        <v>25</v>
      </c>
      <c r="C10" s="86">
        <v>15</v>
      </c>
      <c r="D10" s="86">
        <v>10</v>
      </c>
      <c r="E10" s="230" t="s">
        <v>125</v>
      </c>
      <c r="F10" s="179">
        <v>673</v>
      </c>
      <c r="G10" s="101">
        <v>327</v>
      </c>
      <c r="H10" s="86">
        <v>346</v>
      </c>
    </row>
    <row r="11" spans="1:8" ht="21" customHeight="1">
      <c r="A11" s="111" t="s">
        <v>128</v>
      </c>
      <c r="B11" s="179">
        <v>36</v>
      </c>
      <c r="C11" s="86">
        <v>21</v>
      </c>
      <c r="D11" s="86">
        <v>15</v>
      </c>
      <c r="E11" s="230" t="s">
        <v>127</v>
      </c>
      <c r="F11" s="179">
        <v>9145</v>
      </c>
      <c r="G11" s="101">
        <v>4435</v>
      </c>
      <c r="H11" s="86">
        <v>4710</v>
      </c>
    </row>
    <row r="12" spans="1:8" ht="21" customHeight="1">
      <c r="A12" s="111" t="s">
        <v>130</v>
      </c>
      <c r="B12" s="179">
        <v>135</v>
      </c>
      <c r="C12" s="86">
        <v>80</v>
      </c>
      <c r="D12" s="86">
        <v>55</v>
      </c>
      <c r="E12" s="230" t="s">
        <v>129</v>
      </c>
      <c r="F12" s="179">
        <v>1798</v>
      </c>
      <c r="G12" s="101">
        <v>870</v>
      </c>
      <c r="H12" s="86">
        <v>928</v>
      </c>
    </row>
    <row r="13" spans="1:8" ht="21" customHeight="1">
      <c r="A13" s="111" t="s">
        <v>132</v>
      </c>
      <c r="B13" s="179">
        <v>15</v>
      </c>
      <c r="C13" s="86">
        <v>5</v>
      </c>
      <c r="D13" s="86">
        <v>10</v>
      </c>
      <c r="E13" s="230" t="s">
        <v>131</v>
      </c>
      <c r="F13" s="179">
        <v>286</v>
      </c>
      <c r="G13" s="101">
        <v>144</v>
      </c>
      <c r="H13" s="86">
        <v>142</v>
      </c>
    </row>
    <row r="14" spans="1:8" ht="21" customHeight="1">
      <c r="A14" s="111" t="s">
        <v>133</v>
      </c>
      <c r="B14" s="179">
        <v>13</v>
      </c>
      <c r="C14" s="86">
        <v>8</v>
      </c>
      <c r="D14" s="86">
        <v>5</v>
      </c>
      <c r="E14" s="230" t="s">
        <v>503</v>
      </c>
      <c r="F14" s="179">
        <v>181</v>
      </c>
      <c r="G14" s="101">
        <v>90</v>
      </c>
      <c r="H14" s="86">
        <v>91</v>
      </c>
    </row>
    <row r="15" spans="1:8" ht="21" customHeight="1">
      <c r="A15" s="111" t="s">
        <v>135</v>
      </c>
      <c r="B15" s="179">
        <v>39</v>
      </c>
      <c r="C15" s="86">
        <v>24</v>
      </c>
      <c r="D15" s="86">
        <v>15</v>
      </c>
      <c r="E15" s="230" t="s">
        <v>134</v>
      </c>
      <c r="F15" s="179">
        <v>81</v>
      </c>
      <c r="G15" s="101">
        <v>45</v>
      </c>
      <c r="H15" s="86">
        <v>36</v>
      </c>
    </row>
    <row r="16" spans="1:8" ht="21" customHeight="1">
      <c r="A16" s="111" t="s">
        <v>137</v>
      </c>
      <c r="B16" s="179">
        <v>114</v>
      </c>
      <c r="C16" s="86">
        <v>67</v>
      </c>
      <c r="D16" s="86">
        <v>47</v>
      </c>
      <c r="E16" s="230" t="s">
        <v>136</v>
      </c>
      <c r="F16" s="179">
        <v>92</v>
      </c>
      <c r="G16" s="101">
        <v>44</v>
      </c>
      <c r="H16" s="86">
        <v>48</v>
      </c>
    </row>
    <row r="17" spans="1:8" ht="21" customHeight="1">
      <c r="A17" s="111" t="s">
        <v>139</v>
      </c>
      <c r="B17" s="179">
        <v>45</v>
      </c>
      <c r="C17" s="86">
        <v>27</v>
      </c>
      <c r="D17" s="86">
        <v>18</v>
      </c>
      <c r="E17" s="230" t="s">
        <v>138</v>
      </c>
      <c r="F17" s="179">
        <v>288</v>
      </c>
      <c r="G17" s="101">
        <v>153</v>
      </c>
      <c r="H17" s="86">
        <v>135</v>
      </c>
    </row>
    <row r="18" spans="1:8" ht="21" customHeight="1">
      <c r="A18" s="111" t="s">
        <v>141</v>
      </c>
      <c r="B18" s="179">
        <v>59</v>
      </c>
      <c r="C18" s="86">
        <v>33</v>
      </c>
      <c r="D18" s="86">
        <v>26</v>
      </c>
      <c r="E18" s="230" t="s">
        <v>140</v>
      </c>
      <c r="F18" s="179">
        <v>447</v>
      </c>
      <c r="G18" s="101">
        <v>231</v>
      </c>
      <c r="H18" s="86">
        <v>216</v>
      </c>
    </row>
    <row r="19" spans="1:8" ht="21" customHeight="1">
      <c r="A19" s="111" t="s">
        <v>143</v>
      </c>
      <c r="B19" s="179">
        <v>465</v>
      </c>
      <c r="C19" s="86">
        <v>273</v>
      </c>
      <c r="D19" s="86">
        <v>192</v>
      </c>
      <c r="E19" s="230" t="s">
        <v>142</v>
      </c>
      <c r="F19" s="179">
        <v>95</v>
      </c>
      <c r="G19" s="101">
        <v>43</v>
      </c>
      <c r="H19" s="86">
        <v>52</v>
      </c>
    </row>
    <row r="20" spans="1:8" ht="21" customHeight="1">
      <c r="A20" s="111" t="s">
        <v>145</v>
      </c>
      <c r="B20" s="179">
        <v>504</v>
      </c>
      <c r="C20" s="86">
        <v>288</v>
      </c>
      <c r="D20" s="86">
        <v>216</v>
      </c>
      <c r="E20" s="230" t="s">
        <v>144</v>
      </c>
      <c r="F20" s="179">
        <v>121</v>
      </c>
      <c r="G20" s="101">
        <v>60</v>
      </c>
      <c r="H20" s="86">
        <v>61</v>
      </c>
    </row>
    <row r="21" spans="1:8" ht="21" customHeight="1">
      <c r="A21" s="111" t="s">
        <v>147</v>
      </c>
      <c r="B21" s="179">
        <v>1800</v>
      </c>
      <c r="C21" s="86">
        <v>1011</v>
      </c>
      <c r="D21" s="86">
        <v>789</v>
      </c>
      <c r="E21" s="230" t="s">
        <v>146</v>
      </c>
      <c r="F21" s="179">
        <v>147</v>
      </c>
      <c r="G21" s="101">
        <v>73</v>
      </c>
      <c r="H21" s="86">
        <v>74</v>
      </c>
    </row>
    <row r="22" spans="1:8" ht="21" customHeight="1">
      <c r="A22" s="111" t="s">
        <v>502</v>
      </c>
      <c r="B22" s="179">
        <v>829</v>
      </c>
      <c r="C22" s="86">
        <v>470</v>
      </c>
      <c r="D22" s="86">
        <v>359</v>
      </c>
      <c r="E22" s="230" t="s">
        <v>148</v>
      </c>
      <c r="F22" s="179">
        <v>147</v>
      </c>
      <c r="G22" s="101">
        <v>72</v>
      </c>
      <c r="H22" s="86">
        <v>75</v>
      </c>
    </row>
    <row r="23" spans="1:8" ht="21" customHeight="1">
      <c r="A23" s="111" t="s">
        <v>150</v>
      </c>
      <c r="B23" s="179">
        <v>57</v>
      </c>
      <c r="C23" s="86">
        <v>29</v>
      </c>
      <c r="D23" s="86">
        <v>28</v>
      </c>
      <c r="E23" s="230" t="s">
        <v>149</v>
      </c>
      <c r="F23" s="179">
        <v>101</v>
      </c>
      <c r="G23" s="101">
        <v>49</v>
      </c>
      <c r="H23" s="86">
        <v>52</v>
      </c>
    </row>
    <row r="24" spans="1:8" ht="21" customHeight="1">
      <c r="A24" s="111" t="s">
        <v>152</v>
      </c>
      <c r="B24" s="179">
        <v>69</v>
      </c>
      <c r="C24" s="86">
        <v>38</v>
      </c>
      <c r="D24" s="86">
        <v>31</v>
      </c>
      <c r="E24" s="230" t="s">
        <v>151</v>
      </c>
      <c r="F24" s="179">
        <v>624</v>
      </c>
      <c r="G24" s="101">
        <v>350</v>
      </c>
      <c r="H24" s="86">
        <v>274</v>
      </c>
    </row>
    <row r="25" spans="1:8" ht="21" customHeight="1">
      <c r="A25" s="111" t="s">
        <v>154</v>
      </c>
      <c r="B25" s="179">
        <v>158</v>
      </c>
      <c r="C25" s="86">
        <v>81</v>
      </c>
      <c r="D25" s="86">
        <v>77</v>
      </c>
      <c r="E25" s="230" t="s">
        <v>153</v>
      </c>
      <c r="F25" s="179">
        <v>33</v>
      </c>
      <c r="G25" s="101">
        <v>13</v>
      </c>
      <c r="H25" s="86">
        <v>20</v>
      </c>
    </row>
    <row r="26" spans="1:8" ht="21" customHeight="1">
      <c r="A26" s="111" t="s">
        <v>156</v>
      </c>
      <c r="B26" s="179">
        <v>125</v>
      </c>
      <c r="C26" s="86">
        <v>65</v>
      </c>
      <c r="D26" s="86">
        <v>60</v>
      </c>
      <c r="E26" s="230" t="s">
        <v>155</v>
      </c>
      <c r="F26" s="179">
        <v>60</v>
      </c>
      <c r="G26" s="101">
        <v>26</v>
      </c>
      <c r="H26" s="86">
        <v>34</v>
      </c>
    </row>
    <row r="27" spans="1:8" ht="21" customHeight="1">
      <c r="A27" s="111" t="s">
        <v>158</v>
      </c>
      <c r="B27" s="179">
        <v>20</v>
      </c>
      <c r="C27" s="86">
        <v>12</v>
      </c>
      <c r="D27" s="86">
        <v>8</v>
      </c>
      <c r="E27" s="230" t="s">
        <v>157</v>
      </c>
      <c r="F27" s="179">
        <v>107</v>
      </c>
      <c r="G27" s="101">
        <v>60</v>
      </c>
      <c r="H27" s="86">
        <v>47</v>
      </c>
    </row>
    <row r="28" spans="1:8" ht="21" customHeight="1">
      <c r="A28" s="111" t="s">
        <v>160</v>
      </c>
      <c r="B28" s="179">
        <v>90</v>
      </c>
      <c r="C28" s="86">
        <v>48</v>
      </c>
      <c r="D28" s="86">
        <v>42</v>
      </c>
      <c r="E28" s="230" t="s">
        <v>159</v>
      </c>
      <c r="F28" s="179">
        <v>53</v>
      </c>
      <c r="G28" s="101">
        <v>22</v>
      </c>
      <c r="H28" s="86">
        <v>31</v>
      </c>
    </row>
    <row r="29" spans="1:8" ht="21" customHeight="1">
      <c r="A29" s="111" t="s">
        <v>162</v>
      </c>
      <c r="B29" s="179">
        <v>111</v>
      </c>
      <c r="C29" s="86">
        <v>68</v>
      </c>
      <c r="D29" s="86">
        <v>43</v>
      </c>
      <c r="E29" s="230" t="s">
        <v>161</v>
      </c>
      <c r="F29" s="179">
        <v>63</v>
      </c>
      <c r="G29" s="101">
        <v>33</v>
      </c>
      <c r="H29" s="86">
        <v>30</v>
      </c>
    </row>
    <row r="30" spans="1:8" ht="21" customHeight="1">
      <c r="A30" s="111" t="s">
        <v>163</v>
      </c>
      <c r="B30" s="179">
        <v>186</v>
      </c>
      <c r="C30" s="86">
        <v>107</v>
      </c>
      <c r="D30" s="86">
        <v>79</v>
      </c>
      <c r="E30" s="230" t="s">
        <v>504</v>
      </c>
      <c r="F30" s="179">
        <v>104</v>
      </c>
      <c r="G30" s="101">
        <v>50</v>
      </c>
      <c r="H30" s="86">
        <v>54</v>
      </c>
    </row>
    <row r="31" spans="1:8" ht="21" customHeight="1">
      <c r="A31" s="111" t="s">
        <v>165</v>
      </c>
      <c r="B31" s="179">
        <v>789</v>
      </c>
      <c r="C31" s="86">
        <v>449</v>
      </c>
      <c r="D31" s="86">
        <v>340</v>
      </c>
      <c r="E31" s="230" t="s">
        <v>164</v>
      </c>
      <c r="F31" s="179">
        <v>80</v>
      </c>
      <c r="G31" s="101">
        <v>41</v>
      </c>
      <c r="H31" s="86">
        <v>39</v>
      </c>
    </row>
    <row r="32" spans="1:8" ht="21" customHeight="1">
      <c r="A32" s="111" t="s">
        <v>167</v>
      </c>
      <c r="B32" s="179">
        <v>149</v>
      </c>
      <c r="C32" s="86">
        <v>76</v>
      </c>
      <c r="D32" s="86">
        <v>73</v>
      </c>
      <c r="E32" s="230" t="s">
        <v>166</v>
      </c>
      <c r="F32" s="179">
        <v>679</v>
      </c>
      <c r="G32" s="151">
        <v>351</v>
      </c>
      <c r="H32" s="151">
        <v>328</v>
      </c>
    </row>
    <row r="33" spans="1:8" ht="21" customHeight="1" thickBot="1">
      <c r="A33" s="123"/>
      <c r="B33" s="134"/>
      <c r="C33" s="86"/>
      <c r="D33" s="86"/>
      <c r="E33" s="230" t="s">
        <v>168</v>
      </c>
      <c r="F33" s="179">
        <v>91</v>
      </c>
      <c r="G33" s="231">
        <v>51</v>
      </c>
      <c r="H33" s="231">
        <v>40</v>
      </c>
    </row>
    <row r="34" spans="1:8" ht="15" customHeight="1">
      <c r="A34" s="93"/>
      <c r="B34" s="232"/>
      <c r="C34" s="232"/>
      <c r="D34" s="232"/>
      <c r="E34" s="232"/>
      <c r="F34" s="93"/>
      <c r="G34" s="93"/>
      <c r="H34" s="94" t="s">
        <v>271</v>
      </c>
    </row>
    <row r="35" spans="1:8" ht="15" customHeight="1">
      <c r="A35" s="99" t="s">
        <v>467</v>
      </c>
      <c r="B35" s="123"/>
      <c r="C35" s="123"/>
      <c r="D35" s="123"/>
      <c r="E35" s="123"/>
      <c r="F35" s="18"/>
      <c r="G35" s="18"/>
      <c r="H35" s="18"/>
    </row>
    <row r="36" spans="1:8" ht="15" customHeight="1">
      <c r="A36" s="99" t="s">
        <v>479</v>
      </c>
      <c r="B36" s="18"/>
      <c r="C36" s="18"/>
      <c r="D36" s="18"/>
      <c r="E36" s="18"/>
      <c r="F36" s="18"/>
      <c r="G36" s="18"/>
      <c r="H36" s="18"/>
    </row>
  </sheetData>
  <sheetProtection/>
  <printOptions/>
  <pageMargins left="0.984251968503937" right="0.984251968503937" top="0.7874015748031497" bottom="0.7874015748031497" header="0.5118110236220472" footer="0.5118110236220472"/>
  <pageSetup firstPageNumber="7" useFirstPageNumber="1" horizontalDpi="600" verticalDpi="600" orientation="portrait" paperSize="9" r:id="rId1"/>
  <headerFooter alignWithMargins="0">
    <oddFooter xml:space="preserve">&amp;C&amp;"游明朝 Demibold,標準"&amp;P+12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workbookViewId="0" topLeftCell="A1">
      <selection activeCell="A1" sqref="A1"/>
    </sheetView>
  </sheetViews>
  <sheetFormatPr defaultColWidth="13.375" defaultRowHeight="15" customHeight="1"/>
  <cols>
    <col min="1" max="8" width="10.00390625" style="3" customWidth="1"/>
    <col min="9" max="16384" width="13.375" style="3" customWidth="1"/>
  </cols>
  <sheetData>
    <row r="1" s="106" customFormat="1" ht="15" customHeight="1">
      <c r="A1" s="2" t="s">
        <v>44</v>
      </c>
    </row>
    <row r="3" spans="1:8" ht="15" customHeight="1">
      <c r="A3" s="72" t="s">
        <v>478</v>
      </c>
      <c r="B3" s="73"/>
      <c r="C3" s="18"/>
      <c r="D3" s="18"/>
      <c r="E3" s="18"/>
      <c r="F3" s="18"/>
      <c r="G3" s="18"/>
      <c r="H3" s="18"/>
    </row>
    <row r="4" spans="1:8" ht="15" customHeight="1" thickBot="1">
      <c r="A4" s="18"/>
      <c r="B4" s="18"/>
      <c r="C4" s="18"/>
      <c r="D4" s="18"/>
      <c r="E4" s="18"/>
      <c r="F4" s="73"/>
      <c r="G4" s="233"/>
      <c r="H4" s="100" t="s">
        <v>487</v>
      </c>
    </row>
    <row r="5" spans="1:8" ht="24.75" customHeight="1">
      <c r="A5" s="223" t="s">
        <v>121</v>
      </c>
      <c r="B5" s="224" t="s">
        <v>291</v>
      </c>
      <c r="C5" s="225" t="s">
        <v>46</v>
      </c>
      <c r="D5" s="223" t="s">
        <v>47</v>
      </c>
      <c r="E5" s="225" t="s">
        <v>121</v>
      </c>
      <c r="F5" s="224" t="s">
        <v>291</v>
      </c>
      <c r="G5" s="225" t="s">
        <v>46</v>
      </c>
      <c r="H5" s="223" t="s">
        <v>47</v>
      </c>
    </row>
    <row r="6" spans="1:8" ht="21" customHeight="1">
      <c r="A6" s="123"/>
      <c r="B6" s="226" t="s">
        <v>123</v>
      </c>
      <c r="C6" s="18"/>
      <c r="D6" s="18"/>
      <c r="E6" s="227"/>
      <c r="F6" s="18"/>
      <c r="G6" s="18"/>
      <c r="H6" s="18"/>
    </row>
    <row r="7" spans="1:8" ht="21" customHeight="1">
      <c r="A7" s="228" t="s">
        <v>122</v>
      </c>
      <c r="B7" s="185">
        <v>20397</v>
      </c>
      <c r="C7" s="103">
        <v>10704</v>
      </c>
      <c r="D7" s="103">
        <v>9693</v>
      </c>
      <c r="E7" s="227"/>
      <c r="F7" s="134"/>
      <c r="G7" s="101"/>
      <c r="H7" s="101"/>
    </row>
    <row r="8" spans="1:8" ht="21" customHeight="1">
      <c r="A8" s="123"/>
      <c r="B8" s="134"/>
      <c r="C8" s="86"/>
      <c r="D8" s="86"/>
      <c r="E8" s="227"/>
      <c r="F8" s="86"/>
      <c r="G8" s="86"/>
      <c r="H8" s="86"/>
    </row>
    <row r="9" spans="1:8" ht="21" customHeight="1">
      <c r="A9" s="111" t="s">
        <v>124</v>
      </c>
      <c r="B9" s="134">
        <v>177</v>
      </c>
      <c r="C9" s="86">
        <v>109</v>
      </c>
      <c r="D9" s="86">
        <v>68</v>
      </c>
      <c r="E9" s="230" t="s">
        <v>169</v>
      </c>
      <c r="F9" s="134">
        <v>272</v>
      </c>
      <c r="G9" s="101">
        <v>148</v>
      </c>
      <c r="H9" s="86">
        <v>124</v>
      </c>
    </row>
    <row r="10" spans="1:8" ht="21" customHeight="1">
      <c r="A10" s="111" t="s">
        <v>126</v>
      </c>
      <c r="B10" s="134">
        <v>16</v>
      </c>
      <c r="C10" s="86">
        <v>6</v>
      </c>
      <c r="D10" s="86">
        <v>10</v>
      </c>
      <c r="E10" s="230" t="s">
        <v>125</v>
      </c>
      <c r="F10" s="134">
        <v>646</v>
      </c>
      <c r="G10" s="101">
        <v>325</v>
      </c>
      <c r="H10" s="86">
        <v>321</v>
      </c>
    </row>
    <row r="11" spans="1:8" ht="21" customHeight="1">
      <c r="A11" s="111" t="s">
        <v>128</v>
      </c>
      <c r="B11" s="134">
        <v>25</v>
      </c>
      <c r="C11" s="86">
        <v>17</v>
      </c>
      <c r="D11" s="86">
        <v>8</v>
      </c>
      <c r="E11" s="230" t="s">
        <v>127</v>
      </c>
      <c r="F11" s="134">
        <v>8091</v>
      </c>
      <c r="G11" s="101">
        <v>4030</v>
      </c>
      <c r="H11" s="86">
        <v>4061</v>
      </c>
    </row>
    <row r="12" spans="1:8" ht="21" customHeight="1">
      <c r="A12" s="111" t="s">
        <v>130</v>
      </c>
      <c r="B12" s="134">
        <v>98</v>
      </c>
      <c r="C12" s="86">
        <v>56</v>
      </c>
      <c r="D12" s="86">
        <v>42</v>
      </c>
      <c r="E12" s="230" t="s">
        <v>129</v>
      </c>
      <c r="F12" s="134">
        <v>1552</v>
      </c>
      <c r="G12" s="101">
        <v>770</v>
      </c>
      <c r="H12" s="86">
        <v>782</v>
      </c>
    </row>
    <row r="13" spans="1:8" ht="21" customHeight="1">
      <c r="A13" s="111" t="s">
        <v>132</v>
      </c>
      <c r="B13" s="134">
        <v>11</v>
      </c>
      <c r="C13" s="86">
        <v>5</v>
      </c>
      <c r="D13" s="86">
        <v>6</v>
      </c>
      <c r="E13" s="230" t="s">
        <v>131</v>
      </c>
      <c r="F13" s="134">
        <v>301</v>
      </c>
      <c r="G13" s="101">
        <v>150</v>
      </c>
      <c r="H13" s="86">
        <v>151</v>
      </c>
    </row>
    <row r="14" spans="1:8" ht="21" customHeight="1">
      <c r="A14" s="111" t="s">
        <v>133</v>
      </c>
      <c r="B14" s="134">
        <v>12</v>
      </c>
      <c r="C14" s="86">
        <v>5</v>
      </c>
      <c r="D14" s="86">
        <v>7</v>
      </c>
      <c r="E14" s="230" t="s">
        <v>503</v>
      </c>
      <c r="F14" s="134">
        <v>157</v>
      </c>
      <c r="G14" s="101">
        <v>86</v>
      </c>
      <c r="H14" s="86">
        <v>71</v>
      </c>
    </row>
    <row r="15" spans="1:8" ht="21" customHeight="1">
      <c r="A15" s="111" t="s">
        <v>135</v>
      </c>
      <c r="B15" s="134">
        <v>37</v>
      </c>
      <c r="C15" s="86">
        <v>18</v>
      </c>
      <c r="D15" s="86">
        <v>19</v>
      </c>
      <c r="E15" s="230" t="s">
        <v>134</v>
      </c>
      <c r="F15" s="134">
        <v>59</v>
      </c>
      <c r="G15" s="101">
        <v>25</v>
      </c>
      <c r="H15" s="86">
        <v>34</v>
      </c>
    </row>
    <row r="16" spans="1:8" ht="21" customHeight="1">
      <c r="A16" s="111" t="s">
        <v>137</v>
      </c>
      <c r="B16" s="134">
        <v>72</v>
      </c>
      <c r="C16" s="86">
        <v>45</v>
      </c>
      <c r="D16" s="86">
        <v>27</v>
      </c>
      <c r="E16" s="230" t="s">
        <v>136</v>
      </c>
      <c r="F16" s="134">
        <v>53</v>
      </c>
      <c r="G16" s="101">
        <v>28</v>
      </c>
      <c r="H16" s="86">
        <v>25</v>
      </c>
    </row>
    <row r="17" spans="1:8" ht="21" customHeight="1">
      <c r="A17" s="111" t="s">
        <v>139</v>
      </c>
      <c r="B17" s="134">
        <v>51</v>
      </c>
      <c r="C17" s="86">
        <v>32</v>
      </c>
      <c r="D17" s="86">
        <v>19</v>
      </c>
      <c r="E17" s="230" t="s">
        <v>138</v>
      </c>
      <c r="F17" s="134">
        <v>214</v>
      </c>
      <c r="G17" s="101">
        <v>118</v>
      </c>
      <c r="H17" s="86">
        <v>96</v>
      </c>
    </row>
    <row r="18" spans="1:8" ht="21" customHeight="1">
      <c r="A18" s="111" t="s">
        <v>141</v>
      </c>
      <c r="B18" s="134">
        <v>127</v>
      </c>
      <c r="C18" s="86">
        <v>115</v>
      </c>
      <c r="D18" s="86">
        <v>12</v>
      </c>
      <c r="E18" s="230" t="s">
        <v>140</v>
      </c>
      <c r="F18" s="134">
        <v>297</v>
      </c>
      <c r="G18" s="101">
        <v>167</v>
      </c>
      <c r="H18" s="86">
        <v>130</v>
      </c>
    </row>
    <row r="19" spans="1:8" ht="21" customHeight="1">
      <c r="A19" s="111" t="s">
        <v>143</v>
      </c>
      <c r="B19" s="134">
        <v>474</v>
      </c>
      <c r="C19" s="86">
        <v>265</v>
      </c>
      <c r="D19" s="86">
        <v>209</v>
      </c>
      <c r="E19" s="230" t="s">
        <v>142</v>
      </c>
      <c r="F19" s="134">
        <v>92</v>
      </c>
      <c r="G19" s="101">
        <v>48</v>
      </c>
      <c r="H19" s="86">
        <v>44</v>
      </c>
    </row>
    <row r="20" spans="1:8" ht="21" customHeight="1">
      <c r="A20" s="111" t="s">
        <v>145</v>
      </c>
      <c r="B20" s="134">
        <v>611</v>
      </c>
      <c r="C20" s="86">
        <v>333</v>
      </c>
      <c r="D20" s="86">
        <v>278</v>
      </c>
      <c r="E20" s="230" t="s">
        <v>144</v>
      </c>
      <c r="F20" s="134">
        <v>69</v>
      </c>
      <c r="G20" s="101">
        <v>41</v>
      </c>
      <c r="H20" s="86">
        <v>28</v>
      </c>
    </row>
    <row r="21" spans="1:8" ht="21" customHeight="1">
      <c r="A21" s="111" t="s">
        <v>147</v>
      </c>
      <c r="B21" s="134">
        <v>2165</v>
      </c>
      <c r="C21" s="86">
        <v>1199</v>
      </c>
      <c r="D21" s="86">
        <v>966</v>
      </c>
      <c r="E21" s="230" t="s">
        <v>146</v>
      </c>
      <c r="F21" s="134">
        <v>125</v>
      </c>
      <c r="G21" s="101">
        <v>64</v>
      </c>
      <c r="H21" s="86">
        <v>61</v>
      </c>
    </row>
    <row r="22" spans="1:8" ht="21" customHeight="1">
      <c r="A22" s="111" t="s">
        <v>502</v>
      </c>
      <c r="B22" s="134">
        <v>982</v>
      </c>
      <c r="C22" s="86">
        <v>537</v>
      </c>
      <c r="D22" s="86">
        <v>445</v>
      </c>
      <c r="E22" s="230" t="s">
        <v>148</v>
      </c>
      <c r="F22" s="134">
        <v>116</v>
      </c>
      <c r="G22" s="101">
        <v>65</v>
      </c>
      <c r="H22" s="86">
        <v>51</v>
      </c>
    </row>
    <row r="23" spans="1:8" ht="21" customHeight="1">
      <c r="A23" s="111" t="s">
        <v>150</v>
      </c>
      <c r="B23" s="134">
        <v>42</v>
      </c>
      <c r="C23" s="86">
        <v>22</v>
      </c>
      <c r="D23" s="86">
        <v>20</v>
      </c>
      <c r="E23" s="230" t="s">
        <v>149</v>
      </c>
      <c r="F23" s="134">
        <v>58</v>
      </c>
      <c r="G23" s="101">
        <v>31</v>
      </c>
      <c r="H23" s="86">
        <v>27</v>
      </c>
    </row>
    <row r="24" spans="1:8" ht="21" customHeight="1">
      <c r="A24" s="111" t="s">
        <v>152</v>
      </c>
      <c r="B24" s="134">
        <v>45</v>
      </c>
      <c r="C24" s="86">
        <v>29</v>
      </c>
      <c r="D24" s="86">
        <v>16</v>
      </c>
      <c r="E24" s="230" t="s">
        <v>151</v>
      </c>
      <c r="F24" s="134">
        <v>553</v>
      </c>
      <c r="G24" s="101">
        <v>303</v>
      </c>
      <c r="H24" s="86">
        <v>250</v>
      </c>
    </row>
    <row r="25" spans="1:8" ht="21" customHeight="1">
      <c r="A25" s="111" t="s">
        <v>154</v>
      </c>
      <c r="B25" s="134">
        <v>104</v>
      </c>
      <c r="C25" s="86">
        <v>63</v>
      </c>
      <c r="D25" s="86">
        <v>41</v>
      </c>
      <c r="E25" s="230" t="s">
        <v>153</v>
      </c>
      <c r="F25" s="134">
        <v>43</v>
      </c>
      <c r="G25" s="101">
        <v>24</v>
      </c>
      <c r="H25" s="86">
        <v>19</v>
      </c>
    </row>
    <row r="26" spans="1:8" ht="21" customHeight="1">
      <c r="A26" s="111" t="s">
        <v>156</v>
      </c>
      <c r="B26" s="134">
        <v>73</v>
      </c>
      <c r="C26" s="86">
        <v>43</v>
      </c>
      <c r="D26" s="86">
        <v>30</v>
      </c>
      <c r="E26" s="230" t="s">
        <v>155</v>
      </c>
      <c r="F26" s="134">
        <v>61</v>
      </c>
      <c r="G26" s="101">
        <v>34</v>
      </c>
      <c r="H26" s="86">
        <v>27</v>
      </c>
    </row>
    <row r="27" spans="1:8" ht="21" customHeight="1">
      <c r="A27" s="111" t="s">
        <v>158</v>
      </c>
      <c r="B27" s="134">
        <v>23</v>
      </c>
      <c r="C27" s="86">
        <v>14</v>
      </c>
      <c r="D27" s="86">
        <v>9</v>
      </c>
      <c r="E27" s="230" t="s">
        <v>157</v>
      </c>
      <c r="F27" s="134">
        <v>58</v>
      </c>
      <c r="G27" s="101">
        <v>28</v>
      </c>
      <c r="H27" s="86">
        <v>30</v>
      </c>
    </row>
    <row r="28" spans="1:8" ht="21" customHeight="1">
      <c r="A28" s="111" t="s">
        <v>160</v>
      </c>
      <c r="B28" s="134">
        <v>69</v>
      </c>
      <c r="C28" s="86">
        <v>41</v>
      </c>
      <c r="D28" s="86">
        <v>28</v>
      </c>
      <c r="E28" s="230" t="s">
        <v>159</v>
      </c>
      <c r="F28" s="134">
        <v>42</v>
      </c>
      <c r="G28" s="101">
        <v>26</v>
      </c>
      <c r="H28" s="86">
        <v>16</v>
      </c>
    </row>
    <row r="29" spans="1:8" ht="21" customHeight="1">
      <c r="A29" s="111" t="s">
        <v>162</v>
      </c>
      <c r="B29" s="134">
        <v>74</v>
      </c>
      <c r="C29" s="86">
        <v>39</v>
      </c>
      <c r="D29" s="86">
        <v>35</v>
      </c>
      <c r="E29" s="230" t="s">
        <v>161</v>
      </c>
      <c r="F29" s="134">
        <v>39</v>
      </c>
      <c r="G29" s="101">
        <v>24</v>
      </c>
      <c r="H29" s="86">
        <v>15</v>
      </c>
    </row>
    <row r="30" spans="1:8" ht="21" customHeight="1">
      <c r="A30" s="111" t="s">
        <v>163</v>
      </c>
      <c r="B30" s="134">
        <v>164</v>
      </c>
      <c r="C30" s="86">
        <v>93</v>
      </c>
      <c r="D30" s="86">
        <v>71</v>
      </c>
      <c r="E30" s="230" t="s">
        <v>504</v>
      </c>
      <c r="F30" s="134">
        <v>96</v>
      </c>
      <c r="G30" s="101">
        <v>54</v>
      </c>
      <c r="H30" s="86">
        <v>42</v>
      </c>
    </row>
    <row r="31" spans="1:8" ht="21" customHeight="1">
      <c r="A31" s="111" t="s">
        <v>165</v>
      </c>
      <c r="B31" s="134">
        <v>649</v>
      </c>
      <c r="C31" s="86">
        <v>365</v>
      </c>
      <c r="D31" s="86">
        <v>284</v>
      </c>
      <c r="E31" s="230" t="s">
        <v>164</v>
      </c>
      <c r="F31" s="134">
        <v>92</v>
      </c>
      <c r="G31" s="101">
        <v>41</v>
      </c>
      <c r="H31" s="86">
        <v>51</v>
      </c>
    </row>
    <row r="32" spans="1:8" ht="21" customHeight="1">
      <c r="A32" s="111" t="s">
        <v>167</v>
      </c>
      <c r="B32" s="134">
        <v>138</v>
      </c>
      <c r="C32" s="86">
        <v>79</v>
      </c>
      <c r="D32" s="86">
        <v>59</v>
      </c>
      <c r="E32" s="230" t="s">
        <v>166</v>
      </c>
      <c r="F32" s="134">
        <v>1072</v>
      </c>
      <c r="G32" s="151">
        <v>544</v>
      </c>
      <c r="H32" s="151">
        <v>528</v>
      </c>
    </row>
    <row r="33" spans="1:8" ht="21" customHeight="1" thickBot="1">
      <c r="A33" s="111"/>
      <c r="B33" s="134"/>
      <c r="C33" s="86"/>
      <c r="D33" s="86"/>
      <c r="E33" s="230" t="s">
        <v>168</v>
      </c>
      <c r="F33" s="234" t="s">
        <v>183</v>
      </c>
      <c r="G33" s="231" t="s">
        <v>183</v>
      </c>
      <c r="H33" s="231" t="s">
        <v>183</v>
      </c>
    </row>
    <row r="34" spans="1:8" ht="15" customHeight="1">
      <c r="A34" s="93"/>
      <c r="B34" s="92"/>
      <c r="C34" s="92"/>
      <c r="D34" s="92"/>
      <c r="E34" s="92"/>
      <c r="F34" s="93"/>
      <c r="G34" s="93"/>
      <c r="H34" s="94" t="s">
        <v>271</v>
      </c>
    </row>
    <row r="35" spans="1:8" ht="15" customHeight="1">
      <c r="A35" s="99" t="s">
        <v>468</v>
      </c>
      <c r="B35" s="73"/>
      <c r="C35" s="73"/>
      <c r="D35" s="73"/>
      <c r="E35" s="73"/>
      <c r="F35" s="18"/>
      <c r="G35" s="18"/>
      <c r="H35" s="18"/>
    </row>
    <row r="36" spans="1:8" ht="15" customHeight="1">
      <c r="A36" s="99"/>
      <c r="B36" s="18"/>
      <c r="C36" s="18"/>
      <c r="D36" s="18"/>
      <c r="E36" s="18"/>
      <c r="F36" s="18"/>
      <c r="G36" s="18"/>
      <c r="H36" s="18"/>
    </row>
  </sheetData>
  <sheetProtection/>
  <printOptions/>
  <pageMargins left="0.984251968503937" right="0.984251968503937" top="0.7874015748031497" bottom="0.7874015748031497" header="0.5118110236220472" footer="0.5118110236220472"/>
  <pageSetup firstPageNumber="7" useFirstPageNumber="1" horizontalDpi="600" verticalDpi="600" orientation="portrait" paperSize="9" r:id="rId1"/>
  <headerFooter alignWithMargins="0">
    <oddFooter xml:space="preserve">&amp;C&amp;"游明朝 Demibold,標準"&amp;P+13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admin99</cp:lastModifiedBy>
  <cp:lastPrinted>2023-03-16T08:19:04Z</cp:lastPrinted>
  <dcterms:created xsi:type="dcterms:W3CDTF">2013-01-09T00:19:40Z</dcterms:created>
  <dcterms:modified xsi:type="dcterms:W3CDTF">2023-03-16T08:19:30Z</dcterms:modified>
  <cp:category/>
  <cp:version/>
  <cp:contentType/>
  <cp:contentStatus/>
</cp:coreProperties>
</file>