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93" sheetId="1" r:id="rId1"/>
    <sheet name="P94～P97" sheetId="2" r:id="rId2"/>
    <sheet name="P98、P99" sheetId="3" r:id="rId3"/>
    <sheet name="P100、P101" sheetId="4" r:id="rId4"/>
    <sheet name="P102～P103" sheetId="5" r:id="rId5"/>
    <sheet name="P104" sheetId="6" r:id="rId6"/>
  </sheets>
  <definedNames>
    <definedName name="_xlnm.Print_Area" localSheetId="2">'P98、P99'!$A$1:$N$49</definedName>
  </definedNames>
  <calcPr fullCalcOnLoad="1"/>
</workbook>
</file>

<file path=xl/sharedStrings.xml><?xml version="1.0" encoding="utf-8"?>
<sst xmlns="http://schemas.openxmlformats.org/spreadsheetml/2006/main" count="718" uniqueCount="306">
  <si>
    <t>％</t>
  </si>
  <si>
    <t>人</t>
  </si>
  <si>
    <t>－</t>
  </si>
  <si>
    <t>構　　成　　比</t>
  </si>
  <si>
    <t>構　　　成　　　比</t>
  </si>
  <si>
    <t>売場面積</t>
  </si>
  <si>
    <t>売場面積</t>
  </si>
  <si>
    <t>１事業所当り</t>
  </si>
  <si>
    <t>事業所数</t>
  </si>
  <si>
    <t>年間販売額</t>
  </si>
  <si>
    <t>所</t>
  </si>
  <si>
    <t>万円</t>
  </si>
  <si>
    <t>㎡</t>
  </si>
  <si>
    <t>％</t>
  </si>
  <si>
    <t>総　　　数</t>
  </si>
  <si>
    <t>卸　売　業</t>
  </si>
  <si>
    <t>小　売　業</t>
  </si>
  <si>
    <t>人</t>
  </si>
  <si>
    <t>年間販売額</t>
  </si>
  <si>
    <t>平成16／平成14</t>
  </si>
  <si>
    <t>平成19／平成16</t>
  </si>
  <si>
    <t>従業者数</t>
  </si>
  <si>
    <t>スーパー店</t>
  </si>
  <si>
    <t>小売市場</t>
  </si>
  <si>
    <t>年　　　次</t>
  </si>
  <si>
    <t>店舗数</t>
  </si>
  <si>
    <t>店</t>
  </si>
  <si>
    <t>10,000㎡～20,000㎡未満</t>
  </si>
  <si>
    <t>20,000㎡以上</t>
  </si>
  <si>
    <t>　  　 ％</t>
  </si>
  <si>
    <t>卸売業総数</t>
  </si>
  <si>
    <t>総　　　数</t>
  </si>
  <si>
    <t>専門店</t>
  </si>
  <si>
    <t>従業者数</t>
  </si>
  <si>
    <t>平成6／平成3</t>
  </si>
  <si>
    <t>平成9／平成6</t>
  </si>
  <si>
    <t>平成14／平成9</t>
  </si>
  <si>
    <t>1事業所当り</t>
  </si>
  <si>
    <t>各年6月1日現在</t>
  </si>
  <si>
    <t>各年6月1日現在</t>
  </si>
  <si>
    <t>各年6月1日現在</t>
  </si>
  <si>
    <t>各年6月1日現在</t>
  </si>
  <si>
    <t>ホームセンター</t>
  </si>
  <si>
    <t>卸売・小売業の産業（小分類）・従業者規模別事業所数等（飲食店を除く）（つづき）</t>
  </si>
  <si>
    <t>常時従業者
1人当り</t>
  </si>
  <si>
    <t>年間商品販売額</t>
  </si>
  <si>
    <t>年間商品販売額</t>
  </si>
  <si>
    <t>年間商品販売額</t>
  </si>
  <si>
    <t>平成6年(1994)</t>
  </si>
  <si>
    <t>万円</t>
  </si>
  <si>
    <t>小売業総数</t>
  </si>
  <si>
    <t>7月1日現在</t>
  </si>
  <si>
    <t>7月1日現在</t>
  </si>
  <si>
    <t>資料：地域経済振興室</t>
  </si>
  <si>
    <t>令和元年(2019)</t>
  </si>
  <si>
    <t>平成9年(1997)</t>
  </si>
  <si>
    <t>平成14年(2002)</t>
  </si>
  <si>
    <t>平成19年(2007)</t>
  </si>
  <si>
    <t>平成26年(2014)</t>
  </si>
  <si>
    <t>年　　　　　次
産　業　分　類</t>
  </si>
  <si>
    <t>各種商品卸売業</t>
  </si>
  <si>
    <t>繊維・衣服等卸売業</t>
  </si>
  <si>
    <t>衣服卸売業</t>
  </si>
  <si>
    <t>身の回り品卸売業</t>
  </si>
  <si>
    <t>飲食料品卸売業</t>
  </si>
  <si>
    <t>農畜産物 ･水産物 卸売業</t>
  </si>
  <si>
    <t xml:space="preserve">食料・飲料卸売業 </t>
  </si>
  <si>
    <t>建築材料，鉱物・金属材料等卸売業</t>
  </si>
  <si>
    <t xml:space="preserve">建築材料卸売業 </t>
  </si>
  <si>
    <t xml:space="preserve">化学製品卸売業 </t>
  </si>
  <si>
    <t xml:space="preserve">石油・鉱物卸売業 </t>
  </si>
  <si>
    <t xml:space="preserve">鉄鋼製品卸売業 </t>
  </si>
  <si>
    <t>非鉄金属卸売業</t>
  </si>
  <si>
    <t>再生資源卸売業</t>
  </si>
  <si>
    <t xml:space="preserve">機械器具卸売業 </t>
  </si>
  <si>
    <t xml:space="preserve">産業機械器具卸売業 </t>
  </si>
  <si>
    <t>自動車卸売業</t>
  </si>
  <si>
    <t>電気機械器具卸売業</t>
  </si>
  <si>
    <t xml:space="preserve">その他の機械器具卸売業 </t>
  </si>
  <si>
    <t xml:space="preserve">その他の卸売業 </t>
  </si>
  <si>
    <t>家具・建具・じゅう器等卸売業</t>
  </si>
  <si>
    <t>医薬品・化粧品等卸売業</t>
  </si>
  <si>
    <t>紙・紙製品卸売業</t>
  </si>
  <si>
    <t xml:space="preserve">他に分類されない卸売業 </t>
  </si>
  <si>
    <t>産 　業　 分　 類</t>
  </si>
  <si>
    <t>年　　　　　　次</t>
  </si>
  <si>
    <t xml:space="preserve">他に分類されない小売業 </t>
  </si>
  <si>
    <t xml:space="preserve">各種商品小売業 </t>
  </si>
  <si>
    <t>百貨店，総合スーパー</t>
  </si>
  <si>
    <t>織物・衣服・身の回り品小売業</t>
  </si>
  <si>
    <t>呉服・服地・寝具小売業</t>
  </si>
  <si>
    <t>男子服小売業</t>
  </si>
  <si>
    <t>婦人・子供服小売業</t>
  </si>
  <si>
    <t xml:space="preserve">靴・履物小売業 </t>
  </si>
  <si>
    <t>飲食料品小売業</t>
  </si>
  <si>
    <t xml:space="preserve">各種食料品小売業 </t>
  </si>
  <si>
    <t xml:space="preserve">野菜・果実小売業 </t>
  </si>
  <si>
    <t xml:space="preserve">食肉小売業 </t>
  </si>
  <si>
    <t xml:space="preserve">鮮魚小売業 </t>
  </si>
  <si>
    <t>酒小売業</t>
  </si>
  <si>
    <t xml:space="preserve">菓子・パン小売業 </t>
  </si>
  <si>
    <t>その他の飲食料品小売業</t>
  </si>
  <si>
    <t xml:space="preserve">機械器具小売業 </t>
  </si>
  <si>
    <t>自動車小売業</t>
  </si>
  <si>
    <t>自転車小売業</t>
  </si>
  <si>
    <t xml:space="preserve">その他の小売業 </t>
  </si>
  <si>
    <t>家具・建具・畳小売業　</t>
  </si>
  <si>
    <t>じゅう器小売業</t>
  </si>
  <si>
    <t xml:space="preserve">医薬品・化粧品小売業 </t>
  </si>
  <si>
    <t>農耕用品小売業</t>
  </si>
  <si>
    <t>燃料小売業</t>
  </si>
  <si>
    <t xml:space="preserve">書籍・文房具小売業 </t>
  </si>
  <si>
    <t xml:space="preserve">写真機・時計・眼鏡小売業 </t>
  </si>
  <si>
    <t>無店舗小売業</t>
  </si>
  <si>
    <t>通信販売・訪問販売小売業</t>
  </si>
  <si>
    <t>自動販売機による小売業</t>
  </si>
  <si>
    <t>その他の無店舗小売業</t>
  </si>
  <si>
    <t>繊維品卸売業
（衣服 ･身の回り品を除く）</t>
  </si>
  <si>
    <t xml:space="preserve">その他の織物・衣服・
身の回り品小売業 </t>
  </si>
  <si>
    <t>機械器具小売業
（自動車，自転車を除く）</t>
  </si>
  <si>
    <t>スポーツ用品・がん具・
娯楽用品・楽器小売業</t>
  </si>
  <si>
    <t>実　　　数</t>
  </si>
  <si>
    <t>増減率</t>
  </si>
  <si>
    <t>増減率</t>
  </si>
  <si>
    <t>実　　数</t>
  </si>
  <si>
    <t>従業者数</t>
  </si>
  <si>
    <t>平成29年(2017)</t>
  </si>
  <si>
    <t>平成30年(2018)</t>
  </si>
  <si>
    <t>注：1）スーパー店とは、主としてセルフサービス販売方式を採用する小売</t>
  </si>
  <si>
    <t>　　　  店舗をいいます。</t>
  </si>
  <si>
    <t>資料：地域経済振興室</t>
  </si>
  <si>
    <t>注：店舗面積は、大規模小売店舗法第5条面積によります。</t>
  </si>
  <si>
    <t>総数</t>
  </si>
  <si>
    <t>卸売業</t>
  </si>
  <si>
    <t>小売業</t>
  </si>
  <si>
    <t>各年6月1日現在</t>
  </si>
  <si>
    <t>平成30年(2018)</t>
  </si>
  <si>
    <t>令和元年(2019)</t>
  </si>
  <si>
    <t>年次</t>
  </si>
  <si>
    <t>法人</t>
  </si>
  <si>
    <t>個人</t>
  </si>
  <si>
    <t>その他</t>
  </si>
  <si>
    <t>店舗面積規模</t>
  </si>
  <si>
    <t>1,000㎡～1,500㎡未満</t>
  </si>
  <si>
    <t>1,500㎡～2,000㎡未満</t>
  </si>
  <si>
    <t>2,000㎡～3,000㎡未満</t>
  </si>
  <si>
    <t>3,000㎡～5,000㎡未満</t>
  </si>
  <si>
    <t>5,000㎡～10,000㎡未満</t>
  </si>
  <si>
    <t>店　舗
面　積</t>
  </si>
  <si>
    <t>　　2)同一場所で業態が異なる事業所は、それぞれの区分ごとに集計しています。</t>
  </si>
  <si>
    <t>　　　（単品を扱う小売店舗であってもこの方式をとるものを含みます。）</t>
  </si>
  <si>
    <t>　　2）平成6年(1994年)、平成26年（2014年）は7月1日現在の数値です。</t>
  </si>
  <si>
    <t xml:space="preserve">  　　　ことに伴い、平成19年以前の調査の数値とは接続しません。</t>
  </si>
  <si>
    <t>注：1）平成26年調査は、日本標準産業分類の第12回改訂及び調査設計の大幅変更を行った</t>
  </si>
  <si>
    <t>令和2年(2020)</t>
  </si>
  <si>
    <t>39　卸売・小売業の産業（小分類）・従業者規模別事業所数等（飲食店を除く）</t>
  </si>
  <si>
    <t>40　卸売・小売業の事業所数・従業者数及び年間販売額</t>
  </si>
  <si>
    <t>42　卸売・小売業の法人・個人別事業所数</t>
  </si>
  <si>
    <t>43　業態別大規模小売店舗の状況</t>
  </si>
  <si>
    <t>44　店舗面積規模別大規模小売店舗の状況</t>
  </si>
  <si>
    <t>41　大阪府の卸売・小売業の状況</t>
  </si>
  <si>
    <t>令和2年(2020)</t>
  </si>
  <si>
    <t>事業所</t>
  </si>
  <si>
    <t>令和3年(2021)</t>
  </si>
  <si>
    <t>令和3年(2021)</t>
  </si>
  <si>
    <t>事　　　　　　　　　業　　　　　　　　　所　　　　　　　　　数</t>
  </si>
  <si>
    <t>産　　業　　分　　類</t>
  </si>
  <si>
    <t>従　　　　　　　業　　　　　　　者　　 　　 　　 規　　　　　　　模</t>
  </si>
  <si>
    <t>現金給与総額</t>
  </si>
  <si>
    <t>原材料使用額等</t>
  </si>
  <si>
    <t>製造品出荷額等</t>
  </si>
  <si>
    <t>総　数</t>
  </si>
  <si>
    <t>3　人</t>
  </si>
  <si>
    <t>4　～</t>
  </si>
  <si>
    <t>10　～</t>
  </si>
  <si>
    <t>20　～</t>
  </si>
  <si>
    <t>30　～</t>
  </si>
  <si>
    <t>50　～</t>
  </si>
  <si>
    <t>100～</t>
  </si>
  <si>
    <t>300～</t>
  </si>
  <si>
    <t>1,000人</t>
  </si>
  <si>
    <t>以　下</t>
  </si>
  <si>
    <t>9　人</t>
  </si>
  <si>
    <t>19　人</t>
  </si>
  <si>
    <t>29　人</t>
  </si>
  <si>
    <t>49　人</t>
  </si>
  <si>
    <t>99　人</t>
  </si>
  <si>
    <t>199人　</t>
  </si>
  <si>
    <t>499人</t>
  </si>
  <si>
    <t xml:space="preserve"> 以上　</t>
  </si>
  <si>
    <t>事業所</t>
  </si>
  <si>
    <t>人</t>
  </si>
  <si>
    <t>万円</t>
  </si>
  <si>
    <t>…</t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</si>
  <si>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</si>
  <si>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</si>
  <si>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</si>
  <si>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</si>
  <si>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</si>
  <si>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
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</si>
  <si>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</si>
  <si>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</si>
  <si>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</si>
  <si>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</si>
  <si>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</si>
  <si>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</si>
  <si>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</si>
  <si>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</si>
  <si>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</si>
  <si>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</si>
  <si>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</si>
  <si>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</si>
  <si>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</si>
  <si>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
電子回路製造業</t>
  </si>
  <si>
    <t>電気機械器具製造業</t>
  </si>
  <si>
    <t>情報通信機械器具製造業</t>
  </si>
  <si>
    <t>輸送用機械器具製造業</t>
  </si>
  <si>
    <t>その他の製造業</t>
  </si>
  <si>
    <t>資料：総務室（経済産業省　工業統計調査）</t>
  </si>
  <si>
    <t>注：1）本市が独自に集計した数値であり、経済産業省が公表する数値と異なる場合があります。</t>
  </si>
  <si>
    <t>　　2）従業者4人以上の事業所を調査対象としています。</t>
  </si>
  <si>
    <t>平成26年は、12月31日現在</t>
  </si>
  <si>
    <t>平成28年は、10月1日現在</t>
  </si>
  <si>
    <t>事業
所数</t>
  </si>
  <si>
    <t>現金給与
総額</t>
  </si>
  <si>
    <t>原材料
使用額等</t>
  </si>
  <si>
    <t>製造品
出荷額等</t>
  </si>
  <si>
    <r>
      <t xml:space="preserve">生産額
</t>
    </r>
    <r>
      <rPr>
        <sz val="8"/>
        <rFont val="游明朝"/>
        <family val="1"/>
      </rPr>
      <t>（</t>
    </r>
    <r>
      <rPr>
        <sz val="7"/>
        <rFont val="游明朝"/>
        <family val="1"/>
      </rPr>
      <t>従業者30人
以上の事業所）</t>
    </r>
  </si>
  <si>
    <r>
      <t xml:space="preserve">付加価値額
</t>
    </r>
    <r>
      <rPr>
        <sz val="7"/>
        <rFont val="游明朝"/>
        <family val="1"/>
      </rPr>
      <t>（従業者30人
以上の事業所）</t>
    </r>
  </si>
  <si>
    <t>従業者規模</t>
  </si>
  <si>
    <t>平成26年(2014)</t>
  </si>
  <si>
    <t>平成28年(2016)</t>
  </si>
  <si>
    <t>令和元年(2019)</t>
  </si>
  <si>
    <t>1～3人</t>
  </si>
  <si>
    <t>4～9</t>
  </si>
  <si>
    <t>10～19</t>
  </si>
  <si>
    <t>20～29</t>
  </si>
  <si>
    <t>30～49</t>
  </si>
  <si>
    <t>50～99</t>
  </si>
  <si>
    <t>100～199</t>
  </si>
  <si>
    <t>200～299</t>
  </si>
  <si>
    <t>300～499</t>
  </si>
  <si>
    <t>500～999</t>
  </si>
  <si>
    <t>1,000人以上</t>
  </si>
  <si>
    <t>資料：総務室（経済産業省　工業統計調査　</t>
  </si>
  <si>
    <t>注：1）平成27年度から平成28年度は、工業統計調査は実施されませんでした。</t>
  </si>
  <si>
    <t>　　2）平成28年度については、経済センサス-活動調査より抜粋しています。</t>
  </si>
  <si>
    <t>商業・工業</t>
  </si>
  <si>
    <t>45　製造業の産業・従業者規模別事業所数等</t>
  </si>
  <si>
    <t>46　製造業の従業者規模別事業所数等</t>
  </si>
  <si>
    <t>実　　　数</t>
  </si>
  <si>
    <t>6月1日現在</t>
  </si>
  <si>
    <t>6月1日現在</t>
  </si>
  <si>
    <t>平成28年(2016)</t>
  </si>
  <si>
    <t>その他の各種商品小売業</t>
  </si>
  <si>
    <t>x</t>
  </si>
  <si>
    <t>-</t>
  </si>
  <si>
    <t>x</t>
  </si>
  <si>
    <t>　　3）従業員数は臨時を除いた従業員数です。</t>
  </si>
  <si>
    <t>資料：総務室（平成6年～平成26年は経済産業省　商業統計調査、商業統計調査大阪府結果表</t>
  </si>
  <si>
    <t>百万円</t>
  </si>
  <si>
    <t>平成28年(2016)</t>
  </si>
  <si>
    <t>令和2年（2020年）6月1日現在</t>
  </si>
  <si>
    <t>平成29年から令和2年は、6月1日現在</t>
  </si>
  <si>
    <t>令和2年(2020)</t>
  </si>
  <si>
    <t>－</t>
  </si>
  <si>
    <t>X</t>
  </si>
  <si>
    <t>X</t>
  </si>
  <si>
    <t>　　 　 別集計（卸売業、小売業に関する集計）の公表結果を掲載しています。</t>
  </si>
  <si>
    <t>平成28年は総務省統計局　経済センサス－活動調査　卸売業，小売業　産業編（市区町村表））</t>
  </si>
  <si>
    <t>事業所数</t>
  </si>
  <si>
    <t>法人でない団体</t>
  </si>
  <si>
    <t>法人</t>
  </si>
  <si>
    <t>卸売　　業</t>
  </si>
  <si>
    <t>　　4）平成28年調査の結果については、「管理,補助的経済活動のみを行う事業所」や「産業細分</t>
  </si>
  <si>
    <t>　　　類の 格付けに必要な事項の数値が得られていない事業所数」も含んでおり、本冊子の項番</t>
  </si>
  <si>
    <t>　　　39,40における同年同調査と抽出対象が異なるため、本項目における事業所数と項番39,40</t>
  </si>
  <si>
    <t>　　　における事業所数は一致しません。</t>
  </si>
  <si>
    <t>注：１）平成26年調査は、日本標準産業分類の第12回改訂及び調査設計の大幅変更を行ったことに</t>
  </si>
  <si>
    <t>　　　　伴い、平成19年以前の調査の数値とは接続しません。</t>
  </si>
  <si>
    <t>　　 　 産業別集計（卸売業、小売業に関する集計）の公表結果を掲載しています。</t>
  </si>
  <si>
    <t>資料：総務室（平成6年～平成26年は経済産業省　商業統計調査、商業統計調査大阪府結果表　</t>
  </si>
  <si>
    <t>平成28年は総務省統計局　経済センサス－活動調査　卸売業，小売業　産業編（市区町村表））　</t>
  </si>
  <si>
    <t>　　 　   産業別集計（卸売業、小売業に関する集計）の公表結果を掲載しています。</t>
  </si>
  <si>
    <t>平成28年は総務省統計局　経済センサス－活動調査確報（事業所に関する集計））　</t>
  </si>
  <si>
    <t>　　2）商業統計調査による数値については、本市が独自に集計した数値であり、経済産業省が</t>
  </si>
  <si>
    <t>注：1）平成26年調査は、日本標準産業分類の第12回改訂及び調査設計の大幅変更を行ったこと</t>
  </si>
  <si>
    <t>　　　  に伴い、平成19年以前の調査の数値とは接続しません。</t>
  </si>
  <si>
    <t>平成6年・平成26年は各年7月1日現在、平成9年・平成14年・平成19年・平成28年は6月1日現在　</t>
  </si>
  <si>
    <t>平成28年は総務省統計局　経済センサス－活動調査　卸売業，小売業　産業編（市区町村表））　</t>
  </si>
  <si>
    <t>　　4）商業統計調査は平成30年に廃止されたため、平成28年分より経済センサス－活動調査　</t>
  </si>
  <si>
    <t>　　２）商業統計調査は平成30年に廃止されたため、平成28年分より経済センサス－活動調査　</t>
  </si>
  <si>
    <t>平成28年</t>
  </si>
  <si>
    <t>（2016）</t>
  </si>
  <si>
    <t>平成26年</t>
  </si>
  <si>
    <t>（2014）</t>
  </si>
  <si>
    <t>平成6年(1994)</t>
  </si>
  <si>
    <t>平成9年(1997)</t>
  </si>
  <si>
    <t>平成14年(2002)</t>
  </si>
  <si>
    <t>平成16年(2004)</t>
  </si>
  <si>
    <t>平成19年(2007)</t>
  </si>
  <si>
    <t>区　　　　分</t>
  </si>
  <si>
    <t>実　　数</t>
  </si>
  <si>
    <t>　　3）商業統計調査は平成30年に廃止されたため、平成28年分より経済センサス－活動調査　産業</t>
  </si>
  <si>
    <t>平成28年は、総務省統計局　経済センサス－活動調査）</t>
  </si>
  <si>
    <t>　　  　公表する数値と異なる場合があります。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</si>
</sst>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</numFmts>
  <fonts count="62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6"/>
      <name val="游明朝"/>
      <family val="1"/>
    </font>
    <font>
      <b/>
      <sz val="12"/>
      <name val="游明朝"/>
      <family val="1"/>
    </font>
    <font>
      <sz val="12"/>
      <name val="游明朝"/>
      <family val="1"/>
    </font>
    <font>
      <sz val="11"/>
      <name val="游明朝"/>
      <family val="1"/>
    </font>
    <font>
      <b/>
      <sz val="10"/>
      <name val="游明朝"/>
      <family val="1"/>
    </font>
    <font>
      <sz val="10"/>
      <name val="游明朝"/>
      <family val="1"/>
    </font>
    <font>
      <sz val="8"/>
      <name val="游明朝"/>
      <family val="1"/>
    </font>
    <font>
      <sz val="9"/>
      <name val="游明朝"/>
      <family val="1"/>
    </font>
    <font>
      <sz val="6"/>
      <name val="游明朝"/>
      <family val="1"/>
    </font>
    <font>
      <b/>
      <sz val="11"/>
      <name val="游明朝"/>
      <family val="1"/>
    </font>
    <font>
      <b/>
      <sz val="9"/>
      <name val="游明朝"/>
      <family val="1"/>
    </font>
    <font>
      <u val="single"/>
      <sz val="10"/>
      <name val="游明朝"/>
      <family val="1"/>
    </font>
    <font>
      <sz val="7"/>
      <name val="ＭＳ 明朝"/>
      <family val="1"/>
    </font>
    <font>
      <sz val="14"/>
      <name val="游明朝"/>
      <family val="1"/>
    </font>
    <font>
      <sz val="7"/>
      <name val="游明朝"/>
      <family val="1"/>
    </font>
    <font>
      <b/>
      <sz val="8"/>
      <name val="游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8" fillId="3" borderId="0" applyNumberFormat="0" applyBorder="0" applyAlignment="0" applyProtection="0"/>
    <xf numFmtId="0" fontId="43" fillId="4" borderId="0" applyNumberFormat="0" applyBorder="0" applyAlignment="0" applyProtection="0"/>
    <xf numFmtId="0" fontId="8" fillId="5" borderId="0" applyNumberFormat="0" applyBorder="0" applyAlignment="0" applyProtection="0"/>
    <xf numFmtId="0" fontId="43" fillId="6" borderId="0" applyNumberFormat="0" applyBorder="0" applyAlignment="0" applyProtection="0"/>
    <xf numFmtId="0" fontId="8" fillId="7" borderId="0" applyNumberFormat="0" applyBorder="0" applyAlignment="0" applyProtection="0"/>
    <xf numFmtId="0" fontId="43" fillId="8" borderId="0" applyNumberFormat="0" applyBorder="0" applyAlignment="0" applyProtection="0"/>
    <xf numFmtId="0" fontId="8" fillId="9" borderId="0" applyNumberFormat="0" applyBorder="0" applyAlignment="0" applyProtection="0"/>
    <xf numFmtId="0" fontId="43" fillId="10" borderId="0" applyNumberFormat="0" applyBorder="0" applyAlignment="0" applyProtection="0"/>
    <xf numFmtId="0" fontId="8" fillId="11" borderId="0" applyNumberFormat="0" applyBorder="0" applyAlignment="0" applyProtection="0"/>
    <xf numFmtId="0" fontId="43" fillId="12" borderId="0" applyNumberFormat="0" applyBorder="0" applyAlignment="0" applyProtection="0"/>
    <xf numFmtId="0" fontId="8" fillId="13" borderId="0" applyNumberFormat="0" applyBorder="0" applyAlignment="0" applyProtection="0"/>
    <xf numFmtId="0" fontId="43" fillId="14" borderId="0" applyNumberFormat="0" applyBorder="0" applyAlignment="0" applyProtection="0"/>
    <xf numFmtId="0" fontId="8" fillId="15" borderId="0" applyNumberFormat="0" applyBorder="0" applyAlignment="0" applyProtection="0"/>
    <xf numFmtId="0" fontId="43" fillId="16" borderId="0" applyNumberFormat="0" applyBorder="0" applyAlignment="0" applyProtection="0"/>
    <xf numFmtId="0" fontId="8" fillId="17" borderId="0" applyNumberFormat="0" applyBorder="0" applyAlignment="0" applyProtection="0"/>
    <xf numFmtId="0" fontId="43" fillId="18" borderId="0" applyNumberFormat="0" applyBorder="0" applyAlignment="0" applyProtection="0"/>
    <xf numFmtId="0" fontId="8" fillId="19" borderId="0" applyNumberFormat="0" applyBorder="0" applyAlignment="0" applyProtection="0"/>
    <xf numFmtId="0" fontId="43" fillId="20" borderId="0" applyNumberFormat="0" applyBorder="0" applyAlignment="0" applyProtection="0"/>
    <xf numFmtId="0" fontId="8" fillId="9" borderId="0" applyNumberFormat="0" applyBorder="0" applyAlignment="0" applyProtection="0"/>
    <xf numFmtId="0" fontId="43" fillId="21" borderId="0" applyNumberFormat="0" applyBorder="0" applyAlignment="0" applyProtection="0"/>
    <xf numFmtId="0" fontId="8" fillId="15" borderId="0" applyNumberFormat="0" applyBorder="0" applyAlignment="0" applyProtection="0"/>
    <xf numFmtId="0" fontId="43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9" fillId="25" borderId="0" applyNumberFormat="0" applyBorder="0" applyAlignment="0" applyProtection="0"/>
    <xf numFmtId="0" fontId="44" fillId="26" borderId="0" applyNumberFormat="0" applyBorder="0" applyAlignment="0" applyProtection="0"/>
    <xf numFmtId="0" fontId="9" fillId="17" borderId="0" applyNumberFormat="0" applyBorder="0" applyAlignment="0" applyProtection="0"/>
    <xf numFmtId="0" fontId="44" fillId="27" borderId="0" applyNumberFormat="0" applyBorder="0" applyAlignment="0" applyProtection="0"/>
    <xf numFmtId="0" fontId="9" fillId="19" borderId="0" applyNumberFormat="0" applyBorder="0" applyAlignment="0" applyProtection="0"/>
    <xf numFmtId="0" fontId="44" fillId="28" borderId="0" applyNumberFormat="0" applyBorder="0" applyAlignment="0" applyProtection="0"/>
    <xf numFmtId="0" fontId="9" fillId="29" borderId="0" applyNumberFormat="0" applyBorder="0" applyAlignment="0" applyProtection="0"/>
    <xf numFmtId="0" fontId="44" fillId="30" borderId="0" applyNumberFormat="0" applyBorder="0" applyAlignment="0" applyProtection="0"/>
    <xf numFmtId="0" fontId="9" fillId="31" borderId="0" applyNumberFormat="0" applyBorder="0" applyAlignment="0" applyProtection="0"/>
    <xf numFmtId="0" fontId="44" fillId="32" borderId="0" applyNumberFormat="0" applyBorder="0" applyAlignment="0" applyProtection="0"/>
    <xf numFmtId="0" fontId="9" fillId="33" borderId="0" applyNumberFormat="0" applyBorder="0" applyAlignment="0" applyProtection="0"/>
    <xf numFmtId="0" fontId="44" fillId="34" borderId="0" applyNumberFormat="0" applyBorder="0" applyAlignment="0" applyProtection="0"/>
    <xf numFmtId="0" fontId="9" fillId="35" borderId="0" applyNumberFormat="0" applyBorder="0" applyAlignment="0" applyProtection="0"/>
    <xf numFmtId="0" fontId="44" fillId="36" borderId="0" applyNumberFormat="0" applyBorder="0" applyAlignment="0" applyProtection="0"/>
    <xf numFmtId="0" fontId="9" fillId="37" borderId="0" applyNumberFormat="0" applyBorder="0" applyAlignment="0" applyProtection="0"/>
    <xf numFmtId="0" fontId="44" fillId="38" borderId="0" applyNumberFormat="0" applyBorder="0" applyAlignment="0" applyProtection="0"/>
    <xf numFmtId="0" fontId="9" fillId="39" borderId="0" applyNumberFormat="0" applyBorder="0" applyAlignment="0" applyProtection="0"/>
    <xf numFmtId="0" fontId="44" fillId="40" borderId="0" applyNumberFormat="0" applyBorder="0" applyAlignment="0" applyProtection="0"/>
    <xf numFmtId="0" fontId="9" fillId="29" borderId="0" applyNumberFormat="0" applyBorder="0" applyAlignment="0" applyProtection="0"/>
    <xf numFmtId="0" fontId="44" fillId="41" borderId="0" applyNumberFormat="0" applyBorder="0" applyAlignment="0" applyProtection="0"/>
    <xf numFmtId="0" fontId="9" fillId="31" borderId="0" applyNumberFormat="0" applyBorder="0" applyAlignment="0" applyProtection="0"/>
    <xf numFmtId="0" fontId="44" fillId="42" borderId="0" applyNumberFormat="0" applyBorder="0" applyAlignment="0" applyProtection="0"/>
    <xf numFmtId="0" fontId="9" fillId="43" borderId="0" applyNumberFormat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44" borderId="1" applyNumberFormat="0" applyAlignment="0" applyProtection="0"/>
    <xf numFmtId="0" fontId="11" fillId="45" borderId="2" applyNumberFormat="0" applyAlignment="0" applyProtection="0"/>
    <xf numFmtId="0" fontId="47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9" fillId="0" borderId="5" applyNumberFormat="0" applyFill="0" applyAlignment="0" applyProtection="0"/>
    <xf numFmtId="0" fontId="13" fillId="0" borderId="6" applyNumberFormat="0" applyFill="0" applyAlignment="0" applyProtection="0"/>
    <xf numFmtId="0" fontId="50" fillId="50" borderId="0" applyNumberFormat="0" applyBorder="0" applyAlignment="0" applyProtection="0"/>
    <xf numFmtId="0" fontId="14" fillId="5" borderId="0" applyNumberFormat="0" applyBorder="0" applyAlignment="0" applyProtection="0"/>
    <xf numFmtId="0" fontId="51" fillId="51" borderId="7" applyNumberFormat="0" applyAlignment="0" applyProtection="0"/>
    <xf numFmtId="0" fontId="15" fillId="52" borderId="8" applyNumberFormat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7" fillId="0" borderId="10" applyNumberFormat="0" applyFill="0" applyAlignment="0" applyProtection="0"/>
    <xf numFmtId="0" fontId="54" fillId="0" borderId="11" applyNumberFormat="0" applyFill="0" applyAlignment="0" applyProtection="0"/>
    <xf numFmtId="0" fontId="18" fillId="0" borderId="12" applyNumberFormat="0" applyFill="0" applyAlignment="0" applyProtection="0"/>
    <xf numFmtId="0" fontId="55" fillId="0" borderId="13" applyNumberFormat="0" applyFill="0" applyAlignment="0" applyProtection="0"/>
    <xf numFmtId="0" fontId="19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20" fillId="0" borderId="16" applyNumberFormat="0" applyFill="0" applyAlignment="0" applyProtection="0"/>
    <xf numFmtId="0" fontId="57" fillId="51" borderId="17" applyNumberFormat="0" applyAlignment="0" applyProtection="0"/>
    <xf numFmtId="0" fontId="21" fillId="52" borderId="18" applyNumberFormat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0" fillId="0" borderId="0" applyNumberFormat="0" applyFill="0" applyBorder="0" applyAlignment="0" applyProtection="0"/>
    <xf numFmtId="0" fontId="61" fillId="54" borderId="0" applyNumberFormat="0" applyBorder="0" applyAlignment="0" applyProtection="0"/>
    <xf numFmtId="0" fontId="24" fillId="7" borderId="0" applyNumberFormat="0" applyBorder="0" applyAlignment="0" applyProtection="0"/>
  </cellStyleXfs>
  <cellXfs count="449">
    <xf numFmtId="0" fontId="0" fillId="0" borderId="0" xfId="0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30" fillId="0" borderId="19" xfId="104" applyFont="1" applyFill="1" applyBorder="1" applyAlignment="1">
      <alignment horizontal="centerContinuous" vertical="center"/>
      <protection/>
    </xf>
    <xf numFmtId="0" fontId="30" fillId="0" borderId="20" xfId="104" applyFont="1" applyFill="1" applyBorder="1" applyAlignment="1">
      <alignment horizontal="centerContinuous" vertical="center"/>
      <protection/>
    </xf>
    <xf numFmtId="0" fontId="30" fillId="0" borderId="21" xfId="104" applyFont="1" applyFill="1" applyBorder="1" applyAlignment="1">
      <alignment horizontal="center" vertical="center"/>
      <protection/>
    </xf>
    <xf numFmtId="0" fontId="30" fillId="0" borderId="22" xfId="104" applyFont="1" applyFill="1" applyBorder="1" applyAlignment="1">
      <alignment vertical="center"/>
      <protection/>
    </xf>
    <xf numFmtId="37" fontId="30" fillId="0" borderId="0" xfId="104" applyNumberFormat="1" applyFont="1" applyFill="1" applyAlignment="1" applyProtection="1">
      <alignment horizontal="right" vertical="center"/>
      <protection/>
    </xf>
    <xf numFmtId="0" fontId="30" fillId="0" borderId="23" xfId="104" applyFont="1" applyFill="1" applyBorder="1" applyAlignment="1">
      <alignment horizontal="left" vertical="center"/>
      <protection/>
    </xf>
    <xf numFmtId="0" fontId="30" fillId="0" borderId="0" xfId="104" applyFont="1" applyFill="1" applyBorder="1" applyAlignment="1">
      <alignment horizontal="left" vertical="center"/>
      <protection/>
    </xf>
    <xf numFmtId="0" fontId="30" fillId="0" borderId="0" xfId="104" applyFont="1" applyFill="1" applyBorder="1" applyAlignment="1">
      <alignment vertical="center" shrinkToFit="1"/>
      <protection/>
    </xf>
    <xf numFmtId="0" fontId="30" fillId="0" borderId="0" xfId="104" applyFont="1" applyFill="1" applyAlignment="1">
      <alignment horizontal="left" vertical="center"/>
      <protection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104" applyFont="1" applyFill="1" applyAlignment="1">
      <alignment horizontal="left" vertical="center"/>
      <protection/>
    </xf>
    <xf numFmtId="0" fontId="27" fillId="0" borderId="0" xfId="104" applyFont="1" applyFill="1" applyAlignment="1">
      <alignment vertical="center"/>
      <protection/>
    </xf>
    <xf numFmtId="0" fontId="29" fillId="0" borderId="0" xfId="104" applyFont="1" applyFill="1" applyAlignment="1">
      <alignment vertical="center"/>
      <protection/>
    </xf>
    <xf numFmtId="0" fontId="28" fillId="0" borderId="0" xfId="0" applyFont="1" applyFill="1" applyAlignment="1">
      <alignment vertical="center"/>
    </xf>
    <xf numFmtId="0" fontId="30" fillId="0" borderId="0" xfId="104" applyFont="1" applyFill="1" applyAlignment="1">
      <alignment vertical="center" shrinkToFit="1"/>
      <protection/>
    </xf>
    <xf numFmtId="0" fontId="30" fillId="0" borderId="0" xfId="104" applyFont="1" applyFill="1" applyAlignment="1">
      <alignment vertical="center"/>
      <protection/>
    </xf>
    <xf numFmtId="0" fontId="27" fillId="0" borderId="24" xfId="104" applyFont="1" applyFill="1" applyBorder="1" applyAlignment="1">
      <alignment vertical="center"/>
      <protection/>
    </xf>
    <xf numFmtId="0" fontId="30" fillId="0" borderId="24" xfId="104" applyFont="1" applyFill="1" applyBorder="1" applyAlignment="1">
      <alignment horizontal="centerContinuous" vertical="center"/>
      <protection/>
    </xf>
    <xf numFmtId="0" fontId="30" fillId="0" borderId="24" xfId="104" applyFont="1" applyFill="1" applyBorder="1" applyAlignment="1">
      <alignment horizontal="right" vertical="center"/>
      <protection/>
    </xf>
    <xf numFmtId="0" fontId="30" fillId="0" borderId="21" xfId="104" applyFont="1" applyFill="1" applyBorder="1" applyAlignment="1">
      <alignment vertical="center"/>
      <protection/>
    </xf>
    <xf numFmtId="0" fontId="30" fillId="0" borderId="25" xfId="104" applyFont="1" applyFill="1" applyBorder="1" applyAlignment="1">
      <alignment vertical="center" shrinkToFit="1"/>
      <protection/>
    </xf>
    <xf numFmtId="0" fontId="30" fillId="0" borderId="26" xfId="104" applyFont="1" applyFill="1" applyBorder="1" applyAlignment="1">
      <alignment vertical="center" shrinkToFit="1"/>
      <protection/>
    </xf>
    <xf numFmtId="37" fontId="30" fillId="0" borderId="22" xfId="104" applyNumberFormat="1" applyFont="1" applyFill="1" applyBorder="1" applyAlignment="1" applyProtection="1">
      <alignment vertical="center"/>
      <protection/>
    </xf>
    <xf numFmtId="37" fontId="30" fillId="0" borderId="0" xfId="104" applyNumberFormat="1" applyFont="1" applyFill="1" applyAlignment="1" applyProtection="1">
      <alignment vertical="center"/>
      <protection/>
    </xf>
    <xf numFmtId="37" fontId="29" fillId="0" borderId="0" xfId="104" applyNumberFormat="1" applyFont="1" applyFill="1" applyAlignment="1" applyProtection="1">
      <alignment vertical="center"/>
      <protection/>
    </xf>
    <xf numFmtId="182" fontId="29" fillId="0" borderId="0" xfId="104" applyNumberFormat="1" applyFont="1" applyFill="1" applyAlignment="1" applyProtection="1">
      <alignment vertical="center"/>
      <protection/>
    </xf>
    <xf numFmtId="37" fontId="30" fillId="0" borderId="0" xfId="104" applyNumberFormat="1" applyFont="1" applyFill="1" applyBorder="1" applyAlignment="1" applyProtection="1">
      <alignment vertical="center"/>
      <protection/>
    </xf>
    <xf numFmtId="182" fontId="30" fillId="0" borderId="0" xfId="104" applyNumberFormat="1" applyFont="1" applyFill="1" applyAlignment="1" applyProtection="1">
      <alignment vertical="center"/>
      <protection/>
    </xf>
    <xf numFmtId="182" fontId="30" fillId="0" borderId="0" xfId="104" applyNumberFormat="1" applyFont="1" applyFill="1" applyBorder="1" applyAlignment="1" applyProtection="1">
      <alignment vertical="center"/>
      <protection/>
    </xf>
    <xf numFmtId="0" fontId="30" fillId="0" borderId="23" xfId="104" applyFont="1" applyFill="1" applyBorder="1" applyAlignment="1">
      <alignment horizontal="centerContinuous" vertical="center"/>
      <protection/>
    </xf>
    <xf numFmtId="0" fontId="30" fillId="0" borderId="23" xfId="104" applyFont="1" applyFill="1" applyBorder="1" applyAlignment="1">
      <alignment vertical="center"/>
      <protection/>
    </xf>
    <xf numFmtId="0" fontId="30" fillId="0" borderId="0" xfId="104" applyFont="1" applyFill="1" applyBorder="1" applyAlignment="1">
      <alignment horizontal="centerContinuous" vertical="center"/>
      <protection/>
    </xf>
    <xf numFmtId="0" fontId="30" fillId="0" borderId="0" xfId="104" applyFont="1" applyFill="1" applyBorder="1" applyAlignment="1">
      <alignment vertical="center"/>
      <protection/>
    </xf>
    <xf numFmtId="0" fontId="30" fillId="0" borderId="0" xfId="105" applyFont="1" applyBorder="1" applyAlignment="1">
      <alignment horizontal="right" vertical="center"/>
      <protection/>
    </xf>
    <xf numFmtId="0" fontId="30" fillId="0" borderId="0" xfId="104" applyFont="1" applyFill="1" applyBorder="1" applyAlignment="1">
      <alignment horizontal="right" vertical="center"/>
      <protection/>
    </xf>
    <xf numFmtId="0" fontId="30" fillId="0" borderId="0" xfId="104" applyFont="1" applyFill="1" applyAlignment="1">
      <alignment horizontal="distributed" vertical="center" shrinkToFit="1"/>
      <protection/>
    </xf>
    <xf numFmtId="0" fontId="30" fillId="0" borderId="21" xfId="104" applyFont="1" applyFill="1" applyBorder="1" applyAlignment="1">
      <alignment horizontal="distributed" vertical="center"/>
      <protection/>
    </xf>
    <xf numFmtId="0" fontId="30" fillId="0" borderId="0" xfId="104" applyFont="1" applyFill="1" applyAlignment="1">
      <alignment horizontal="distributed" vertical="center"/>
      <protection/>
    </xf>
    <xf numFmtId="0" fontId="30" fillId="0" borderId="22" xfId="104" applyFont="1" applyFill="1" applyBorder="1" applyAlignment="1">
      <alignment horizontal="distributed" vertical="center"/>
      <protection/>
    </xf>
    <xf numFmtId="0" fontId="30" fillId="0" borderId="22" xfId="104" applyFont="1" applyFill="1" applyBorder="1" applyAlignment="1">
      <alignment horizontal="distributed" vertical="center" shrinkToFit="1"/>
      <protection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distributed" vertical="center"/>
    </xf>
    <xf numFmtId="0" fontId="30" fillId="0" borderId="27" xfId="104" applyFont="1" applyFill="1" applyBorder="1" applyAlignment="1">
      <alignment horizontal="distributed" vertical="center" shrinkToFit="1"/>
      <protection/>
    </xf>
    <xf numFmtId="49" fontId="30" fillId="0" borderId="27" xfId="0" applyNumberFormat="1" applyFont="1" applyBorder="1" applyAlignment="1">
      <alignment horizontal="distributed" vertical="center"/>
    </xf>
    <xf numFmtId="0" fontId="30" fillId="0" borderId="0" xfId="104" applyFont="1" applyFill="1" applyBorder="1" applyAlignment="1">
      <alignment horizontal="distributed" vertical="center" shrinkToFit="1"/>
      <protection/>
    </xf>
    <xf numFmtId="0" fontId="30" fillId="0" borderId="0" xfId="104" applyFont="1" applyFill="1" applyAlignment="1">
      <alignment horizontal="distributed" vertical="center" wrapText="1" shrinkToFit="1"/>
      <protection/>
    </xf>
    <xf numFmtId="0" fontId="30" fillId="0" borderId="28" xfId="104" applyFont="1" applyFill="1" applyBorder="1" applyAlignment="1">
      <alignment horizontal="distributed" vertical="center" shrinkToFit="1"/>
      <protection/>
    </xf>
    <xf numFmtId="0" fontId="32" fillId="0" borderId="27" xfId="104" applyFont="1" applyFill="1" applyBorder="1" applyAlignment="1">
      <alignment horizontal="distributed" vertical="center" shrinkToFit="1"/>
      <protection/>
    </xf>
    <xf numFmtId="0" fontId="33" fillId="0" borderId="27" xfId="104" applyFont="1" applyFill="1" applyBorder="1" applyAlignment="1">
      <alignment horizontal="distributed" vertical="center" shrinkToFit="1"/>
      <protection/>
    </xf>
    <xf numFmtId="0" fontId="33" fillId="0" borderId="27" xfId="104" applyFont="1" applyFill="1" applyBorder="1" applyAlignment="1">
      <alignment horizontal="distributed" vertical="center" wrapText="1" shrinkToFit="1"/>
      <protection/>
    </xf>
    <xf numFmtId="0" fontId="31" fillId="0" borderId="0" xfId="104" applyFont="1" applyFill="1" applyAlignment="1">
      <alignment horizontal="distributed" vertical="center" shrinkToFit="1"/>
      <protection/>
    </xf>
    <xf numFmtId="0" fontId="32" fillId="0" borderId="0" xfId="104" applyFont="1" applyFill="1" applyAlignment="1">
      <alignment horizontal="distributed" vertical="center" shrinkToFit="1"/>
      <protection/>
    </xf>
    <xf numFmtId="0" fontId="33" fillId="0" borderId="0" xfId="104" applyFont="1" applyFill="1" applyAlignment="1">
      <alignment horizontal="distributed" vertical="center" wrapText="1" shrinkToFit="1"/>
      <protection/>
    </xf>
    <xf numFmtId="0" fontId="32" fillId="0" borderId="0" xfId="104" applyFont="1" applyFill="1" applyBorder="1" applyAlignment="1">
      <alignment horizontal="distributed" vertical="center" shrinkToFit="1"/>
      <protection/>
    </xf>
    <xf numFmtId="0" fontId="26" fillId="0" borderId="0" xfId="103" applyFont="1" applyFill="1" applyAlignment="1" applyProtection="1">
      <alignment horizontal="right" vertical="center"/>
      <protection/>
    </xf>
    <xf numFmtId="0" fontId="30" fillId="0" borderId="0" xfId="105" applyFont="1" applyAlignment="1">
      <alignment vertical="center"/>
      <protection/>
    </xf>
    <xf numFmtId="0" fontId="30" fillId="0" borderId="23" xfId="105" applyFont="1" applyBorder="1" applyAlignment="1">
      <alignment horizontal="left" vertical="center"/>
      <protection/>
    </xf>
    <xf numFmtId="0" fontId="30" fillId="0" borderId="29" xfId="109" applyFont="1" applyBorder="1" applyAlignment="1">
      <alignment horizontal="center" vertical="center"/>
      <protection/>
    </xf>
    <xf numFmtId="0" fontId="26" fillId="0" borderId="0" xfId="103" applyFont="1" applyFill="1" applyAlignment="1" applyProtection="1">
      <alignment horizontal="left" vertical="center"/>
      <protection/>
    </xf>
    <xf numFmtId="0" fontId="34" fillId="0" borderId="0" xfId="103" applyFont="1" applyFill="1" applyAlignment="1" applyProtection="1">
      <alignment horizontal="right" vertical="center"/>
      <protection/>
    </xf>
    <xf numFmtId="0" fontId="29" fillId="0" borderId="0" xfId="105" applyFont="1" applyAlignment="1">
      <alignment vertical="center"/>
      <protection/>
    </xf>
    <xf numFmtId="0" fontId="27" fillId="0" borderId="0" xfId="105" applyFont="1" applyAlignment="1">
      <alignment vertical="center"/>
      <protection/>
    </xf>
    <xf numFmtId="0" fontId="30" fillId="0" borderId="24" xfId="105" applyFont="1" applyBorder="1" applyAlignment="1">
      <alignment vertical="center"/>
      <protection/>
    </xf>
    <xf numFmtId="0" fontId="30" fillId="0" borderId="24" xfId="105" applyFont="1" applyBorder="1" applyAlignment="1">
      <alignment horizontal="centerContinuous" vertical="center"/>
      <protection/>
    </xf>
    <xf numFmtId="0" fontId="30" fillId="0" borderId="24" xfId="105" applyFont="1" applyBorder="1" applyAlignment="1">
      <alignment horizontal="right" vertical="center"/>
      <protection/>
    </xf>
    <xf numFmtId="0" fontId="30" fillId="0" borderId="30" xfId="105" applyFont="1" applyBorder="1" applyAlignment="1">
      <alignment vertical="center"/>
      <protection/>
    </xf>
    <xf numFmtId="0" fontId="30" fillId="0" borderId="26" xfId="105" applyFont="1" applyBorder="1" applyAlignment="1">
      <alignment horizontal="right" vertical="center"/>
      <protection/>
    </xf>
    <xf numFmtId="37" fontId="30" fillId="0" borderId="22" xfId="105" applyNumberFormat="1" applyFont="1" applyBorder="1" applyAlignment="1" applyProtection="1">
      <alignment vertical="center"/>
      <protection/>
    </xf>
    <xf numFmtId="181" fontId="30" fillId="0" borderId="0" xfId="105" applyNumberFormat="1" applyFont="1" applyBorder="1" applyAlignment="1" applyProtection="1">
      <alignment vertical="center"/>
      <protection/>
    </xf>
    <xf numFmtId="37" fontId="30" fillId="0" borderId="0" xfId="105" applyNumberFormat="1" applyFont="1" applyBorder="1" applyAlignment="1" applyProtection="1">
      <alignment vertical="center"/>
      <protection/>
    </xf>
    <xf numFmtId="181" fontId="30" fillId="0" borderId="0" xfId="105" applyNumberFormat="1" applyFont="1" applyAlignment="1" applyProtection="1">
      <alignment vertical="center"/>
      <protection/>
    </xf>
    <xf numFmtId="37" fontId="30" fillId="0" borderId="0" xfId="105" applyNumberFormat="1" applyFont="1" applyAlignment="1" applyProtection="1">
      <alignment vertical="center"/>
      <protection/>
    </xf>
    <xf numFmtId="181" fontId="30" fillId="0" borderId="0" xfId="105" applyNumberFormat="1" applyFont="1" applyAlignment="1">
      <alignment vertical="center"/>
      <protection/>
    </xf>
    <xf numFmtId="37" fontId="30" fillId="0" borderId="0" xfId="105" applyNumberFormat="1" applyFont="1" applyFill="1" applyAlignment="1" applyProtection="1">
      <alignment vertical="center"/>
      <protection/>
    </xf>
    <xf numFmtId="181" fontId="30" fillId="0" borderId="0" xfId="105" applyNumberFormat="1" applyFont="1" applyFill="1" applyAlignment="1">
      <alignment vertical="center"/>
      <protection/>
    </xf>
    <xf numFmtId="181" fontId="30" fillId="0" borderId="0" xfId="105" applyNumberFormat="1" applyFont="1" applyFill="1" applyAlignment="1" applyProtection="1">
      <alignment vertical="center"/>
      <protection/>
    </xf>
    <xf numFmtId="37" fontId="30" fillId="0" borderId="0" xfId="105" applyNumberFormat="1" applyFont="1" applyBorder="1" applyAlignment="1" applyProtection="1">
      <alignment horizontal="right" vertical="center"/>
      <protection/>
    </xf>
    <xf numFmtId="181" fontId="30" fillId="0" borderId="0" xfId="105" applyNumberFormat="1" applyFont="1" applyBorder="1" applyAlignment="1">
      <alignment vertical="center"/>
      <protection/>
    </xf>
    <xf numFmtId="0" fontId="30" fillId="0" borderId="23" xfId="105" applyFont="1" applyBorder="1" applyAlignment="1">
      <alignment horizontal="centerContinuous" vertical="center"/>
      <protection/>
    </xf>
    <xf numFmtId="0" fontId="30" fillId="0" borderId="23" xfId="105" applyFont="1" applyBorder="1" applyAlignment="1">
      <alignment vertical="center"/>
      <protection/>
    </xf>
    <xf numFmtId="0" fontId="27" fillId="0" borderId="23" xfId="105" applyFont="1" applyBorder="1" applyAlignment="1">
      <alignment vertical="center"/>
      <protection/>
    </xf>
    <xf numFmtId="0" fontId="30" fillId="0" borderId="23" xfId="105" applyFont="1" applyBorder="1" applyAlignment="1">
      <alignment horizontal="right" vertical="center"/>
      <protection/>
    </xf>
    <xf numFmtId="0" fontId="28" fillId="0" borderId="0" xfId="0" applyFont="1" applyBorder="1" applyAlignment="1">
      <alignment vertical="center"/>
    </xf>
    <xf numFmtId="37" fontId="28" fillId="0" borderId="0" xfId="0" applyNumberFormat="1" applyFont="1" applyBorder="1" applyAlignment="1">
      <alignment vertical="center"/>
    </xf>
    <xf numFmtId="0" fontId="29" fillId="0" borderId="0" xfId="109" applyFont="1" applyAlignment="1">
      <alignment vertical="center"/>
      <protection/>
    </xf>
    <xf numFmtId="0" fontId="29" fillId="0" borderId="0" xfId="109" applyFont="1" applyAlignment="1">
      <alignment horizontal="centerContinuous" vertical="center"/>
      <protection/>
    </xf>
    <xf numFmtId="0" fontId="34" fillId="0" borderId="0" xfId="0" applyFont="1" applyAlignment="1">
      <alignment vertical="center"/>
    </xf>
    <xf numFmtId="0" fontId="30" fillId="0" borderId="24" xfId="109" applyFont="1" applyBorder="1" applyAlignment="1">
      <alignment vertical="center"/>
      <protection/>
    </xf>
    <xf numFmtId="0" fontId="30" fillId="0" borderId="0" xfId="109" applyFont="1" applyAlignment="1">
      <alignment vertical="center"/>
      <protection/>
    </xf>
    <xf numFmtId="37" fontId="30" fillId="0" borderId="0" xfId="109" applyNumberFormat="1" applyFont="1" applyAlignment="1" applyProtection="1">
      <alignment vertical="center"/>
      <protection/>
    </xf>
    <xf numFmtId="0" fontId="30" fillId="0" borderId="23" xfId="109" applyFont="1" applyBorder="1" applyAlignment="1">
      <alignment horizontal="centerContinuous" vertical="center"/>
      <protection/>
    </xf>
    <xf numFmtId="0" fontId="30" fillId="0" borderId="23" xfId="109" applyFont="1" applyBorder="1" applyAlignment="1">
      <alignment horizontal="left" vertical="center"/>
      <protection/>
    </xf>
    <xf numFmtId="0" fontId="30" fillId="0" borderId="0" xfId="109" applyFont="1" applyBorder="1" applyAlignment="1">
      <alignment horizontal="right" vertical="center"/>
      <protection/>
    </xf>
    <xf numFmtId="0" fontId="30" fillId="0" borderId="0" xfId="109" applyFont="1" applyBorder="1" applyAlignment="1">
      <alignment vertical="center"/>
      <protection/>
    </xf>
    <xf numFmtId="0" fontId="30" fillId="0" borderId="21" xfId="105" applyFont="1" applyBorder="1" applyAlignment="1">
      <alignment horizontal="distributed" vertical="center"/>
      <protection/>
    </xf>
    <xf numFmtId="0" fontId="30" fillId="0" borderId="31" xfId="105" applyFont="1" applyBorder="1" applyAlignment="1">
      <alignment horizontal="distributed" vertical="center"/>
      <protection/>
    </xf>
    <xf numFmtId="0" fontId="30" fillId="0" borderId="21" xfId="105" applyFont="1" applyBorder="1" applyAlignment="1">
      <alignment horizontal="distributed" vertical="center" shrinkToFit="1"/>
      <protection/>
    </xf>
    <xf numFmtId="0" fontId="30" fillId="0" borderId="32" xfId="105" applyFont="1" applyBorder="1" applyAlignment="1">
      <alignment horizontal="distributed" vertical="center" shrinkToFit="1"/>
      <protection/>
    </xf>
    <xf numFmtId="0" fontId="30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30" fillId="0" borderId="0" xfId="106" applyFont="1" applyAlignment="1">
      <alignment horizontal="centerContinuous" vertical="center"/>
      <protection/>
    </xf>
    <xf numFmtId="0" fontId="29" fillId="0" borderId="0" xfId="106" applyFont="1" applyAlignment="1">
      <alignment horizontal="left" vertical="center"/>
      <protection/>
    </xf>
    <xf numFmtId="0" fontId="30" fillId="0" borderId="0" xfId="106" applyFont="1" applyAlignment="1">
      <alignment vertical="center"/>
      <protection/>
    </xf>
    <xf numFmtId="0" fontId="27" fillId="0" borderId="0" xfId="106" applyFont="1" applyAlignment="1">
      <alignment vertical="center"/>
      <protection/>
    </xf>
    <xf numFmtId="0" fontId="30" fillId="0" borderId="24" xfId="106" applyFont="1" applyBorder="1" applyAlignment="1">
      <alignment vertical="center"/>
      <protection/>
    </xf>
    <xf numFmtId="0" fontId="30" fillId="0" borderId="24" xfId="106" applyFont="1" applyBorder="1" applyAlignment="1">
      <alignment horizontal="right" vertical="center"/>
      <protection/>
    </xf>
    <xf numFmtId="0" fontId="30" fillId="0" borderId="33" xfId="106" applyFont="1" applyBorder="1" applyAlignment="1">
      <alignment vertical="center" shrinkToFit="1"/>
      <protection/>
    </xf>
    <xf numFmtId="199" fontId="30" fillId="0" borderId="22" xfId="106" applyNumberFormat="1" applyFont="1" applyBorder="1" applyAlignment="1" applyProtection="1">
      <alignment vertical="center"/>
      <protection/>
    </xf>
    <xf numFmtId="181" fontId="30" fillId="0" borderId="0" xfId="106" applyNumberFormat="1" applyFont="1" applyAlignment="1">
      <alignment vertical="center"/>
      <protection/>
    </xf>
    <xf numFmtId="37" fontId="30" fillId="0" borderId="0" xfId="106" applyNumberFormat="1" applyFont="1" applyAlignment="1" applyProtection="1">
      <alignment vertical="center"/>
      <protection/>
    </xf>
    <xf numFmtId="181" fontId="30" fillId="0" borderId="0" xfId="106" applyNumberFormat="1" applyFont="1" applyAlignment="1" applyProtection="1">
      <alignment vertical="center"/>
      <protection/>
    </xf>
    <xf numFmtId="181" fontId="30" fillId="0" borderId="0" xfId="105" applyNumberFormat="1" applyFont="1" applyAlignment="1" applyProtection="1">
      <alignment horizontal="right" vertical="center"/>
      <protection/>
    </xf>
    <xf numFmtId="0" fontId="30" fillId="0" borderId="23" xfId="106" applyFont="1" applyBorder="1" applyAlignment="1">
      <alignment horizontal="centerContinuous" vertical="center"/>
      <protection/>
    </xf>
    <xf numFmtId="0" fontId="27" fillId="0" borderId="23" xfId="106" applyFont="1" applyBorder="1" applyAlignment="1">
      <alignment vertical="center"/>
      <protection/>
    </xf>
    <xf numFmtId="0" fontId="30" fillId="0" borderId="23" xfId="106" applyFont="1" applyBorder="1" applyAlignment="1">
      <alignment vertical="center"/>
      <protection/>
    </xf>
    <xf numFmtId="0" fontId="30" fillId="0" borderId="23" xfId="106" applyFont="1" applyBorder="1" applyAlignment="1">
      <alignment horizontal="right" vertical="center"/>
      <protection/>
    </xf>
    <xf numFmtId="49" fontId="31" fillId="0" borderId="34" xfId="105" applyNumberFormat="1" applyFont="1" applyBorder="1" applyAlignment="1">
      <alignment horizontal="center" vertical="center" shrinkToFit="1"/>
      <protection/>
    </xf>
    <xf numFmtId="0" fontId="31" fillId="0" borderId="21" xfId="105" applyFont="1" applyBorder="1" applyAlignment="1">
      <alignment horizontal="center" vertical="center" shrinkToFit="1"/>
      <protection/>
    </xf>
    <xf numFmtId="0" fontId="34" fillId="0" borderId="0" xfId="0" applyFont="1" applyFill="1" applyAlignment="1">
      <alignment vertical="center"/>
    </xf>
    <xf numFmtId="0" fontId="30" fillId="0" borderId="24" xfId="108" applyFont="1" applyFill="1" applyBorder="1" applyAlignment="1" applyProtection="1">
      <alignment horizontal="centerContinuous" vertical="center"/>
      <protection/>
    </xf>
    <xf numFmtId="0" fontId="30" fillId="0" borderId="24" xfId="108" applyFont="1" applyFill="1" applyBorder="1" applyAlignment="1" applyProtection="1">
      <alignment horizontal="right" vertical="center"/>
      <protection/>
    </xf>
    <xf numFmtId="0" fontId="30" fillId="0" borderId="0" xfId="108" applyFont="1" applyFill="1" applyAlignment="1" applyProtection="1">
      <alignment horizontal="center" vertical="center"/>
      <protection/>
    </xf>
    <xf numFmtId="0" fontId="30" fillId="0" borderId="23" xfId="108" applyFont="1" applyFill="1" applyBorder="1" applyAlignment="1" applyProtection="1">
      <alignment vertical="center"/>
      <protection/>
    </xf>
    <xf numFmtId="0" fontId="30" fillId="0" borderId="23" xfId="108" applyFont="1" applyFill="1" applyBorder="1" applyAlignment="1" applyProtection="1">
      <alignment horizontal="right" vertical="center"/>
      <protection/>
    </xf>
    <xf numFmtId="0" fontId="30" fillId="0" borderId="0" xfId="108" applyFont="1" applyFill="1" applyBorder="1" applyAlignment="1" applyProtection="1">
      <alignment horizontal="right" vertical="center"/>
      <protection/>
    </xf>
    <xf numFmtId="0" fontId="30" fillId="0" borderId="0" xfId="108" applyFont="1" applyFill="1" applyAlignment="1" applyProtection="1">
      <alignment vertical="center"/>
      <protection/>
    </xf>
    <xf numFmtId="0" fontId="30" fillId="0" borderId="24" xfId="107" applyFont="1" applyFill="1" applyBorder="1" applyAlignment="1" applyProtection="1">
      <alignment horizontal="right" vertical="center"/>
      <protection/>
    </xf>
    <xf numFmtId="0" fontId="29" fillId="0" borderId="0" xfId="108" applyFont="1" applyFill="1" applyAlignment="1" applyProtection="1">
      <alignment vertical="center"/>
      <protection/>
    </xf>
    <xf numFmtId="0" fontId="30" fillId="0" borderId="24" xfId="108" applyFont="1" applyFill="1" applyBorder="1" applyAlignment="1" applyProtection="1">
      <alignment vertical="center"/>
      <protection/>
    </xf>
    <xf numFmtId="0" fontId="30" fillId="0" borderId="19" xfId="108" applyFont="1" applyFill="1" applyBorder="1" applyAlignment="1" applyProtection="1">
      <alignment vertical="center"/>
      <protection/>
    </xf>
    <xf numFmtId="0" fontId="30" fillId="0" borderId="0" xfId="108" applyFont="1" applyFill="1" applyAlignment="1" applyProtection="1">
      <alignment horizontal="right" vertical="center"/>
      <protection/>
    </xf>
    <xf numFmtId="189" fontId="30" fillId="0" borderId="22" xfId="108" applyNumberFormat="1" applyFont="1" applyFill="1" applyBorder="1" applyAlignment="1" applyProtection="1">
      <alignment horizontal="right" vertical="center"/>
      <protection/>
    </xf>
    <xf numFmtId="189" fontId="30" fillId="0" borderId="0" xfId="108" applyNumberFormat="1" applyFont="1" applyFill="1" applyAlignment="1" applyProtection="1">
      <alignment horizontal="right" vertical="center"/>
      <protection/>
    </xf>
    <xf numFmtId="189" fontId="30" fillId="0" borderId="0" xfId="108" applyNumberFormat="1" applyFont="1" applyFill="1" applyBorder="1" applyAlignment="1" applyProtection="1">
      <alignment horizontal="right" vertical="center"/>
      <protection/>
    </xf>
    <xf numFmtId="0" fontId="28" fillId="0" borderId="23" xfId="108" applyFont="1" applyFill="1" applyBorder="1" applyAlignment="1" applyProtection="1">
      <alignment vertical="center"/>
      <protection/>
    </xf>
    <xf numFmtId="0" fontId="29" fillId="0" borderId="0" xfId="107" applyFont="1" applyFill="1" applyAlignment="1" applyProtection="1">
      <alignment vertical="center"/>
      <protection/>
    </xf>
    <xf numFmtId="0" fontId="30" fillId="0" borderId="0" xfId="107" applyFont="1" applyFill="1" applyBorder="1" applyAlignment="1" applyProtection="1">
      <alignment vertical="center"/>
      <protection/>
    </xf>
    <xf numFmtId="0" fontId="30" fillId="0" borderId="24" xfId="107" applyFont="1" applyFill="1" applyBorder="1" applyAlignment="1" applyProtection="1">
      <alignment vertical="center"/>
      <protection/>
    </xf>
    <xf numFmtId="0" fontId="30" fillId="0" borderId="0" xfId="107" applyFont="1" applyFill="1" applyBorder="1" applyAlignment="1">
      <alignment horizontal="right" vertical="center"/>
      <protection/>
    </xf>
    <xf numFmtId="0" fontId="30" fillId="0" borderId="23" xfId="107" applyFont="1" applyFill="1" applyBorder="1" applyAlignment="1" applyProtection="1">
      <alignment vertical="center"/>
      <protection/>
    </xf>
    <xf numFmtId="0" fontId="30" fillId="0" borderId="23" xfId="107" applyFont="1" applyFill="1" applyBorder="1" applyAlignment="1" applyProtection="1">
      <alignment horizontal="right" vertical="center"/>
      <protection locked="0"/>
    </xf>
    <xf numFmtId="49" fontId="30" fillId="0" borderId="31" xfId="108" applyNumberFormat="1" applyFont="1" applyFill="1" applyBorder="1" applyAlignment="1" applyProtection="1">
      <alignment horizontal="distributed" vertical="center"/>
      <protection/>
    </xf>
    <xf numFmtId="0" fontId="30" fillId="0" borderId="27" xfId="108" applyFont="1" applyFill="1" applyBorder="1" applyAlignment="1" applyProtection="1">
      <alignment horizontal="distributed" vertical="center"/>
      <protection/>
    </xf>
    <xf numFmtId="0" fontId="29" fillId="0" borderId="27" xfId="108" applyFont="1" applyFill="1" applyBorder="1" applyAlignment="1" applyProtection="1">
      <alignment horizontal="distributed" vertical="center"/>
      <protection/>
    </xf>
    <xf numFmtId="0" fontId="30" fillId="0" borderId="28" xfId="107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0" fontId="30" fillId="0" borderId="35" xfId="107" applyFont="1" applyFill="1" applyBorder="1" applyAlignment="1" applyProtection="1">
      <alignment vertical="center"/>
      <protection/>
    </xf>
    <xf numFmtId="0" fontId="30" fillId="0" borderId="0" xfId="0" applyFont="1" applyFill="1" applyAlignment="1">
      <alignment horizontal="right" vertical="center"/>
    </xf>
    <xf numFmtId="0" fontId="30" fillId="0" borderId="24" xfId="109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30" fillId="0" borderId="30" xfId="105" applyFont="1" applyBorder="1" applyAlignment="1">
      <alignment horizontal="distributed" vertical="center" shrinkToFit="1"/>
      <protection/>
    </xf>
    <xf numFmtId="0" fontId="30" fillId="0" borderId="0" xfId="109" applyFont="1" applyAlignment="1">
      <alignment horizontal="distributed" vertical="center"/>
      <protection/>
    </xf>
    <xf numFmtId="0" fontId="30" fillId="0" borderId="22" xfId="106" applyFont="1" applyBorder="1" applyAlignment="1">
      <alignment horizontal="distributed" vertical="center" shrinkToFit="1"/>
      <protection/>
    </xf>
    <xf numFmtId="0" fontId="30" fillId="0" borderId="30" xfId="106" applyFont="1" applyBorder="1" applyAlignment="1">
      <alignment horizontal="distributed" vertical="center" shrinkToFit="1"/>
      <protection/>
    </xf>
    <xf numFmtId="0" fontId="30" fillId="0" borderId="21" xfId="106" applyFont="1" applyBorder="1" applyAlignment="1">
      <alignment horizontal="distributed" vertical="center" shrinkToFit="1"/>
      <protection/>
    </xf>
    <xf numFmtId="0" fontId="30" fillId="0" borderId="32" xfId="106" applyFont="1" applyBorder="1" applyAlignment="1">
      <alignment horizontal="distributed" vertical="center" shrinkToFit="1"/>
      <protection/>
    </xf>
    <xf numFmtId="0" fontId="29" fillId="0" borderId="28" xfId="109" applyFont="1" applyBorder="1" applyAlignment="1">
      <alignment horizontal="distributed" vertical="center"/>
      <protection/>
    </xf>
    <xf numFmtId="37" fontId="30" fillId="0" borderId="0" xfId="109" applyNumberFormat="1" applyFont="1" applyBorder="1" applyAlignment="1" applyProtection="1">
      <alignment vertical="center"/>
      <protection/>
    </xf>
    <xf numFmtId="0" fontId="30" fillId="0" borderId="33" xfId="109" applyFont="1" applyBorder="1" applyAlignment="1">
      <alignment vertical="center"/>
      <protection/>
    </xf>
    <xf numFmtId="0" fontId="30" fillId="0" borderId="22" xfId="109" applyFont="1" applyBorder="1" applyAlignment="1">
      <alignment horizontal="distributed" vertical="center"/>
      <protection/>
    </xf>
    <xf numFmtId="0" fontId="29" fillId="0" borderId="36" xfId="109" applyFont="1" applyBorder="1" applyAlignment="1">
      <alignment horizontal="distributed" vertical="center"/>
      <protection/>
    </xf>
    <xf numFmtId="0" fontId="30" fillId="0" borderId="37" xfId="107" applyFont="1" applyFill="1" applyBorder="1" applyAlignment="1" applyProtection="1">
      <alignment vertical="center"/>
      <protection/>
    </xf>
    <xf numFmtId="0" fontId="32" fillId="0" borderId="38" xfId="107" applyFont="1" applyFill="1" applyBorder="1" applyAlignment="1" applyProtection="1">
      <alignment vertical="center"/>
      <protection/>
    </xf>
    <xf numFmtId="0" fontId="35" fillId="0" borderId="38" xfId="107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9" fillId="0" borderId="0" xfId="107" applyFont="1" applyFill="1" applyBorder="1" applyAlignment="1" applyProtection="1">
      <alignment vertical="center"/>
      <protection/>
    </xf>
    <xf numFmtId="0" fontId="30" fillId="0" borderId="39" xfId="109" applyFont="1" applyBorder="1" applyAlignment="1">
      <alignment horizontal="center" vertical="center"/>
      <protection/>
    </xf>
    <xf numFmtId="0" fontId="30" fillId="0" borderId="40" xfId="104" applyFont="1" applyFill="1" applyBorder="1" applyAlignment="1">
      <alignment horizontal="center" vertical="center"/>
      <protection/>
    </xf>
    <xf numFmtId="0" fontId="30" fillId="0" borderId="32" xfId="104" applyFont="1" applyFill="1" applyBorder="1" applyAlignment="1">
      <alignment horizontal="center" vertical="center"/>
      <protection/>
    </xf>
    <xf numFmtId="0" fontId="30" fillId="0" borderId="30" xfId="105" applyFont="1" applyBorder="1" applyAlignment="1">
      <alignment horizontal="distributed" vertical="center"/>
      <protection/>
    </xf>
    <xf numFmtId="49" fontId="31" fillId="0" borderId="32" xfId="105" applyNumberFormat="1" applyFont="1" applyBorder="1" applyAlignment="1">
      <alignment horizontal="center" vertical="center" shrinkToFit="1"/>
      <protection/>
    </xf>
    <xf numFmtId="0" fontId="30" fillId="0" borderId="0" xfId="0" applyFont="1" applyAlignment="1">
      <alignment vertical="center"/>
    </xf>
    <xf numFmtId="0" fontId="29" fillId="0" borderId="26" xfId="105" applyFont="1" applyBorder="1" applyAlignment="1">
      <alignment horizontal="right" vertical="center"/>
      <protection/>
    </xf>
    <xf numFmtId="0" fontId="32" fillId="0" borderId="33" xfId="104" applyFont="1" applyFill="1" applyBorder="1" applyAlignment="1">
      <alignment horizontal="right" vertical="center"/>
      <protection/>
    </xf>
    <xf numFmtId="0" fontId="32" fillId="0" borderId="26" xfId="104" applyFont="1" applyFill="1" applyBorder="1" applyAlignment="1">
      <alignment horizontal="right" vertical="center"/>
      <protection/>
    </xf>
    <xf numFmtId="0" fontId="32" fillId="0" borderId="26" xfId="104" applyFont="1" applyFill="1" applyBorder="1" applyAlignment="1">
      <alignment vertical="center"/>
      <protection/>
    </xf>
    <xf numFmtId="0" fontId="32" fillId="0" borderId="33" xfId="105" applyFont="1" applyBorder="1" applyAlignment="1">
      <alignment horizontal="right"/>
      <protection/>
    </xf>
    <xf numFmtId="0" fontId="32" fillId="0" borderId="26" xfId="105" applyFont="1" applyBorder="1" applyAlignment="1">
      <alignment horizontal="right"/>
      <protection/>
    </xf>
    <xf numFmtId="37" fontId="32" fillId="0" borderId="22" xfId="105" applyNumberFormat="1" applyFont="1" applyBorder="1" applyAlignment="1" applyProtection="1">
      <alignment horizontal="right"/>
      <protection/>
    </xf>
    <xf numFmtId="181" fontId="32" fillId="0" borderId="0" xfId="105" applyNumberFormat="1" applyFont="1" applyBorder="1" applyAlignment="1" applyProtection="1">
      <alignment horizontal="right"/>
      <protection/>
    </xf>
    <xf numFmtId="0" fontId="32" fillId="0" borderId="0" xfId="109" applyFont="1" applyBorder="1" applyAlignment="1">
      <alignment horizontal="right"/>
      <protection/>
    </xf>
    <xf numFmtId="0" fontId="32" fillId="0" borderId="22" xfId="108" applyFont="1" applyFill="1" applyBorder="1" applyAlignment="1" applyProtection="1">
      <alignment horizontal="right"/>
      <protection/>
    </xf>
    <xf numFmtId="0" fontId="32" fillId="0" borderId="0" xfId="108" applyFont="1" applyFill="1" applyAlignment="1" applyProtection="1">
      <alignment horizontal="right"/>
      <protection/>
    </xf>
    <xf numFmtId="0" fontId="30" fillId="0" borderId="0" xfId="0" applyFont="1" applyFill="1" applyBorder="1" applyAlignment="1">
      <alignment horizontal="right" vertical="center"/>
    </xf>
    <xf numFmtId="0" fontId="30" fillId="0" borderId="0" xfId="104" applyFont="1" applyFill="1" applyAlignment="1" applyProtection="1">
      <alignment horizontal="centerContinuous" vertical="center"/>
      <protection/>
    </xf>
    <xf numFmtId="0" fontId="30" fillId="0" borderId="0" xfId="104" applyFont="1" applyFill="1" applyAlignment="1" applyProtection="1">
      <alignment vertical="center"/>
      <protection/>
    </xf>
    <xf numFmtId="0" fontId="30" fillId="0" borderId="0" xfId="104" applyFont="1" applyFill="1" applyAlignment="1" applyProtection="1">
      <alignment horizontal="right" vertical="center"/>
      <protection/>
    </xf>
    <xf numFmtId="0" fontId="30" fillId="0" borderId="25" xfId="104" applyFont="1" applyFill="1" applyBorder="1" applyAlignment="1" applyProtection="1">
      <alignment horizontal="center" vertical="center"/>
      <protection/>
    </xf>
    <xf numFmtId="0" fontId="30" fillId="0" borderId="40" xfId="104" applyFont="1" applyFill="1" applyBorder="1" applyAlignment="1" applyProtection="1">
      <alignment horizontal="center" vertical="center"/>
      <protection/>
    </xf>
    <xf numFmtId="0" fontId="30" fillId="0" borderId="41" xfId="104" applyFont="1" applyFill="1" applyBorder="1" applyAlignment="1" applyProtection="1">
      <alignment horizontal="center" vertical="center"/>
      <protection/>
    </xf>
    <xf numFmtId="0" fontId="30" fillId="0" borderId="22" xfId="104" applyFont="1" applyFill="1" applyBorder="1" applyAlignment="1" applyProtection="1">
      <alignment horizontal="center" vertical="center"/>
      <protection/>
    </xf>
    <xf numFmtId="0" fontId="30" fillId="0" borderId="22" xfId="104" applyFont="1" applyFill="1" applyBorder="1" applyAlignment="1" applyProtection="1">
      <alignment vertical="center"/>
      <protection/>
    </xf>
    <xf numFmtId="0" fontId="30" fillId="0" borderId="42" xfId="104" applyFont="1" applyFill="1" applyBorder="1" applyAlignment="1">
      <alignment vertical="center"/>
      <protection/>
    </xf>
    <xf numFmtId="0" fontId="30" fillId="0" borderId="43" xfId="104" applyFont="1" applyFill="1" applyBorder="1" applyAlignment="1">
      <alignment vertical="center"/>
      <protection/>
    </xf>
    <xf numFmtId="0" fontId="30" fillId="0" borderId="31" xfId="104" applyFont="1" applyFill="1" applyBorder="1" applyAlignment="1">
      <alignment vertical="center"/>
      <protection/>
    </xf>
    <xf numFmtId="0" fontId="38" fillId="0" borderId="19" xfId="104" applyFont="1" applyFill="1" applyBorder="1" applyAlignment="1">
      <alignment vertical="center"/>
      <protection/>
    </xf>
    <xf numFmtId="0" fontId="30" fillId="0" borderId="22" xfId="104" applyFont="1" applyFill="1" applyBorder="1" applyAlignment="1" applyProtection="1">
      <alignment horizontal="right" vertical="center"/>
      <protection/>
    </xf>
    <xf numFmtId="0" fontId="30" fillId="0" borderId="21" xfId="104" applyFont="1" applyFill="1" applyBorder="1" applyAlignment="1">
      <alignment horizontal="right" vertical="center"/>
      <protection/>
    </xf>
    <xf numFmtId="0" fontId="30" fillId="0" borderId="0" xfId="104" applyFont="1" applyFill="1" applyAlignment="1">
      <alignment horizontal="right" vertical="center"/>
      <protection/>
    </xf>
    <xf numFmtId="0" fontId="30" fillId="0" borderId="32" xfId="104" applyFont="1" applyFill="1" applyBorder="1" applyAlignment="1">
      <alignment horizontal="right" vertical="center"/>
      <protection/>
    </xf>
    <xf numFmtId="0" fontId="30" fillId="0" borderId="44" xfId="104" applyFont="1" applyFill="1" applyBorder="1" applyAlignment="1">
      <alignment horizontal="right" vertical="center"/>
      <protection/>
    </xf>
    <xf numFmtId="0" fontId="30" fillId="0" borderId="45" xfId="104" applyFont="1" applyFill="1" applyBorder="1" applyAlignment="1">
      <alignment horizontal="right" vertical="center"/>
      <protection/>
    </xf>
    <xf numFmtId="0" fontId="38" fillId="0" borderId="32" xfId="104" applyFont="1" applyFill="1" applyBorder="1" applyAlignment="1">
      <alignment vertical="center"/>
      <protection/>
    </xf>
    <xf numFmtId="0" fontId="38" fillId="0" borderId="32" xfId="104" applyFont="1" applyFill="1" applyBorder="1" applyAlignment="1">
      <alignment horizontal="center" vertical="center"/>
      <protection/>
    </xf>
    <xf numFmtId="0" fontId="38" fillId="0" borderId="20" xfId="104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0" fontId="31" fillId="0" borderId="46" xfId="104" applyFont="1" applyFill="1" applyBorder="1" applyAlignment="1" applyProtection="1">
      <alignment vertical="center"/>
      <protection/>
    </xf>
    <xf numFmtId="0" fontId="32" fillId="0" borderId="26" xfId="104" applyFont="1" applyFill="1" applyBorder="1" applyAlignment="1" applyProtection="1">
      <alignment horizontal="right"/>
      <protection/>
    </xf>
    <xf numFmtId="0" fontId="30" fillId="0" borderId="26" xfId="104" applyFont="1" applyFill="1" applyBorder="1" applyAlignment="1" applyProtection="1">
      <alignment vertical="center"/>
      <protection/>
    </xf>
    <xf numFmtId="0" fontId="30" fillId="0" borderId="0" xfId="104" applyFont="1" applyFill="1" applyBorder="1" applyAlignment="1" applyProtection="1">
      <alignment vertical="center"/>
      <protection/>
    </xf>
    <xf numFmtId="0" fontId="30" fillId="0" borderId="26" xfId="104" applyFont="1" applyFill="1" applyBorder="1" applyAlignment="1" applyProtection="1">
      <alignment horizontal="right" vertical="center"/>
      <protection/>
    </xf>
    <xf numFmtId="0" fontId="29" fillId="0" borderId="27" xfId="104" applyFont="1" applyFill="1" applyBorder="1" applyAlignment="1" applyProtection="1">
      <alignment horizontal="distributed" vertical="center"/>
      <protection/>
    </xf>
    <xf numFmtId="0" fontId="30" fillId="0" borderId="27" xfId="104" applyFont="1" applyFill="1" applyBorder="1" applyAlignment="1" applyProtection="1">
      <alignment horizontal="distributed" vertical="center"/>
      <protection/>
    </xf>
    <xf numFmtId="189" fontId="30" fillId="0" borderId="0" xfId="0" applyNumberFormat="1" applyFont="1" applyFill="1" applyAlignment="1">
      <alignment horizontal="right" vertical="center"/>
    </xf>
    <xf numFmtId="0" fontId="30" fillId="0" borderId="27" xfId="104" applyFont="1" applyFill="1" applyBorder="1" applyAlignment="1" applyProtection="1">
      <alignment horizontal="distributed" vertical="center" shrinkToFit="1"/>
      <protection/>
    </xf>
    <xf numFmtId="0" fontId="31" fillId="0" borderId="27" xfId="104" applyFont="1" applyFill="1" applyBorder="1" applyAlignment="1" applyProtection="1">
      <alignment horizontal="distributed" vertical="center" wrapText="1" shrinkToFit="1"/>
      <protection/>
    </xf>
    <xf numFmtId="0" fontId="31" fillId="0" borderId="27" xfId="104" applyFont="1" applyFill="1" applyBorder="1" applyAlignment="1" applyProtection="1">
      <alignment horizontal="distributed" vertical="center"/>
      <protection/>
    </xf>
    <xf numFmtId="0" fontId="31" fillId="0" borderId="27" xfId="104" applyFont="1" applyFill="1" applyBorder="1" applyAlignment="1" applyProtection="1">
      <alignment horizontal="distributed" vertical="center" wrapText="1"/>
      <protection/>
    </xf>
    <xf numFmtId="0" fontId="30" fillId="0" borderId="47" xfId="104" applyFont="1" applyFill="1" applyBorder="1" applyAlignment="1" applyProtection="1">
      <alignment horizontal="distributed" vertical="center"/>
      <protection/>
    </xf>
    <xf numFmtId="0" fontId="30" fillId="0" borderId="23" xfId="104" applyFont="1" applyFill="1" applyBorder="1" applyAlignment="1" applyProtection="1">
      <alignment vertical="center"/>
      <protection/>
    </xf>
    <xf numFmtId="0" fontId="38" fillId="0" borderId="23" xfId="104" applyFont="1" applyFill="1" applyBorder="1" applyAlignment="1" applyProtection="1">
      <alignment vertical="center"/>
      <protection/>
    </xf>
    <xf numFmtId="0" fontId="30" fillId="0" borderId="23" xfId="104" applyFont="1" applyFill="1" applyBorder="1" applyAlignment="1" applyProtection="1">
      <alignment horizontal="centerContinuous" vertical="center"/>
      <protection/>
    </xf>
    <xf numFmtId="0" fontId="30" fillId="0" borderId="23" xfId="104" applyFont="1" applyFill="1" applyBorder="1" applyAlignment="1" applyProtection="1">
      <alignment horizontal="right" vertical="center"/>
      <protection/>
    </xf>
    <xf numFmtId="0" fontId="30" fillId="0" borderId="0" xfId="106" applyFont="1" applyFill="1" applyAlignment="1" applyProtection="1">
      <alignment horizontal="right" vertical="center"/>
      <protection/>
    </xf>
    <xf numFmtId="0" fontId="29" fillId="0" borderId="0" xfId="105" applyFont="1" applyFill="1" applyAlignment="1">
      <alignment vertical="center"/>
      <protection/>
    </xf>
    <xf numFmtId="0" fontId="30" fillId="0" borderId="0" xfId="105" applyFont="1" applyFill="1" applyAlignment="1" applyProtection="1">
      <alignment horizontal="centerContinuous" vertical="center"/>
      <protection/>
    </xf>
    <xf numFmtId="0" fontId="30" fillId="0" borderId="0" xfId="105" applyFont="1" applyFill="1" applyAlignment="1" applyProtection="1">
      <alignment vertical="center"/>
      <protection/>
    </xf>
    <xf numFmtId="0" fontId="30" fillId="0" borderId="24" xfId="105" applyFont="1" applyFill="1" applyBorder="1" applyAlignment="1">
      <alignment vertical="center"/>
      <protection/>
    </xf>
    <xf numFmtId="0" fontId="30" fillId="0" borderId="24" xfId="105" applyFont="1" applyFill="1" applyBorder="1" applyAlignment="1" applyProtection="1">
      <alignment vertical="center"/>
      <protection/>
    </xf>
    <xf numFmtId="0" fontId="30" fillId="0" borderId="0" xfId="105" applyFont="1" applyFill="1" applyAlignment="1">
      <alignment horizontal="distributed" vertical="center"/>
      <protection/>
    </xf>
    <xf numFmtId="0" fontId="31" fillId="0" borderId="46" xfId="105" applyFont="1" applyFill="1" applyBorder="1" applyAlignment="1">
      <alignment vertical="center"/>
      <protection/>
    </xf>
    <xf numFmtId="0" fontId="32" fillId="0" borderId="26" xfId="105" applyFont="1" applyFill="1" applyBorder="1" applyAlignment="1" applyProtection="1">
      <alignment horizontal="right"/>
      <protection/>
    </xf>
    <xf numFmtId="0" fontId="30" fillId="0" borderId="26" xfId="105" applyFont="1" applyFill="1" applyBorder="1" applyAlignment="1" applyProtection="1">
      <alignment horizontal="right" vertical="center"/>
      <protection/>
    </xf>
    <xf numFmtId="0" fontId="31" fillId="0" borderId="27" xfId="105" applyFont="1" applyFill="1" applyBorder="1" applyAlignment="1">
      <alignment horizontal="distributed" vertical="distributed"/>
      <protection/>
    </xf>
    <xf numFmtId="38" fontId="30" fillId="0" borderId="0" xfId="81" applyFont="1" applyFill="1" applyBorder="1" applyAlignment="1" applyProtection="1">
      <alignment horizontal="right" vertical="center"/>
      <protection/>
    </xf>
    <xf numFmtId="0" fontId="40" fillId="0" borderId="27" xfId="105" applyFont="1" applyFill="1" applyBorder="1" applyAlignment="1">
      <alignment horizontal="distributed" vertical="distributed"/>
      <protection/>
    </xf>
    <xf numFmtId="0" fontId="31" fillId="0" borderId="27" xfId="105" applyFont="1" applyFill="1" applyBorder="1" applyAlignment="1">
      <alignment vertical="center"/>
      <protection/>
    </xf>
    <xf numFmtId="0" fontId="30" fillId="0" borderId="0" xfId="105" applyFont="1" applyFill="1" applyBorder="1" applyAlignment="1" applyProtection="1">
      <alignment horizontal="right" vertical="center"/>
      <protection/>
    </xf>
    <xf numFmtId="0" fontId="30" fillId="0" borderId="27" xfId="105" applyFont="1" applyFill="1" applyBorder="1" applyAlignment="1">
      <alignment horizontal="distributed" vertical="center"/>
      <protection/>
    </xf>
    <xf numFmtId="0" fontId="30" fillId="0" borderId="47" xfId="105" applyFont="1" applyFill="1" applyBorder="1" applyAlignment="1">
      <alignment horizontal="distributed" vertical="center"/>
      <protection/>
    </xf>
    <xf numFmtId="0" fontId="28" fillId="0" borderId="23" xfId="0" applyFont="1" applyFill="1" applyBorder="1" applyAlignment="1">
      <alignment vertical="center"/>
    </xf>
    <xf numFmtId="0" fontId="30" fillId="0" borderId="23" xfId="105" applyFont="1" applyFill="1" applyBorder="1" applyAlignment="1" applyProtection="1">
      <alignment vertical="center"/>
      <protection/>
    </xf>
    <xf numFmtId="0" fontId="30" fillId="0" borderId="0" xfId="106" applyFont="1" applyFill="1" applyBorder="1" applyAlignment="1" applyProtection="1">
      <alignment horizontal="right" vertical="center"/>
      <protection/>
    </xf>
    <xf numFmtId="37" fontId="30" fillId="0" borderId="0" xfId="0" applyNumberFormat="1" applyFont="1" applyFill="1" applyAlignment="1">
      <alignment vertical="center"/>
    </xf>
    <xf numFmtId="182" fontId="30" fillId="0" borderId="0" xfId="104" applyNumberFormat="1" applyFont="1" applyFill="1" applyBorder="1" applyAlignment="1" applyProtection="1">
      <alignment horizontal="right" vertical="center"/>
      <protection/>
    </xf>
    <xf numFmtId="200" fontId="30" fillId="0" borderId="0" xfId="105" applyNumberFormat="1" applyFont="1" applyFill="1" applyAlignment="1">
      <alignment vertical="center"/>
      <protection/>
    </xf>
    <xf numFmtId="200" fontId="30" fillId="0" borderId="0" xfId="105" applyNumberFormat="1" applyFont="1" applyAlignment="1" applyProtection="1">
      <alignment horizontal="right" vertical="center"/>
      <protection/>
    </xf>
    <xf numFmtId="200" fontId="30" fillId="0" borderId="0" xfId="105" applyNumberFormat="1" applyFont="1" applyFill="1" applyAlignment="1" applyProtection="1">
      <alignment vertical="center"/>
      <protection/>
    </xf>
    <xf numFmtId="200" fontId="30" fillId="0" borderId="0" xfId="106" applyNumberFormat="1" applyFont="1" applyAlignment="1">
      <alignment vertical="center"/>
      <protection/>
    </xf>
    <xf numFmtId="0" fontId="30" fillId="0" borderId="28" xfId="0" applyFont="1" applyFill="1" applyBorder="1" applyAlignment="1">
      <alignment horizontal="right" vertical="center"/>
    </xf>
    <xf numFmtId="189" fontId="29" fillId="0" borderId="48" xfId="108" applyNumberFormat="1" applyFont="1" applyFill="1" applyBorder="1" applyAlignment="1" applyProtection="1">
      <alignment horizontal="right" vertical="center"/>
      <protection/>
    </xf>
    <xf numFmtId="189" fontId="29" fillId="0" borderId="28" xfId="108" applyNumberFormat="1" applyFont="1" applyFill="1" applyBorder="1" applyAlignment="1" applyProtection="1">
      <alignment horizontal="right" vertical="center"/>
      <protection/>
    </xf>
    <xf numFmtId="0" fontId="29" fillId="0" borderId="0" xfId="0" applyFont="1" applyFill="1" applyBorder="1" applyAlignment="1">
      <alignment vertical="center"/>
    </xf>
    <xf numFmtId="0" fontId="29" fillId="0" borderId="28" xfId="0" applyFont="1" applyFill="1" applyBorder="1" applyAlignment="1">
      <alignment vertical="center"/>
    </xf>
    <xf numFmtId="0" fontId="32" fillId="0" borderId="38" xfId="107" applyFont="1" applyFill="1" applyBorder="1" applyAlignment="1" applyProtection="1">
      <alignment horizontal="center" vertical="center"/>
      <protection/>
    </xf>
    <xf numFmtId="0" fontId="32" fillId="0" borderId="22" xfId="107" applyFont="1" applyFill="1" applyBorder="1" applyAlignment="1">
      <alignment horizontal="right"/>
      <protection/>
    </xf>
    <xf numFmtId="37" fontId="29" fillId="0" borderId="22" xfId="104" applyNumberFormat="1" applyFont="1" applyFill="1" applyBorder="1" applyAlignment="1" applyProtection="1">
      <alignment vertical="center"/>
      <protection/>
    </xf>
    <xf numFmtId="37" fontId="29" fillId="0" borderId="0" xfId="104" applyNumberFormat="1" applyFont="1" applyFill="1" applyBorder="1" applyAlignment="1" applyProtection="1">
      <alignment vertical="center"/>
      <protection/>
    </xf>
    <xf numFmtId="37" fontId="36" fillId="0" borderId="22" xfId="104" applyNumberFormat="1" applyFont="1" applyFill="1" applyBorder="1" applyAlignment="1" applyProtection="1">
      <alignment vertical="center"/>
      <protection/>
    </xf>
    <xf numFmtId="37" fontId="36" fillId="0" borderId="0" xfId="104" applyNumberFormat="1" applyFont="1" applyFill="1" applyBorder="1" applyAlignment="1" applyProtection="1">
      <alignment vertical="center"/>
      <protection/>
    </xf>
    <xf numFmtId="37" fontId="36" fillId="0" borderId="0" xfId="104" applyNumberFormat="1" applyFont="1" applyFill="1" applyAlignment="1" applyProtection="1">
      <alignment vertical="center"/>
      <protection/>
    </xf>
    <xf numFmtId="182" fontId="36" fillId="0" borderId="0" xfId="104" applyNumberFormat="1" applyFont="1" applyFill="1" applyAlignment="1" applyProtection="1">
      <alignment vertical="center"/>
      <protection/>
    </xf>
    <xf numFmtId="37" fontId="30" fillId="0" borderId="49" xfId="104" applyNumberFormat="1" applyFont="1" applyFill="1" applyBorder="1" applyAlignment="1" applyProtection="1">
      <alignment vertical="center"/>
      <protection/>
    </xf>
    <xf numFmtId="37" fontId="29" fillId="0" borderId="0" xfId="104" applyNumberFormat="1" applyFont="1" applyFill="1" applyAlignment="1">
      <alignment horizontal="right" vertical="center"/>
      <protection/>
    </xf>
    <xf numFmtId="37" fontId="30" fillId="0" borderId="49" xfId="104" applyNumberFormat="1" applyFont="1" applyFill="1" applyBorder="1" applyAlignment="1" applyProtection="1">
      <alignment horizontal="right" vertical="center"/>
      <protection/>
    </xf>
    <xf numFmtId="37" fontId="30" fillId="0" borderId="0" xfId="104" applyNumberFormat="1" applyFont="1" applyFill="1" applyBorder="1" applyAlignment="1" applyProtection="1">
      <alignment horizontal="right" vertical="center"/>
      <protection/>
    </xf>
    <xf numFmtId="37" fontId="36" fillId="0" borderId="0" xfId="104" applyNumberFormat="1" applyFont="1" applyFill="1" applyAlignment="1" applyProtection="1">
      <alignment horizontal="right" vertical="center"/>
      <protection/>
    </xf>
    <xf numFmtId="37" fontId="36" fillId="0" borderId="0" xfId="104" applyNumberFormat="1" applyFont="1" applyFill="1" applyAlignment="1">
      <alignment horizontal="right" vertical="center"/>
      <protection/>
    </xf>
    <xf numFmtId="37" fontId="30" fillId="0" borderId="0" xfId="104" applyNumberFormat="1" applyFont="1" applyFill="1" applyAlignment="1">
      <alignment horizontal="right" vertical="center"/>
      <protection/>
    </xf>
    <xf numFmtId="37" fontId="36" fillId="0" borderId="49" xfId="104" applyNumberFormat="1" applyFont="1" applyFill="1" applyBorder="1" applyAlignment="1" applyProtection="1">
      <alignment vertical="center"/>
      <protection/>
    </xf>
    <xf numFmtId="37" fontId="30" fillId="0" borderId="48" xfId="104" applyNumberFormat="1" applyFont="1" applyFill="1" applyBorder="1" applyAlignment="1" applyProtection="1">
      <alignment vertical="center"/>
      <protection/>
    </xf>
    <xf numFmtId="37" fontId="30" fillId="0" borderId="28" xfId="104" applyNumberFormat="1" applyFont="1" applyFill="1" applyBorder="1" applyAlignment="1" applyProtection="1">
      <alignment vertical="center"/>
      <protection/>
    </xf>
    <xf numFmtId="37" fontId="30" fillId="0" borderId="28" xfId="104" applyNumberFormat="1" applyFont="1" applyFill="1" applyBorder="1" applyAlignment="1" applyProtection="1">
      <alignment horizontal="right" vertical="center"/>
      <protection/>
    </xf>
    <xf numFmtId="182" fontId="30" fillId="0" borderId="28" xfId="104" applyNumberFormat="1" applyFont="1" applyFill="1" applyBorder="1" applyAlignment="1" applyProtection="1">
      <alignment vertical="center"/>
      <protection/>
    </xf>
    <xf numFmtId="0" fontId="30" fillId="0" borderId="41" xfId="104" applyFont="1" applyFill="1" applyBorder="1" applyAlignment="1">
      <alignment horizontal="center" vertical="center"/>
      <protection/>
    </xf>
    <xf numFmtId="0" fontId="30" fillId="0" borderId="40" xfId="104" applyFont="1" applyFill="1" applyBorder="1" applyAlignment="1">
      <alignment vertical="center"/>
      <protection/>
    </xf>
    <xf numFmtId="37" fontId="29" fillId="0" borderId="0" xfId="105" applyNumberFormat="1" applyFont="1" applyFill="1" applyAlignment="1" applyProtection="1">
      <alignment vertical="center"/>
      <protection/>
    </xf>
    <xf numFmtId="37" fontId="29" fillId="0" borderId="0" xfId="105" applyNumberFormat="1" applyFont="1" applyFill="1" applyBorder="1" applyAlignment="1" applyProtection="1">
      <alignment horizontal="right" vertical="center"/>
      <protection/>
    </xf>
    <xf numFmtId="37" fontId="29" fillId="0" borderId="0" xfId="106" applyNumberFormat="1" applyFont="1" applyFill="1" applyAlignment="1" applyProtection="1">
      <alignment vertical="center"/>
      <protection/>
    </xf>
    <xf numFmtId="0" fontId="29" fillId="0" borderId="0" xfId="0" applyFont="1" applyFill="1" applyBorder="1" applyAlignment="1">
      <alignment horizontal="right" vertical="center"/>
    </xf>
    <xf numFmtId="189" fontId="29" fillId="0" borderId="0" xfId="104" applyNumberFormat="1" applyFont="1" applyFill="1" applyAlignment="1">
      <alignment horizontal="right" vertical="center"/>
      <protection/>
    </xf>
    <xf numFmtId="189" fontId="29" fillId="0" borderId="0" xfId="104" applyNumberFormat="1" applyFont="1" applyFill="1" applyAlignment="1" applyProtection="1">
      <alignment horizontal="right" vertical="center"/>
      <protection/>
    </xf>
    <xf numFmtId="0" fontId="28" fillId="0" borderId="0" xfId="0" applyFont="1" applyFill="1" applyAlignment="1">
      <alignment horizontal="right" vertical="center"/>
    </xf>
    <xf numFmtId="189" fontId="30" fillId="0" borderId="0" xfId="104" applyNumberFormat="1" applyFont="1" applyFill="1" applyAlignment="1">
      <alignment horizontal="right" vertical="center"/>
      <protection/>
    </xf>
    <xf numFmtId="189" fontId="30" fillId="0" borderId="0" xfId="104" applyNumberFormat="1" applyFont="1" applyFill="1" applyAlignment="1" applyProtection="1">
      <alignment horizontal="right" vertical="center"/>
      <protection/>
    </xf>
    <xf numFmtId="37" fontId="30" fillId="0" borderId="0" xfId="104" applyNumberFormat="1" applyFont="1" applyFill="1" applyBorder="1" applyAlignment="1" applyProtection="1">
      <alignment horizontal="right" vertical="center"/>
      <protection locked="0"/>
    </xf>
    <xf numFmtId="189" fontId="30" fillId="0" borderId="0" xfId="104" applyNumberFormat="1" applyFont="1" applyFill="1" applyBorder="1" applyAlignment="1" applyProtection="1">
      <alignment horizontal="right" vertical="center"/>
      <protection/>
    </xf>
    <xf numFmtId="38" fontId="29" fillId="0" borderId="0" xfId="81" applyFont="1" applyFill="1" applyBorder="1" applyAlignment="1" applyProtection="1">
      <alignment horizontal="right" vertical="center"/>
      <protection/>
    </xf>
    <xf numFmtId="189" fontId="30" fillId="0" borderId="0" xfId="105" applyNumberFormat="1" applyFont="1" applyFill="1" applyAlignment="1" applyProtection="1">
      <alignment horizontal="right" vertical="center"/>
      <protection/>
    </xf>
    <xf numFmtId="189" fontId="30" fillId="0" borderId="0" xfId="105" applyNumberFormat="1" applyFont="1" applyFill="1" applyBorder="1" applyAlignment="1" applyProtection="1">
      <alignment horizontal="right" vertical="center"/>
      <protection/>
    </xf>
    <xf numFmtId="189" fontId="30" fillId="0" borderId="28" xfId="104" applyNumberFormat="1" applyFont="1" applyFill="1" applyBorder="1" applyAlignment="1">
      <alignment horizontal="right" vertical="center"/>
      <protection/>
    </xf>
    <xf numFmtId="0" fontId="31" fillId="0" borderId="29" xfId="109" applyFont="1" applyBorder="1" applyAlignment="1">
      <alignment horizontal="center" vertical="center"/>
      <protection/>
    </xf>
    <xf numFmtId="0" fontId="30" fillId="0" borderId="22" xfId="0" applyFont="1" applyFill="1" applyBorder="1" applyAlignment="1">
      <alignment vertical="center"/>
    </xf>
    <xf numFmtId="0" fontId="30" fillId="0" borderId="36" xfId="0" applyFont="1" applyFill="1" applyBorder="1" applyAlignment="1">
      <alignment vertical="center"/>
    </xf>
    <xf numFmtId="0" fontId="28" fillId="0" borderId="28" xfId="0" applyFont="1" applyBorder="1" applyAlignment="1">
      <alignment vertical="center"/>
    </xf>
    <xf numFmtId="0" fontId="31" fillId="0" borderId="39" xfId="109" applyFont="1" applyBorder="1" applyAlignment="1">
      <alignment horizontal="center" vertical="center"/>
      <protection/>
    </xf>
    <xf numFmtId="0" fontId="28" fillId="0" borderId="0" xfId="0" applyFont="1" applyAlignment="1">
      <alignment horizontal="right" vertical="center"/>
    </xf>
    <xf numFmtId="37" fontId="30" fillId="0" borderId="0" xfId="109" applyNumberFormat="1" applyFont="1" applyAlignment="1" applyProtection="1">
      <alignment horizontal="right" vertical="center"/>
      <protection/>
    </xf>
    <xf numFmtId="37" fontId="29" fillId="0" borderId="0" xfId="109" applyNumberFormat="1" applyFont="1" applyFill="1" applyBorder="1" applyAlignment="1" applyProtection="1">
      <alignment vertical="center"/>
      <protection/>
    </xf>
    <xf numFmtId="37" fontId="29" fillId="0" borderId="0" xfId="109" applyNumberFormat="1" applyFont="1" applyFill="1" applyAlignment="1" applyProtection="1">
      <alignment vertical="center"/>
      <protection/>
    </xf>
    <xf numFmtId="37" fontId="29" fillId="0" borderId="0" xfId="109" applyNumberFormat="1" applyFont="1" applyFill="1" applyAlignment="1" applyProtection="1">
      <alignment horizontal="right" vertical="center"/>
      <protection/>
    </xf>
    <xf numFmtId="37" fontId="29" fillId="0" borderId="28" xfId="109" applyNumberFormat="1" applyFont="1" applyFill="1" applyBorder="1" applyAlignment="1" applyProtection="1">
      <alignment vertical="center"/>
      <protection/>
    </xf>
    <xf numFmtId="0" fontId="34" fillId="0" borderId="28" xfId="0" applyFont="1" applyFill="1" applyBorder="1" applyAlignment="1">
      <alignment vertical="center"/>
    </xf>
    <xf numFmtId="0" fontId="28" fillId="0" borderId="28" xfId="0" applyFont="1" applyBorder="1" applyAlignment="1">
      <alignment horizontal="right" vertical="center"/>
    </xf>
    <xf numFmtId="0" fontId="30" fillId="0" borderId="0" xfId="105" applyFont="1" applyBorder="1" applyAlignment="1">
      <alignment horizontal="distributed" vertical="center"/>
      <protection/>
    </xf>
    <xf numFmtId="0" fontId="29" fillId="0" borderId="22" xfId="105" applyFont="1" applyBorder="1" applyAlignment="1">
      <alignment horizontal="distributed" vertical="center"/>
      <protection/>
    </xf>
    <xf numFmtId="0" fontId="30" fillId="0" borderId="50" xfId="105" applyFont="1" applyBorder="1" applyAlignment="1">
      <alignment horizontal="distributed" vertical="center"/>
      <protection/>
    </xf>
    <xf numFmtId="49" fontId="39" fillId="0" borderId="22" xfId="105" applyNumberFormat="1" applyFont="1" applyBorder="1" applyAlignment="1">
      <alignment horizontal="center" vertical="center"/>
      <protection/>
    </xf>
    <xf numFmtId="49" fontId="39" fillId="0" borderId="44" xfId="105" applyNumberFormat="1" applyFont="1" applyBorder="1" applyAlignment="1">
      <alignment horizontal="center" vertical="center"/>
      <protection/>
    </xf>
    <xf numFmtId="49" fontId="31" fillId="0" borderId="51" xfId="105" applyNumberFormat="1" applyFont="1" applyBorder="1" applyAlignment="1">
      <alignment horizontal="center" vertical="center" shrinkToFit="1"/>
      <protection/>
    </xf>
    <xf numFmtId="0" fontId="30" fillId="0" borderId="52" xfId="105" applyFont="1" applyBorder="1" applyAlignment="1">
      <alignment horizontal="distributed" vertical="center"/>
      <protection/>
    </xf>
    <xf numFmtId="49" fontId="31" fillId="0" borderId="45" xfId="105" applyNumberFormat="1" applyFont="1" applyBorder="1" applyAlignment="1">
      <alignment horizontal="center" vertical="center" shrinkToFit="1"/>
      <protection/>
    </xf>
    <xf numFmtId="0" fontId="25" fillId="0" borderId="0" xfId="0" applyFont="1" applyAlignment="1">
      <alignment horizontal="distributed" vertical="center"/>
    </xf>
    <xf numFmtId="0" fontId="30" fillId="0" borderId="21" xfId="104" applyFont="1" applyFill="1" applyBorder="1" applyAlignment="1">
      <alignment horizontal="distributed" vertical="center"/>
      <protection/>
    </xf>
    <xf numFmtId="0" fontId="30" fillId="0" borderId="38" xfId="104" applyFont="1" applyFill="1" applyBorder="1" applyAlignment="1">
      <alignment horizontal="distributed" vertical="center"/>
      <protection/>
    </xf>
    <xf numFmtId="0" fontId="30" fillId="0" borderId="53" xfId="104" applyFont="1" applyFill="1" applyBorder="1" applyAlignment="1">
      <alignment horizontal="distributed" vertical="center"/>
      <protection/>
    </xf>
    <xf numFmtId="0" fontId="30" fillId="0" borderId="0" xfId="104" applyFont="1" applyFill="1" applyAlignment="1">
      <alignment horizontal="distributed" vertical="center" shrinkToFit="1"/>
      <protection/>
    </xf>
    <xf numFmtId="0" fontId="30" fillId="0" borderId="31" xfId="104" applyFont="1" applyFill="1" applyBorder="1" applyAlignment="1">
      <alignment horizontal="distributed" vertical="center" shrinkToFit="1"/>
      <protection/>
    </xf>
    <xf numFmtId="0" fontId="30" fillId="0" borderId="27" xfId="104" applyFont="1" applyFill="1" applyBorder="1" applyAlignment="1">
      <alignment horizontal="distributed" vertical="center" shrinkToFit="1"/>
      <protection/>
    </xf>
    <xf numFmtId="0" fontId="30" fillId="0" borderId="30" xfId="104" applyFont="1" applyFill="1" applyBorder="1" applyAlignment="1">
      <alignment horizontal="distributed" vertical="center" wrapText="1"/>
      <protection/>
    </xf>
    <xf numFmtId="0" fontId="30" fillId="0" borderId="21" xfId="104" applyFont="1" applyFill="1" applyBorder="1" applyAlignment="1">
      <alignment horizontal="distributed" vertical="center" wrapText="1"/>
      <protection/>
    </xf>
    <xf numFmtId="0" fontId="30" fillId="0" borderId="32" xfId="104" applyFont="1" applyFill="1" applyBorder="1" applyAlignment="1">
      <alignment horizontal="distributed" vertical="center" wrapText="1"/>
      <protection/>
    </xf>
    <xf numFmtId="0" fontId="30" fillId="0" borderId="21" xfId="104" applyFont="1" applyFill="1" applyBorder="1" applyAlignment="1">
      <alignment horizontal="distributed" vertical="center" shrinkToFit="1"/>
      <protection/>
    </xf>
    <xf numFmtId="0" fontId="30" fillId="0" borderId="21" xfId="0" applyFont="1" applyBorder="1" applyAlignment="1">
      <alignment horizontal="distributed" vertical="center" shrinkToFit="1"/>
    </xf>
    <xf numFmtId="0" fontId="30" fillId="0" borderId="21" xfId="0" applyFont="1" applyBorder="1" applyAlignment="1">
      <alignment horizontal="distributed" vertical="center"/>
    </xf>
    <xf numFmtId="0" fontId="29" fillId="0" borderId="0" xfId="104" applyFont="1" applyFill="1" applyAlignment="1">
      <alignment horizontal="distributed" vertical="center" shrinkToFit="1"/>
      <protection/>
    </xf>
    <xf numFmtId="0" fontId="29" fillId="0" borderId="31" xfId="104" applyFont="1" applyFill="1" applyBorder="1" applyAlignment="1">
      <alignment horizontal="distributed" vertical="center" shrinkToFit="1"/>
      <protection/>
    </xf>
    <xf numFmtId="49" fontId="30" fillId="0" borderId="27" xfId="0" applyNumberFormat="1" applyFont="1" applyBorder="1" applyAlignment="1">
      <alignment horizontal="distributed" vertical="center"/>
    </xf>
    <xf numFmtId="0" fontId="33" fillId="0" borderId="27" xfId="104" applyFont="1" applyFill="1" applyBorder="1" applyAlignment="1">
      <alignment horizontal="distributed" vertical="center" shrinkToFit="1"/>
      <protection/>
    </xf>
    <xf numFmtId="0" fontId="31" fillId="0" borderId="0" xfId="104" applyFont="1" applyFill="1" applyAlignment="1">
      <alignment horizontal="distributed" vertical="center" shrinkToFit="1"/>
      <protection/>
    </xf>
    <xf numFmtId="0" fontId="31" fillId="0" borderId="31" xfId="104" applyFont="1" applyFill="1" applyBorder="1" applyAlignment="1">
      <alignment horizontal="distributed" vertical="center" shrinkToFit="1"/>
      <protection/>
    </xf>
    <xf numFmtId="0" fontId="30" fillId="0" borderId="25" xfId="104" applyFont="1" applyFill="1" applyBorder="1" applyAlignment="1">
      <alignment horizontal="center" vertical="center" wrapText="1" shrinkToFit="1"/>
      <protection/>
    </xf>
    <xf numFmtId="0" fontId="30" fillId="0" borderId="54" xfId="104" applyFont="1" applyFill="1" applyBorder="1" applyAlignment="1">
      <alignment horizontal="center" vertical="center" wrapText="1" shrinkToFit="1"/>
      <protection/>
    </xf>
    <xf numFmtId="0" fontId="30" fillId="0" borderId="0" xfId="104" applyFont="1" applyFill="1" applyBorder="1" applyAlignment="1">
      <alignment horizontal="center" vertical="center" wrapText="1" shrinkToFit="1"/>
      <protection/>
    </xf>
    <xf numFmtId="0" fontId="30" fillId="0" borderId="31" xfId="104" applyFont="1" applyFill="1" applyBorder="1" applyAlignment="1">
      <alignment horizontal="center" vertical="center" wrapText="1" shrinkToFit="1"/>
      <protection/>
    </xf>
    <xf numFmtId="0" fontId="30" fillId="0" borderId="19" xfId="104" applyFont="1" applyFill="1" applyBorder="1" applyAlignment="1">
      <alignment horizontal="center" vertical="center" wrapText="1" shrinkToFit="1"/>
      <protection/>
    </xf>
    <xf numFmtId="0" fontId="30" fillId="0" borderId="34" xfId="104" applyFont="1" applyFill="1" applyBorder="1" applyAlignment="1">
      <alignment horizontal="center" vertical="center" wrapText="1" shrinkToFit="1"/>
      <protection/>
    </xf>
    <xf numFmtId="0" fontId="30" fillId="0" borderId="0" xfId="104" applyFont="1" applyFill="1" applyBorder="1" applyAlignment="1">
      <alignment horizontal="center" vertical="center" shrinkToFit="1"/>
      <protection/>
    </xf>
    <xf numFmtId="0" fontId="30" fillId="0" borderId="31" xfId="104" applyFont="1" applyFill="1" applyBorder="1" applyAlignment="1">
      <alignment horizontal="center" vertical="center" shrinkToFit="1"/>
      <protection/>
    </xf>
    <xf numFmtId="0" fontId="30" fillId="0" borderId="38" xfId="104" applyFont="1" applyFill="1" applyBorder="1" applyAlignment="1">
      <alignment horizontal="center" vertical="center"/>
      <protection/>
    </xf>
    <xf numFmtId="0" fontId="30" fillId="0" borderId="55" xfId="104" applyFont="1" applyFill="1" applyBorder="1" applyAlignment="1">
      <alignment horizontal="center" vertical="center"/>
      <protection/>
    </xf>
    <xf numFmtId="0" fontId="30" fillId="0" borderId="25" xfId="105" applyFont="1" applyBorder="1" applyAlignment="1">
      <alignment horizontal="center" vertical="center"/>
      <protection/>
    </xf>
    <xf numFmtId="0" fontId="30" fillId="0" borderId="54" xfId="105" applyFont="1" applyBorder="1" applyAlignment="1">
      <alignment horizontal="center" vertical="center"/>
      <protection/>
    </xf>
    <xf numFmtId="0" fontId="30" fillId="0" borderId="0" xfId="105" applyFont="1" applyBorder="1" applyAlignment="1">
      <alignment horizontal="center" vertical="center"/>
      <protection/>
    </xf>
    <xf numFmtId="0" fontId="30" fillId="0" borderId="31" xfId="105" applyFont="1" applyBorder="1" applyAlignment="1">
      <alignment horizontal="center" vertical="center"/>
      <protection/>
    </xf>
    <xf numFmtId="0" fontId="30" fillId="0" borderId="56" xfId="105" applyFont="1" applyBorder="1" applyAlignment="1">
      <alignment horizontal="center" vertical="center"/>
      <protection/>
    </xf>
    <xf numFmtId="0" fontId="30" fillId="0" borderId="44" xfId="105" applyFont="1" applyBorder="1" applyAlignment="1">
      <alignment horizontal="center" vertical="center"/>
      <protection/>
    </xf>
    <xf numFmtId="0" fontId="29" fillId="0" borderId="57" xfId="105" applyFont="1" applyBorder="1" applyAlignment="1">
      <alignment horizontal="center" vertical="center"/>
      <protection/>
    </xf>
    <xf numFmtId="0" fontId="29" fillId="0" borderId="20" xfId="105" applyFont="1" applyBorder="1" applyAlignment="1">
      <alignment horizontal="center" vertical="center"/>
      <protection/>
    </xf>
    <xf numFmtId="0" fontId="30" fillId="0" borderId="30" xfId="105" applyFont="1" applyBorder="1" applyAlignment="1">
      <alignment horizontal="center" vertical="center"/>
      <protection/>
    </xf>
    <xf numFmtId="0" fontId="28" fillId="0" borderId="32" xfId="0" applyFont="1" applyBorder="1" applyAlignment="1">
      <alignment horizontal="center" vertical="center"/>
    </xf>
    <xf numFmtId="0" fontId="30" fillId="0" borderId="21" xfId="105" applyFont="1" applyBorder="1" applyAlignment="1">
      <alignment horizontal="center" vertical="center"/>
      <protection/>
    </xf>
    <xf numFmtId="0" fontId="30" fillId="0" borderId="32" xfId="105" applyFont="1" applyBorder="1" applyAlignment="1">
      <alignment horizontal="center" vertical="center"/>
      <protection/>
    </xf>
    <xf numFmtId="0" fontId="30" fillId="0" borderId="41" xfId="105" applyFont="1" applyBorder="1" applyAlignment="1">
      <alignment horizontal="distributed" vertical="center"/>
      <protection/>
    </xf>
    <xf numFmtId="0" fontId="30" fillId="0" borderId="54" xfId="105" applyFont="1" applyBorder="1" applyAlignment="1">
      <alignment horizontal="distributed" vertical="center"/>
      <protection/>
    </xf>
    <xf numFmtId="0" fontId="30" fillId="0" borderId="58" xfId="105" applyFont="1" applyBorder="1" applyAlignment="1">
      <alignment horizontal="distributed" vertical="center"/>
      <protection/>
    </xf>
    <xf numFmtId="0" fontId="30" fillId="0" borderId="59" xfId="105" applyFont="1" applyBorder="1" applyAlignment="1">
      <alignment horizontal="distributed" vertical="center"/>
      <protection/>
    </xf>
    <xf numFmtId="0" fontId="30" fillId="0" borderId="60" xfId="105" applyFont="1" applyBorder="1" applyAlignment="1">
      <alignment horizontal="distributed" vertical="center"/>
      <protection/>
    </xf>
    <xf numFmtId="0" fontId="30" fillId="0" borderId="61" xfId="105" applyFont="1" applyBorder="1" applyAlignment="1">
      <alignment horizontal="distributed" vertical="center"/>
      <protection/>
    </xf>
    <xf numFmtId="0" fontId="30" fillId="0" borderId="33" xfId="105" applyFont="1" applyBorder="1" applyAlignment="1">
      <alignment horizontal="distributed" vertical="center"/>
      <protection/>
    </xf>
    <xf numFmtId="0" fontId="30" fillId="0" borderId="62" xfId="105" applyFont="1" applyBorder="1" applyAlignment="1">
      <alignment horizontal="distributed" vertical="center"/>
      <protection/>
    </xf>
    <xf numFmtId="0" fontId="30" fillId="0" borderId="22" xfId="105" applyFont="1" applyBorder="1" applyAlignment="1">
      <alignment horizontal="distributed" vertical="center"/>
      <protection/>
    </xf>
    <xf numFmtId="0" fontId="30" fillId="0" borderId="31" xfId="105" applyFont="1" applyBorder="1" applyAlignment="1">
      <alignment horizontal="distributed" vertical="center"/>
      <protection/>
    </xf>
    <xf numFmtId="0" fontId="30" fillId="0" borderId="62" xfId="105" applyFont="1" applyBorder="1" applyAlignment="1">
      <alignment horizontal="distributed" vertical="center" shrinkToFit="1"/>
      <protection/>
    </xf>
    <xf numFmtId="0" fontId="30" fillId="0" borderId="31" xfId="105" applyFont="1" applyBorder="1" applyAlignment="1">
      <alignment horizontal="distributed" vertical="center" shrinkToFit="1"/>
      <protection/>
    </xf>
    <xf numFmtId="0" fontId="30" fillId="0" borderId="34" xfId="105" applyFont="1" applyBorder="1" applyAlignment="1">
      <alignment horizontal="distributed" vertical="center" shrinkToFit="1"/>
      <protection/>
    </xf>
    <xf numFmtId="0" fontId="30" fillId="0" borderId="19" xfId="105" applyFont="1" applyBorder="1" applyAlignment="1">
      <alignment horizontal="center" vertical="center"/>
      <protection/>
    </xf>
    <xf numFmtId="0" fontId="30" fillId="0" borderId="34" xfId="105" applyFont="1" applyBorder="1" applyAlignment="1">
      <alignment horizontal="center" vertical="center"/>
      <protection/>
    </xf>
    <xf numFmtId="0" fontId="30" fillId="0" borderId="62" xfId="106" applyFont="1" applyBorder="1" applyAlignment="1">
      <alignment horizontal="distributed" vertical="center"/>
      <protection/>
    </xf>
    <xf numFmtId="0" fontId="30" fillId="0" borderId="31" xfId="106" applyFont="1" applyBorder="1" applyAlignment="1">
      <alignment horizontal="distributed" vertical="center"/>
      <protection/>
    </xf>
    <xf numFmtId="0" fontId="30" fillId="0" borderId="63" xfId="106" applyFont="1" applyBorder="1" applyAlignment="1">
      <alignment horizontal="distributed" vertical="center"/>
      <protection/>
    </xf>
    <xf numFmtId="0" fontId="30" fillId="0" borderId="63" xfId="105" applyFont="1" applyBorder="1" applyAlignment="1">
      <alignment horizontal="distributed" vertical="center" shrinkToFit="1"/>
      <protection/>
    </xf>
    <xf numFmtId="0" fontId="30" fillId="0" borderId="34" xfId="106" applyFont="1" applyBorder="1" applyAlignment="1">
      <alignment horizontal="distributed" vertical="center"/>
      <protection/>
    </xf>
    <xf numFmtId="0" fontId="30" fillId="0" borderId="22" xfId="105" applyFont="1" applyBorder="1" applyAlignment="1">
      <alignment horizontal="center" vertical="center"/>
      <protection/>
    </xf>
    <xf numFmtId="0" fontId="30" fillId="0" borderId="20" xfId="105" applyFont="1" applyBorder="1" applyAlignment="1">
      <alignment horizontal="distributed" vertical="center"/>
      <protection/>
    </xf>
    <xf numFmtId="0" fontId="30" fillId="0" borderId="34" xfId="105" applyFont="1" applyBorder="1" applyAlignment="1">
      <alignment horizontal="distributed" vertical="center"/>
      <protection/>
    </xf>
    <xf numFmtId="0" fontId="30" fillId="0" borderId="37" xfId="105" applyFont="1" applyBorder="1" applyAlignment="1">
      <alignment horizontal="center" vertical="center"/>
      <protection/>
    </xf>
    <xf numFmtId="0" fontId="30" fillId="0" borderId="35" xfId="105" applyFont="1" applyBorder="1" applyAlignment="1">
      <alignment horizontal="center" vertical="center"/>
      <protection/>
    </xf>
    <xf numFmtId="0" fontId="30" fillId="0" borderId="64" xfId="105" applyFont="1" applyBorder="1" applyAlignment="1">
      <alignment horizontal="center" vertical="center"/>
      <protection/>
    </xf>
    <xf numFmtId="0" fontId="30" fillId="0" borderId="65" xfId="105" applyFont="1" applyBorder="1" applyAlignment="1">
      <alignment horizontal="center" vertical="center"/>
      <protection/>
    </xf>
    <xf numFmtId="0" fontId="29" fillId="0" borderId="35" xfId="105" applyFont="1" applyBorder="1" applyAlignment="1">
      <alignment horizontal="center" vertical="center"/>
      <protection/>
    </xf>
    <xf numFmtId="0" fontId="29" fillId="0" borderId="19" xfId="105" applyFont="1" applyBorder="1" applyAlignment="1">
      <alignment horizontal="center" vertical="center"/>
      <protection/>
    </xf>
    <xf numFmtId="0" fontId="30" fillId="0" borderId="66" xfId="109" applyFont="1" applyBorder="1" applyAlignment="1">
      <alignment horizontal="center" vertical="center"/>
      <protection/>
    </xf>
    <xf numFmtId="0" fontId="30" fillId="0" borderId="67" xfId="109" applyFont="1" applyBorder="1" applyAlignment="1">
      <alignment horizontal="center" vertical="center"/>
      <protection/>
    </xf>
    <xf numFmtId="0" fontId="31" fillId="0" borderId="68" xfId="0" applyFont="1" applyBorder="1" applyAlignment="1">
      <alignment horizontal="distributed" vertical="center"/>
    </xf>
    <xf numFmtId="0" fontId="31" fillId="0" borderId="69" xfId="0" applyFont="1" applyBorder="1" applyAlignment="1">
      <alignment horizontal="distributed" vertical="center"/>
    </xf>
    <xf numFmtId="0" fontId="30" fillId="0" borderId="38" xfId="108" applyFont="1" applyFill="1" applyBorder="1" applyAlignment="1" applyProtection="1">
      <alignment horizontal="center" vertical="center"/>
      <protection/>
    </xf>
    <xf numFmtId="0" fontId="30" fillId="0" borderId="55" xfId="108" applyFont="1" applyFill="1" applyBorder="1" applyAlignment="1" applyProtection="1">
      <alignment horizontal="center" vertical="center"/>
      <protection/>
    </xf>
    <xf numFmtId="0" fontId="30" fillId="0" borderId="62" xfId="108" applyFont="1" applyFill="1" applyBorder="1" applyAlignment="1" applyProtection="1">
      <alignment horizontal="center" vertical="center" wrapText="1"/>
      <protection/>
    </xf>
    <xf numFmtId="0" fontId="30" fillId="0" borderId="31" xfId="108" applyFont="1" applyFill="1" applyBorder="1" applyAlignment="1" applyProtection="1">
      <alignment horizontal="center" vertical="center" wrapText="1"/>
      <protection/>
    </xf>
    <xf numFmtId="0" fontId="30" fillId="0" borderId="34" xfId="108" applyFont="1" applyFill="1" applyBorder="1" applyAlignment="1" applyProtection="1">
      <alignment horizontal="center" vertical="center" wrapText="1"/>
      <protection/>
    </xf>
    <xf numFmtId="0" fontId="32" fillId="0" borderId="30" xfId="108" applyFont="1" applyFill="1" applyBorder="1" applyAlignment="1" applyProtection="1">
      <alignment horizontal="center" vertical="center" textRotation="255"/>
      <protection/>
    </xf>
    <xf numFmtId="0" fontId="32" fillId="0" borderId="21" xfId="108" applyFont="1" applyFill="1" applyBorder="1" applyAlignment="1" applyProtection="1">
      <alignment horizontal="center" vertical="center" textRotation="255"/>
      <protection/>
    </xf>
    <xf numFmtId="0" fontId="32" fillId="0" borderId="32" xfId="108" applyFont="1" applyFill="1" applyBorder="1" applyAlignment="1" applyProtection="1">
      <alignment horizontal="center" vertical="center" textRotation="255"/>
      <protection/>
    </xf>
    <xf numFmtId="0" fontId="30" fillId="0" borderId="26" xfId="108" applyFont="1" applyFill="1" applyBorder="1" applyAlignment="1" applyProtection="1">
      <alignment horizontal="center" vertical="center" wrapText="1"/>
      <protection/>
    </xf>
    <xf numFmtId="0" fontId="30" fillId="0" borderId="0" xfId="108" applyFont="1" applyFill="1" applyBorder="1" applyAlignment="1" applyProtection="1">
      <alignment horizontal="center" vertical="center" wrapText="1"/>
      <protection/>
    </xf>
    <xf numFmtId="0" fontId="30" fillId="0" borderId="19" xfId="108" applyFont="1" applyFill="1" applyBorder="1" applyAlignment="1" applyProtection="1">
      <alignment horizontal="center" vertical="center" wrapText="1"/>
      <protection/>
    </xf>
    <xf numFmtId="0" fontId="30" fillId="0" borderId="70" xfId="107" applyFont="1" applyFill="1" applyBorder="1" applyAlignment="1" applyProtection="1">
      <alignment horizontal="center" vertical="center"/>
      <protection/>
    </xf>
    <xf numFmtId="0" fontId="30" fillId="0" borderId="71" xfId="107" applyFont="1" applyFill="1" applyBorder="1" applyAlignment="1" applyProtection="1">
      <alignment horizontal="center" vertical="center"/>
      <protection/>
    </xf>
    <xf numFmtId="0" fontId="30" fillId="0" borderId="0" xfId="107" applyFont="1" applyFill="1" applyBorder="1" applyAlignment="1" applyProtection="1">
      <alignment horizontal="center" vertical="center"/>
      <protection/>
    </xf>
    <xf numFmtId="0" fontId="30" fillId="0" borderId="31" xfId="107" applyFont="1" applyFill="1" applyBorder="1" applyAlignment="1" applyProtection="1">
      <alignment horizontal="center" vertical="center"/>
      <protection/>
    </xf>
    <xf numFmtId="0" fontId="30" fillId="0" borderId="25" xfId="109" applyFont="1" applyBorder="1" applyAlignment="1">
      <alignment horizontal="center" vertical="center"/>
      <protection/>
    </xf>
    <xf numFmtId="0" fontId="30" fillId="0" borderId="19" xfId="109" applyFont="1" applyBorder="1" applyAlignment="1">
      <alignment horizontal="center" vertical="center"/>
      <protection/>
    </xf>
    <xf numFmtId="0" fontId="30" fillId="0" borderId="53" xfId="108" applyFont="1" applyFill="1" applyBorder="1" applyAlignment="1" applyProtection="1">
      <alignment horizontal="center" vertical="center"/>
      <protection/>
    </xf>
    <xf numFmtId="0" fontId="28" fillId="0" borderId="38" xfId="0" applyFont="1" applyFill="1" applyBorder="1" applyAlignment="1">
      <alignment horizontal="center" vertical="center" shrinkToFit="1"/>
    </xf>
    <xf numFmtId="0" fontId="28" fillId="0" borderId="53" xfId="0" applyFont="1" applyFill="1" applyBorder="1" applyAlignment="1">
      <alignment horizontal="center" vertical="center" shrinkToFit="1"/>
    </xf>
    <xf numFmtId="0" fontId="30" fillId="0" borderId="20" xfId="109" applyFont="1" applyBorder="1" applyAlignment="1">
      <alignment horizontal="center" vertical="center"/>
      <protection/>
    </xf>
    <xf numFmtId="0" fontId="30" fillId="0" borderId="34" xfId="109" applyFont="1" applyBorder="1" applyAlignment="1">
      <alignment horizontal="center" vertical="center"/>
      <protection/>
    </xf>
    <xf numFmtId="0" fontId="30" fillId="0" borderId="38" xfId="109" applyFont="1" applyBorder="1" applyAlignment="1">
      <alignment horizontal="center" vertical="center"/>
      <protection/>
    </xf>
    <xf numFmtId="0" fontId="30" fillId="0" borderId="55" xfId="109" applyFont="1" applyBorder="1" applyAlignment="1">
      <alignment horizontal="center" vertical="center"/>
      <protection/>
    </xf>
    <xf numFmtId="0" fontId="30" fillId="0" borderId="53" xfId="109" applyFont="1" applyBorder="1" applyAlignment="1">
      <alignment horizontal="center" vertical="center"/>
      <protection/>
    </xf>
    <xf numFmtId="0" fontId="30" fillId="0" borderId="39" xfId="109" applyFont="1" applyBorder="1" applyAlignment="1">
      <alignment horizontal="center" vertical="center"/>
      <protection/>
    </xf>
    <xf numFmtId="0" fontId="30" fillId="0" borderId="72" xfId="109" applyFont="1" applyBorder="1" applyAlignment="1">
      <alignment horizontal="center" vertical="center"/>
      <protection/>
    </xf>
    <xf numFmtId="0" fontId="30" fillId="0" borderId="0" xfId="107" applyFont="1" applyFill="1" applyBorder="1" applyAlignment="1" applyProtection="1">
      <alignment horizontal="center" vertical="center" shrinkToFit="1"/>
      <protection/>
    </xf>
    <xf numFmtId="0" fontId="30" fillId="0" borderId="31" xfId="107" applyFont="1" applyFill="1" applyBorder="1" applyAlignment="1" applyProtection="1">
      <alignment horizontal="center" vertical="center" shrinkToFit="1"/>
      <protection/>
    </xf>
    <xf numFmtId="0" fontId="30" fillId="0" borderId="28" xfId="107" applyFont="1" applyFill="1" applyBorder="1" applyAlignment="1" applyProtection="1">
      <alignment horizontal="center" vertical="center" shrinkToFit="1"/>
      <protection/>
    </xf>
    <xf numFmtId="0" fontId="30" fillId="0" borderId="63" xfId="107" applyFont="1" applyFill="1" applyBorder="1" applyAlignment="1" applyProtection="1">
      <alignment horizontal="center" vertical="center" shrinkToFit="1"/>
      <protection/>
    </xf>
    <xf numFmtId="0" fontId="30" fillId="0" borderId="73" xfId="109" applyFont="1" applyBorder="1" applyAlignment="1">
      <alignment horizontal="center" vertical="center"/>
      <protection/>
    </xf>
    <xf numFmtId="0" fontId="30" fillId="0" borderId="70" xfId="109" applyFont="1" applyBorder="1" applyAlignment="1">
      <alignment horizontal="center" vertical="center"/>
      <protection/>
    </xf>
    <xf numFmtId="0" fontId="30" fillId="0" borderId="71" xfId="109" applyFont="1" applyBorder="1" applyAlignment="1">
      <alignment horizontal="center" vertical="center"/>
      <protection/>
    </xf>
    <xf numFmtId="0" fontId="30" fillId="0" borderId="22" xfId="104" applyFont="1" applyFill="1" applyBorder="1" applyAlignment="1" applyProtection="1">
      <alignment horizontal="center" vertical="center"/>
      <protection/>
    </xf>
    <xf numFmtId="0" fontId="28" fillId="0" borderId="22" xfId="0" applyFont="1" applyBorder="1" applyAlignment="1">
      <alignment vertical="center"/>
    </xf>
    <xf numFmtId="0" fontId="30" fillId="0" borderId="38" xfId="104" applyFont="1" applyFill="1" applyBorder="1" applyAlignment="1" applyProtection="1">
      <alignment horizontal="center" vertical="center"/>
      <protection/>
    </xf>
    <xf numFmtId="0" fontId="30" fillId="0" borderId="55" xfId="104" applyFont="1" applyFill="1" applyBorder="1" applyAlignment="1" applyProtection="1">
      <alignment horizontal="center" vertical="center"/>
      <protection/>
    </xf>
    <xf numFmtId="0" fontId="30" fillId="0" borderId="53" xfId="104" applyFont="1" applyFill="1" applyBorder="1" applyAlignment="1" applyProtection="1">
      <alignment horizontal="center" vertical="center"/>
      <protection/>
    </xf>
    <xf numFmtId="0" fontId="30" fillId="0" borderId="31" xfId="104" applyFont="1" applyFill="1" applyBorder="1" applyAlignment="1">
      <alignment horizontal="center" vertical="center"/>
      <protection/>
    </xf>
    <xf numFmtId="0" fontId="28" fillId="0" borderId="31" xfId="0" applyFont="1" applyBorder="1" applyAlignment="1">
      <alignment vertical="center"/>
    </xf>
    <xf numFmtId="0" fontId="30" fillId="0" borderId="39" xfId="104" applyFont="1" applyFill="1" applyBorder="1" applyAlignment="1" applyProtection="1">
      <alignment horizontal="center" vertical="center"/>
      <protection/>
    </xf>
    <xf numFmtId="0" fontId="30" fillId="0" borderId="74" xfId="104" applyFont="1" applyFill="1" applyBorder="1" applyAlignment="1" applyProtection="1">
      <alignment horizontal="center" vertical="center"/>
      <protection/>
    </xf>
    <xf numFmtId="0" fontId="30" fillId="0" borderId="72" xfId="104" applyFont="1" applyFill="1" applyBorder="1" applyAlignment="1" applyProtection="1">
      <alignment horizontal="center" vertical="center"/>
      <protection/>
    </xf>
    <xf numFmtId="0" fontId="30" fillId="0" borderId="21" xfId="104" applyFont="1" applyFill="1" applyBorder="1" applyAlignment="1" applyProtection="1">
      <alignment horizontal="center" vertical="center"/>
      <protection/>
    </xf>
    <xf numFmtId="0" fontId="28" fillId="0" borderId="21" xfId="0" applyFont="1" applyBorder="1" applyAlignment="1">
      <alignment vertical="center"/>
    </xf>
    <xf numFmtId="0" fontId="30" fillId="0" borderId="75" xfId="105" applyFont="1" applyFill="1" applyBorder="1" applyAlignment="1" applyProtection="1">
      <alignment horizontal="distributed" vertical="center" wrapText="1" shrinkToFit="1"/>
      <protection/>
    </xf>
    <xf numFmtId="0" fontId="30" fillId="0" borderId="22" xfId="105" applyFont="1" applyFill="1" applyBorder="1" applyAlignment="1" applyProtection="1">
      <alignment horizontal="distributed" vertical="center" shrinkToFit="1"/>
      <protection/>
    </xf>
    <xf numFmtId="0" fontId="30" fillId="0" borderId="20" xfId="105" applyFont="1" applyFill="1" applyBorder="1" applyAlignment="1" applyProtection="1">
      <alignment horizontal="distributed" vertical="center" shrinkToFit="1"/>
      <protection/>
    </xf>
    <xf numFmtId="0" fontId="30" fillId="0" borderId="40" xfId="105" applyFont="1" applyFill="1" applyBorder="1" applyAlignment="1" applyProtection="1">
      <alignment horizontal="distributed" vertical="center" wrapText="1"/>
      <protection/>
    </xf>
    <xf numFmtId="0" fontId="30" fillId="0" borderId="21" xfId="105" applyFont="1" applyFill="1" applyBorder="1" applyAlignment="1" applyProtection="1">
      <alignment horizontal="distributed" vertical="center"/>
      <protection/>
    </xf>
    <xf numFmtId="0" fontId="30" fillId="0" borderId="32" xfId="105" applyFont="1" applyFill="1" applyBorder="1" applyAlignment="1" applyProtection="1">
      <alignment horizontal="distributed" vertical="center"/>
      <protection/>
    </xf>
    <xf numFmtId="0" fontId="30" fillId="0" borderId="40" xfId="105" applyFont="1" applyFill="1" applyBorder="1" applyAlignment="1" applyProtection="1">
      <alignment horizontal="distributed" vertical="center" shrinkToFit="1"/>
      <protection/>
    </xf>
    <xf numFmtId="0" fontId="30" fillId="0" borderId="21" xfId="105" applyFont="1" applyFill="1" applyBorder="1" applyAlignment="1" applyProtection="1">
      <alignment horizontal="distributed" vertical="center" shrinkToFit="1"/>
      <protection/>
    </xf>
    <xf numFmtId="0" fontId="30" fillId="0" borderId="32" xfId="105" applyFont="1" applyFill="1" applyBorder="1" applyAlignment="1" applyProtection="1">
      <alignment horizontal="distributed" vertical="center" shrinkToFit="1"/>
      <protection/>
    </xf>
    <xf numFmtId="49" fontId="30" fillId="0" borderId="76" xfId="105" applyNumberFormat="1" applyFont="1" applyBorder="1" applyAlignment="1">
      <alignment horizontal="center" vertical="center"/>
      <protection/>
    </xf>
    <xf numFmtId="49" fontId="29" fillId="0" borderId="58" xfId="105" applyNumberFormat="1" applyFont="1" applyBorder="1" applyAlignment="1">
      <alignment horizontal="center" vertical="center"/>
      <protection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_20003（土）総務法制室" xfId="103"/>
    <cellStyle name="標準_Sheet1" xfId="104"/>
    <cellStyle name="標準_Sheet2" xfId="105"/>
    <cellStyle name="標準_Sheet5" xfId="106"/>
    <cellStyle name="標準_Sheet6" xfId="107"/>
    <cellStyle name="標準_Sheet7" xfId="108"/>
    <cellStyle name="標準_Sheet8" xfId="109"/>
    <cellStyle name="Followed Hyperlink" xfId="110"/>
    <cellStyle name="良い" xfId="111"/>
    <cellStyle name="良い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workbookViewId="0" topLeftCell="A1">
      <selection activeCell="D23" sqref="D23"/>
    </sheetView>
  </sheetViews>
  <sheetFormatPr defaultColWidth="9.00390625" defaultRowHeight="13.5"/>
  <cols>
    <col min="1" max="1" width="12.75390625" style="154" customWidth="1"/>
    <col min="2" max="6" width="12.50390625" style="154" customWidth="1"/>
    <col min="7" max="16384" width="9.00390625" style="154" customWidth="1"/>
  </cols>
  <sheetData>
    <row r="8" spans="2:5" ht="62.25" customHeight="1">
      <c r="B8" s="318" t="s">
        <v>247</v>
      </c>
      <c r="C8" s="318"/>
      <c r="D8" s="318"/>
      <c r="E8" s="318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Demibold,標準"&amp;P+92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view="pageBreakPreview" zoomScaleNormal="85" zoomScaleSheetLayoutView="100" workbookViewId="0" topLeftCell="K33">
      <selection activeCell="L51" sqref="L51"/>
    </sheetView>
  </sheetViews>
  <sheetFormatPr defaultColWidth="8.875" defaultRowHeight="15.75" customHeight="1"/>
  <cols>
    <col min="1" max="2" width="3.375" style="13" customWidth="1"/>
    <col min="3" max="3" width="22.875" style="13" customWidth="1"/>
    <col min="4" max="11" width="16.00390625" style="13" customWidth="1"/>
    <col min="12" max="13" width="3.375" style="13" customWidth="1"/>
    <col min="14" max="14" width="23.00390625" style="13" customWidth="1"/>
    <col min="15" max="22" width="16.125" style="13" customWidth="1"/>
    <col min="23" max="16384" width="8.875" style="13" customWidth="1"/>
  </cols>
  <sheetData>
    <row r="1" spans="1:22" s="12" customFormat="1" ht="15.75" customHeight="1">
      <c r="A1" s="1" t="s">
        <v>247</v>
      </c>
      <c r="B1" s="1"/>
      <c r="C1" s="1"/>
      <c r="K1" s="2" t="s">
        <v>247</v>
      </c>
      <c r="L1" s="1" t="s">
        <v>247</v>
      </c>
      <c r="M1" s="1"/>
      <c r="N1" s="1"/>
      <c r="V1" s="2" t="s">
        <v>247</v>
      </c>
    </row>
    <row r="3" spans="1:22" s="17" customFormat="1" ht="15.75" customHeight="1">
      <c r="A3" s="16" t="s">
        <v>155</v>
      </c>
      <c r="B3" s="16"/>
      <c r="C3" s="16"/>
      <c r="D3" s="16"/>
      <c r="E3" s="16"/>
      <c r="F3" s="15"/>
      <c r="G3" s="15"/>
      <c r="H3" s="15"/>
      <c r="I3" s="15"/>
      <c r="J3" s="15"/>
      <c r="K3" s="15"/>
      <c r="M3" s="14" t="s">
        <v>43</v>
      </c>
      <c r="N3" s="14"/>
      <c r="O3" s="16"/>
      <c r="P3" s="15"/>
      <c r="Q3" s="15"/>
      <c r="R3" s="15"/>
      <c r="S3" s="15"/>
      <c r="T3" s="15"/>
      <c r="U3" s="15"/>
      <c r="V3" s="15"/>
    </row>
    <row r="4" spans="1:22" s="17" customFormat="1" ht="15.75" customHeight="1" thickBot="1">
      <c r="A4" s="18"/>
      <c r="B4" s="18"/>
      <c r="C4" s="18"/>
      <c r="D4" s="19"/>
      <c r="E4" s="20"/>
      <c r="F4" s="20"/>
      <c r="G4" s="20"/>
      <c r="H4" s="20"/>
      <c r="I4" s="20"/>
      <c r="J4" s="21"/>
      <c r="K4" s="22" t="s">
        <v>288</v>
      </c>
      <c r="L4" s="18"/>
      <c r="M4" s="18"/>
      <c r="N4" s="18"/>
      <c r="O4" s="19"/>
      <c r="P4" s="20"/>
      <c r="Q4" s="20"/>
      <c r="R4" s="20"/>
      <c r="S4" s="20"/>
      <c r="T4" s="20"/>
      <c r="U4" s="21"/>
      <c r="V4" s="21"/>
    </row>
    <row r="5" spans="1:22" s="44" customFormat="1" ht="12.75" customHeight="1">
      <c r="A5" s="337" t="s">
        <v>59</v>
      </c>
      <c r="B5" s="337"/>
      <c r="C5" s="338"/>
      <c r="D5" s="280"/>
      <c r="E5" s="5"/>
      <c r="F5" s="23"/>
      <c r="G5" s="23"/>
      <c r="H5" s="320" t="s">
        <v>46</v>
      </c>
      <c r="I5" s="321"/>
      <c r="J5" s="345" t="s">
        <v>3</v>
      </c>
      <c r="K5" s="346"/>
      <c r="L5" s="24"/>
      <c r="M5" s="24"/>
      <c r="N5" s="24"/>
      <c r="O5" s="281"/>
      <c r="P5" s="173"/>
      <c r="Q5" s="23"/>
      <c r="R5" s="23"/>
      <c r="S5" s="320" t="s">
        <v>46</v>
      </c>
      <c r="T5" s="321"/>
      <c r="U5" s="4" t="s">
        <v>4</v>
      </c>
      <c r="V5" s="3"/>
    </row>
    <row r="6" spans="1:22" s="44" customFormat="1" ht="12.75" customHeight="1">
      <c r="A6" s="339"/>
      <c r="B6" s="339"/>
      <c r="C6" s="340"/>
      <c r="D6" s="319" t="s">
        <v>270</v>
      </c>
      <c r="E6" s="319" t="s">
        <v>33</v>
      </c>
      <c r="F6" s="328" t="s">
        <v>45</v>
      </c>
      <c r="G6" s="319" t="s">
        <v>5</v>
      </c>
      <c r="H6" s="41"/>
      <c r="I6" s="325" t="s">
        <v>44</v>
      </c>
      <c r="J6" s="42"/>
      <c r="K6" s="42"/>
      <c r="L6" s="343" t="s">
        <v>85</v>
      </c>
      <c r="M6" s="343"/>
      <c r="N6" s="344"/>
      <c r="O6" s="319" t="s">
        <v>270</v>
      </c>
      <c r="P6" s="319" t="s">
        <v>33</v>
      </c>
      <c r="Q6" s="328" t="s">
        <v>47</v>
      </c>
      <c r="R6" s="319" t="s">
        <v>6</v>
      </c>
      <c r="S6" s="19"/>
      <c r="T6" s="325" t="s">
        <v>44</v>
      </c>
      <c r="U6" s="6"/>
      <c r="V6" s="6"/>
    </row>
    <row r="7" spans="1:22" s="44" customFormat="1" ht="12.75" customHeight="1">
      <c r="A7" s="339"/>
      <c r="B7" s="339"/>
      <c r="C7" s="340"/>
      <c r="D7" s="319"/>
      <c r="E7" s="319"/>
      <c r="F7" s="329"/>
      <c r="G7" s="330"/>
      <c r="H7" s="41" t="s">
        <v>7</v>
      </c>
      <c r="I7" s="326"/>
      <c r="J7" s="42" t="s">
        <v>8</v>
      </c>
      <c r="K7" s="43" t="s">
        <v>9</v>
      </c>
      <c r="L7" s="343" t="s">
        <v>84</v>
      </c>
      <c r="M7" s="343"/>
      <c r="N7" s="344"/>
      <c r="O7" s="319"/>
      <c r="P7" s="319"/>
      <c r="Q7" s="329"/>
      <c r="R7" s="330"/>
      <c r="S7" s="39" t="s">
        <v>37</v>
      </c>
      <c r="T7" s="326"/>
      <c r="U7" s="42" t="s">
        <v>8</v>
      </c>
      <c r="V7" s="43" t="s">
        <v>9</v>
      </c>
    </row>
    <row r="8" spans="1:22" s="44" customFormat="1" ht="12.75" customHeight="1">
      <c r="A8" s="341"/>
      <c r="B8" s="341"/>
      <c r="C8" s="342"/>
      <c r="D8" s="6"/>
      <c r="E8" s="40"/>
      <c r="F8" s="40"/>
      <c r="G8" s="40"/>
      <c r="H8" s="41"/>
      <c r="I8" s="327"/>
      <c r="J8" s="42"/>
      <c r="K8" s="42"/>
      <c r="L8" s="18"/>
      <c r="M8" s="18"/>
      <c r="N8" s="18"/>
      <c r="O8" s="6"/>
      <c r="P8" s="174"/>
      <c r="Q8" s="23"/>
      <c r="R8" s="23"/>
      <c r="S8" s="19"/>
      <c r="T8" s="327"/>
      <c r="U8" s="6"/>
      <c r="V8" s="6"/>
    </row>
    <row r="9" spans="1:22" s="44" customFormat="1" ht="15" customHeight="1">
      <c r="A9" s="25"/>
      <c r="B9" s="25"/>
      <c r="C9" s="25"/>
      <c r="D9" s="179" t="s">
        <v>162</v>
      </c>
      <c r="E9" s="180" t="s">
        <v>1</v>
      </c>
      <c r="F9" s="180" t="s">
        <v>11</v>
      </c>
      <c r="G9" s="180" t="s">
        <v>12</v>
      </c>
      <c r="H9" s="180" t="s">
        <v>11</v>
      </c>
      <c r="I9" s="181"/>
      <c r="J9" s="180" t="s">
        <v>29</v>
      </c>
      <c r="K9" s="180"/>
      <c r="L9" s="25"/>
      <c r="M9" s="25"/>
      <c r="N9" s="25"/>
      <c r="O9" s="179" t="s">
        <v>162</v>
      </c>
      <c r="P9" s="180" t="s">
        <v>1</v>
      </c>
      <c r="Q9" s="180" t="s">
        <v>11</v>
      </c>
      <c r="R9" s="180" t="s">
        <v>12</v>
      </c>
      <c r="S9" s="180" t="s">
        <v>11</v>
      </c>
      <c r="T9" s="181"/>
      <c r="U9" s="180" t="s">
        <v>29</v>
      </c>
      <c r="V9" s="181"/>
    </row>
    <row r="10" spans="1:22" s="44" customFormat="1" ht="15" customHeight="1">
      <c r="A10" s="322" t="s">
        <v>48</v>
      </c>
      <c r="B10" s="322"/>
      <c r="C10" s="323"/>
      <c r="D10" s="26">
        <v>3806</v>
      </c>
      <c r="E10" s="27">
        <v>39077</v>
      </c>
      <c r="F10" s="27">
        <v>225870170</v>
      </c>
      <c r="G10" s="27">
        <v>215967</v>
      </c>
      <c r="H10" s="27">
        <v>59346</v>
      </c>
      <c r="I10" s="27">
        <v>5780</v>
      </c>
      <c r="J10" s="27"/>
      <c r="K10" s="27"/>
      <c r="L10" s="331" t="s">
        <v>50</v>
      </c>
      <c r="M10" s="331"/>
      <c r="N10" s="332"/>
      <c r="O10" s="262">
        <f>O11+O14+O20+O28+O32+O42</f>
        <v>1378</v>
      </c>
      <c r="P10" s="263">
        <f>P11+P14+P20+P28+P32+P42</f>
        <v>14895</v>
      </c>
      <c r="Q10" s="263">
        <v>28446200</v>
      </c>
      <c r="R10" s="263">
        <f>R11+R14+R20+R28+R32</f>
        <v>216793</v>
      </c>
      <c r="S10" s="28">
        <f aca="true" t="shared" si="0" ref="S10:S45">Q10/O10</f>
        <v>20643.10595065312</v>
      </c>
      <c r="T10" s="28">
        <f>Q10/P10</f>
        <v>1909.7818059751594</v>
      </c>
      <c r="U10" s="29">
        <f aca="true" t="shared" si="1" ref="U10:U45">O10/$O$10*100</f>
        <v>100</v>
      </c>
      <c r="V10" s="29">
        <f>Q10/$Q$10*100</f>
        <v>100</v>
      </c>
    </row>
    <row r="11" spans="1:22" s="44" customFormat="1" ht="15" customHeight="1">
      <c r="A11" s="322" t="s">
        <v>55</v>
      </c>
      <c r="B11" s="322"/>
      <c r="C11" s="323"/>
      <c r="D11" s="26">
        <v>3589</v>
      </c>
      <c r="E11" s="27">
        <v>36421</v>
      </c>
      <c r="F11" s="27">
        <v>221748728</v>
      </c>
      <c r="G11" s="27">
        <v>209131</v>
      </c>
      <c r="H11" s="27">
        <v>61786</v>
      </c>
      <c r="I11" s="27">
        <v>6088</v>
      </c>
      <c r="J11" s="27"/>
      <c r="K11" s="27"/>
      <c r="L11" s="45"/>
      <c r="M11" s="322" t="s">
        <v>87</v>
      </c>
      <c r="N11" s="323"/>
      <c r="O11" s="264">
        <v>7</v>
      </c>
      <c r="P11" s="265">
        <v>920</v>
      </c>
      <c r="Q11" s="266">
        <v>2437600</v>
      </c>
      <c r="R11" s="266">
        <v>42291</v>
      </c>
      <c r="S11" s="266">
        <f t="shared" si="0"/>
        <v>348228.5714285714</v>
      </c>
      <c r="T11" s="266">
        <f aca="true" t="shared" si="2" ref="T11:T45">Q11/P11</f>
        <v>2649.5652173913045</v>
      </c>
      <c r="U11" s="267">
        <f t="shared" si="1"/>
        <v>0.5079825834542816</v>
      </c>
      <c r="V11" s="267">
        <f aca="true" t="shared" si="3" ref="V11:V45">Q11/$Q$10*100</f>
        <v>8.569158622241284</v>
      </c>
    </row>
    <row r="12" spans="1:22" s="44" customFormat="1" ht="15" customHeight="1">
      <c r="A12" s="322" t="s">
        <v>56</v>
      </c>
      <c r="B12" s="322"/>
      <c r="C12" s="323"/>
      <c r="D12" s="26">
        <v>3479</v>
      </c>
      <c r="E12" s="27">
        <v>39113</v>
      </c>
      <c r="F12" s="27">
        <v>180514453</v>
      </c>
      <c r="G12" s="27">
        <v>223820</v>
      </c>
      <c r="H12" s="27">
        <v>51887</v>
      </c>
      <c r="I12" s="27">
        <v>4615</v>
      </c>
      <c r="J12" s="27"/>
      <c r="K12" s="27"/>
      <c r="L12" s="39"/>
      <c r="M12" s="39"/>
      <c r="N12" s="39" t="s">
        <v>88</v>
      </c>
      <c r="O12" s="26">
        <v>4</v>
      </c>
      <c r="P12" s="30">
        <v>899</v>
      </c>
      <c r="Q12" s="27">
        <v>2410100</v>
      </c>
      <c r="R12" s="27">
        <v>40836</v>
      </c>
      <c r="S12" s="27">
        <f t="shared" si="0"/>
        <v>602525</v>
      </c>
      <c r="T12" s="27">
        <f t="shared" si="2"/>
        <v>2680.8676307007786</v>
      </c>
      <c r="U12" s="31">
        <f t="shared" si="1"/>
        <v>0.29027576197387517</v>
      </c>
      <c r="V12" s="31">
        <f t="shared" si="3"/>
        <v>8.472484901322497</v>
      </c>
    </row>
    <row r="13" spans="1:22" s="44" customFormat="1" ht="15" customHeight="1">
      <c r="A13" s="322" t="s">
        <v>57</v>
      </c>
      <c r="B13" s="322"/>
      <c r="C13" s="323"/>
      <c r="D13" s="26">
        <v>3080</v>
      </c>
      <c r="E13" s="27">
        <v>34841</v>
      </c>
      <c r="F13" s="27">
        <v>216041845</v>
      </c>
      <c r="G13" s="27">
        <v>239677</v>
      </c>
      <c r="H13" s="27">
        <v>70143</v>
      </c>
      <c r="I13" s="27">
        <v>6201</v>
      </c>
      <c r="J13" s="27"/>
      <c r="K13" s="27"/>
      <c r="L13" s="39"/>
      <c r="M13" s="39"/>
      <c r="N13" s="39" t="s">
        <v>254</v>
      </c>
      <c r="O13" s="26">
        <v>3</v>
      </c>
      <c r="P13" s="30">
        <v>21</v>
      </c>
      <c r="Q13" s="27">
        <v>27500</v>
      </c>
      <c r="R13" s="27">
        <v>1455</v>
      </c>
      <c r="S13" s="27">
        <f t="shared" si="0"/>
        <v>9166.666666666666</v>
      </c>
      <c r="T13" s="27">
        <f>Q13/P13</f>
        <v>1309.5238095238096</v>
      </c>
      <c r="U13" s="31">
        <f t="shared" si="1"/>
        <v>0.21770682148040638</v>
      </c>
      <c r="V13" s="31">
        <f>Q13/$Q$10*100</f>
        <v>0.09667372091878704</v>
      </c>
    </row>
    <row r="14" spans="1:22" s="44" customFormat="1" ht="15" customHeight="1">
      <c r="A14" s="322" t="s">
        <v>58</v>
      </c>
      <c r="B14" s="322"/>
      <c r="C14" s="323"/>
      <c r="D14" s="249">
        <v>2111</v>
      </c>
      <c r="E14" s="249">
        <v>23436</v>
      </c>
      <c r="F14" s="249">
        <v>151751432</v>
      </c>
      <c r="G14" s="249">
        <v>195807</v>
      </c>
      <c r="H14" s="249">
        <v>71886.04073898627</v>
      </c>
      <c r="I14" s="249">
        <v>6475.142174432497</v>
      </c>
      <c r="J14" s="27"/>
      <c r="K14" s="27"/>
      <c r="L14" s="45"/>
      <c r="M14" s="335" t="s">
        <v>89</v>
      </c>
      <c r="N14" s="336"/>
      <c r="O14" s="264">
        <v>199</v>
      </c>
      <c r="P14" s="265">
        <v>1365</v>
      </c>
      <c r="Q14" s="265">
        <v>1703300</v>
      </c>
      <c r="R14" s="265">
        <v>33176</v>
      </c>
      <c r="S14" s="266">
        <f t="shared" si="0"/>
        <v>8559.29648241206</v>
      </c>
      <c r="T14" s="266">
        <f t="shared" si="2"/>
        <v>1247.838827838828</v>
      </c>
      <c r="U14" s="267">
        <f t="shared" si="1"/>
        <v>14.44121915820029</v>
      </c>
      <c r="V14" s="267">
        <f t="shared" si="3"/>
        <v>5.987794503307999</v>
      </c>
    </row>
    <row r="15" spans="1:22" s="44" customFormat="1" ht="15" customHeight="1">
      <c r="A15" s="331" t="s">
        <v>253</v>
      </c>
      <c r="B15" s="331"/>
      <c r="C15" s="332"/>
      <c r="D15" s="26">
        <f>D17+O10</f>
        <v>2445</v>
      </c>
      <c r="E15" s="30">
        <f>E17+P10</f>
        <v>28448</v>
      </c>
      <c r="F15" s="30">
        <f>F17+Q10</f>
        <v>191987500</v>
      </c>
      <c r="G15" s="30">
        <f>R10</f>
        <v>216793</v>
      </c>
      <c r="H15" s="27">
        <f>F15/D15</f>
        <v>78522.49488752556</v>
      </c>
      <c r="I15" s="27">
        <f>F15/E15</f>
        <v>6748.716957255343</v>
      </c>
      <c r="J15" s="27"/>
      <c r="K15" s="27"/>
      <c r="L15" s="39"/>
      <c r="M15" s="39"/>
      <c r="N15" s="55" t="s">
        <v>90</v>
      </c>
      <c r="O15" s="26">
        <v>13</v>
      </c>
      <c r="P15" s="30">
        <v>89</v>
      </c>
      <c r="Q15" s="27">
        <v>182600</v>
      </c>
      <c r="R15" s="27">
        <v>1927</v>
      </c>
      <c r="S15" s="27">
        <f t="shared" si="0"/>
        <v>14046.153846153846</v>
      </c>
      <c r="T15" s="27">
        <f t="shared" si="2"/>
        <v>2051.6853932584268</v>
      </c>
      <c r="U15" s="31">
        <f t="shared" si="1"/>
        <v>0.9433962264150944</v>
      </c>
      <c r="V15" s="31">
        <f t="shared" si="3"/>
        <v>0.641913506900746</v>
      </c>
    </row>
    <row r="16" spans="1:22" s="44" customFormat="1" ht="15" customHeight="1">
      <c r="A16" s="39"/>
      <c r="B16" s="39"/>
      <c r="C16" s="39"/>
      <c r="D16" s="26"/>
      <c r="E16" s="30"/>
      <c r="F16" s="30"/>
      <c r="G16" s="30"/>
      <c r="H16" s="27"/>
      <c r="I16" s="27"/>
      <c r="J16" s="31"/>
      <c r="K16" s="31"/>
      <c r="L16" s="39"/>
      <c r="M16" s="39"/>
      <c r="N16" s="39" t="s">
        <v>91</v>
      </c>
      <c r="O16" s="268">
        <v>28</v>
      </c>
      <c r="P16" s="30">
        <v>164</v>
      </c>
      <c r="Q16" s="27">
        <v>288500</v>
      </c>
      <c r="R16" s="27">
        <v>7060</v>
      </c>
      <c r="S16" s="27">
        <f t="shared" si="0"/>
        <v>10303.57142857143</v>
      </c>
      <c r="T16" s="27">
        <f t="shared" si="2"/>
        <v>1759.1463414634147</v>
      </c>
      <c r="U16" s="31">
        <f t="shared" si="1"/>
        <v>2.0319303338171264</v>
      </c>
      <c r="V16" s="31">
        <f t="shared" si="3"/>
        <v>1.0141952176389115</v>
      </c>
    </row>
    <row r="17" spans="1:22" s="44" customFormat="1" ht="15" customHeight="1">
      <c r="A17" s="331" t="s">
        <v>30</v>
      </c>
      <c r="B17" s="331"/>
      <c r="C17" s="332"/>
      <c r="D17" s="262">
        <f>D18+D20+D24+D27+D34+D39</f>
        <v>1067</v>
      </c>
      <c r="E17" s="263">
        <f>E18+E20+E24+E27+E34+E39</f>
        <v>13553</v>
      </c>
      <c r="F17" s="263">
        <f>F18+F20+F24+F27+F34+F39</f>
        <v>163541300</v>
      </c>
      <c r="G17" s="269" t="s">
        <v>2</v>
      </c>
      <c r="H17" s="28">
        <f aca="true" t="shared" si="4" ref="H17:H43">F17/D17</f>
        <v>153272.07122774134</v>
      </c>
      <c r="I17" s="28">
        <f>F17/E17</f>
        <v>12066.79701911016</v>
      </c>
      <c r="J17" s="29">
        <v>100</v>
      </c>
      <c r="K17" s="29">
        <v>100</v>
      </c>
      <c r="L17" s="39"/>
      <c r="M17" s="39"/>
      <c r="N17" s="39" t="s">
        <v>92</v>
      </c>
      <c r="O17" s="270">
        <v>99</v>
      </c>
      <c r="P17" s="271">
        <v>731</v>
      </c>
      <c r="Q17" s="7">
        <v>851000</v>
      </c>
      <c r="R17" s="7">
        <v>15164</v>
      </c>
      <c r="S17" s="27">
        <f t="shared" si="0"/>
        <v>8595.959595959595</v>
      </c>
      <c r="T17" s="27">
        <f t="shared" si="2"/>
        <v>1164.1586867305061</v>
      </c>
      <c r="U17" s="31">
        <f t="shared" si="1"/>
        <v>7.184325108853411</v>
      </c>
      <c r="V17" s="31">
        <f t="shared" si="3"/>
        <v>2.9916122364322826</v>
      </c>
    </row>
    <row r="18" spans="1:22" s="44" customFormat="1" ht="15" customHeight="1">
      <c r="A18" s="45"/>
      <c r="B18" s="324" t="s">
        <v>60</v>
      </c>
      <c r="C18" s="324"/>
      <c r="D18" s="265">
        <v>4</v>
      </c>
      <c r="E18" s="272">
        <v>80</v>
      </c>
      <c r="F18" s="266">
        <v>743800</v>
      </c>
      <c r="G18" s="273" t="s">
        <v>2</v>
      </c>
      <c r="H18" s="266">
        <f t="shared" si="4"/>
        <v>185950</v>
      </c>
      <c r="I18" s="266">
        <f aca="true" t="shared" si="5" ref="I18:I43">F18/E18</f>
        <v>9297.5</v>
      </c>
      <c r="J18" s="267">
        <f aca="true" t="shared" si="6" ref="J18:J43">D18/$D$17*100</f>
        <v>0.37488284910965325</v>
      </c>
      <c r="K18" s="267">
        <f aca="true" t="shared" si="7" ref="K18:K43">F18/$F$17*100</f>
        <v>0.45480866301050554</v>
      </c>
      <c r="L18" s="39"/>
      <c r="M18" s="39"/>
      <c r="N18" s="39" t="s">
        <v>93</v>
      </c>
      <c r="O18" s="270">
        <v>18</v>
      </c>
      <c r="P18" s="271">
        <v>110</v>
      </c>
      <c r="Q18" s="7">
        <v>111700</v>
      </c>
      <c r="R18" s="7">
        <v>1836</v>
      </c>
      <c r="S18" s="27">
        <f t="shared" si="0"/>
        <v>6205.555555555556</v>
      </c>
      <c r="T18" s="27">
        <f t="shared" si="2"/>
        <v>1015.4545454545455</v>
      </c>
      <c r="U18" s="31">
        <f t="shared" si="1"/>
        <v>1.3062409288824384</v>
      </c>
      <c r="V18" s="31">
        <f t="shared" si="3"/>
        <v>0.39267107733194595</v>
      </c>
    </row>
    <row r="19" spans="1:22" s="44" customFormat="1" ht="18.75" customHeight="1">
      <c r="A19" s="45"/>
      <c r="B19" s="45"/>
      <c r="C19" s="46" t="s">
        <v>60</v>
      </c>
      <c r="D19" s="30">
        <v>4</v>
      </c>
      <c r="E19" s="27">
        <v>80</v>
      </c>
      <c r="F19" s="27">
        <v>743800</v>
      </c>
      <c r="G19" s="274" t="s">
        <v>2</v>
      </c>
      <c r="H19" s="27">
        <f t="shared" si="4"/>
        <v>185950</v>
      </c>
      <c r="I19" s="27">
        <f t="shared" si="5"/>
        <v>9297.5</v>
      </c>
      <c r="J19" s="31">
        <f t="shared" si="6"/>
        <v>0.37488284910965325</v>
      </c>
      <c r="K19" s="31">
        <f t="shared" si="7"/>
        <v>0.45480866301050554</v>
      </c>
      <c r="L19" s="39"/>
      <c r="M19" s="39"/>
      <c r="N19" s="56" t="s">
        <v>118</v>
      </c>
      <c r="O19" s="270">
        <v>41</v>
      </c>
      <c r="P19" s="271">
        <v>271</v>
      </c>
      <c r="Q19" s="7">
        <v>269500</v>
      </c>
      <c r="R19" s="7">
        <v>7189</v>
      </c>
      <c r="S19" s="27">
        <f t="shared" si="0"/>
        <v>6573.170731707317</v>
      </c>
      <c r="T19" s="27">
        <f t="shared" si="2"/>
        <v>994.4649446494465</v>
      </c>
      <c r="U19" s="31">
        <f t="shared" si="1"/>
        <v>2.9753265602322205</v>
      </c>
      <c r="V19" s="31">
        <f t="shared" si="3"/>
        <v>0.947402465004113</v>
      </c>
    </row>
    <row r="20" spans="1:22" s="44" customFormat="1" ht="15" customHeight="1">
      <c r="A20" s="45"/>
      <c r="B20" s="324" t="s">
        <v>61</v>
      </c>
      <c r="C20" s="324"/>
      <c r="D20" s="265">
        <v>66</v>
      </c>
      <c r="E20" s="265">
        <v>684</v>
      </c>
      <c r="F20" s="265">
        <v>3099100</v>
      </c>
      <c r="G20" s="273" t="s">
        <v>2</v>
      </c>
      <c r="H20" s="266">
        <f t="shared" si="4"/>
        <v>46956.06060606061</v>
      </c>
      <c r="I20" s="266">
        <f t="shared" si="5"/>
        <v>4530.847953216375</v>
      </c>
      <c r="J20" s="267">
        <f t="shared" si="6"/>
        <v>6.185567010309279</v>
      </c>
      <c r="K20" s="267">
        <f t="shared" si="7"/>
        <v>1.894995331454501</v>
      </c>
      <c r="L20" s="45"/>
      <c r="M20" s="322" t="s">
        <v>94</v>
      </c>
      <c r="N20" s="324"/>
      <c r="O20" s="275">
        <v>421</v>
      </c>
      <c r="P20" s="265">
        <v>6061</v>
      </c>
      <c r="Q20" s="265">
        <v>8612400</v>
      </c>
      <c r="R20" s="265">
        <v>49481</v>
      </c>
      <c r="S20" s="266">
        <f t="shared" si="0"/>
        <v>20457.007125890737</v>
      </c>
      <c r="T20" s="266">
        <f t="shared" si="2"/>
        <v>1420.9536380135291</v>
      </c>
      <c r="U20" s="267">
        <f t="shared" si="1"/>
        <v>30.551523947750365</v>
      </c>
      <c r="V20" s="267">
        <f t="shared" si="3"/>
        <v>30.276100146944056</v>
      </c>
    </row>
    <row r="21" spans="1:22" s="44" customFormat="1" ht="18.75" customHeight="1">
      <c r="A21" s="45"/>
      <c r="B21" s="45"/>
      <c r="C21" s="53" t="s">
        <v>117</v>
      </c>
      <c r="D21" s="30">
        <v>5</v>
      </c>
      <c r="E21" s="274">
        <v>19</v>
      </c>
      <c r="F21" s="274">
        <v>65300</v>
      </c>
      <c r="G21" s="274" t="s">
        <v>2</v>
      </c>
      <c r="H21" s="27">
        <f t="shared" si="4"/>
        <v>13060</v>
      </c>
      <c r="I21" s="27">
        <f t="shared" si="5"/>
        <v>3436.842105263158</v>
      </c>
      <c r="J21" s="31">
        <f t="shared" si="6"/>
        <v>0.4686035613870665</v>
      </c>
      <c r="K21" s="31">
        <f t="shared" si="7"/>
        <v>0.03992875194216996</v>
      </c>
      <c r="L21" s="39"/>
      <c r="M21" s="39"/>
      <c r="N21" s="39" t="s">
        <v>95</v>
      </c>
      <c r="O21" s="268">
        <v>34</v>
      </c>
      <c r="P21" s="27">
        <v>2741</v>
      </c>
      <c r="Q21" s="27">
        <v>5392200</v>
      </c>
      <c r="R21" s="27">
        <v>30242</v>
      </c>
      <c r="S21" s="27">
        <f t="shared" si="0"/>
        <v>158594.11764705883</v>
      </c>
      <c r="T21" s="27">
        <f t="shared" si="2"/>
        <v>1967.2382342210872</v>
      </c>
      <c r="U21" s="31">
        <f t="shared" si="1"/>
        <v>2.467343976777939</v>
      </c>
      <c r="V21" s="31">
        <f t="shared" si="3"/>
        <v>18.955783197755764</v>
      </c>
    </row>
    <row r="22" spans="1:22" s="44" customFormat="1" ht="15" customHeight="1">
      <c r="A22" s="45"/>
      <c r="B22" s="45"/>
      <c r="C22" s="46" t="s">
        <v>62</v>
      </c>
      <c r="D22" s="30">
        <v>30</v>
      </c>
      <c r="E22" s="27">
        <v>354</v>
      </c>
      <c r="F22" s="27">
        <v>1295700</v>
      </c>
      <c r="G22" s="274" t="s">
        <v>2</v>
      </c>
      <c r="H22" s="27">
        <f t="shared" si="4"/>
        <v>43190</v>
      </c>
      <c r="I22" s="27">
        <f t="shared" si="5"/>
        <v>3660.169491525424</v>
      </c>
      <c r="J22" s="31">
        <f t="shared" si="6"/>
        <v>2.8116213683223994</v>
      </c>
      <c r="K22" s="31">
        <f t="shared" si="7"/>
        <v>0.7922769355508363</v>
      </c>
      <c r="L22" s="39"/>
      <c r="M22" s="39"/>
      <c r="N22" s="39" t="s">
        <v>96</v>
      </c>
      <c r="O22" s="268">
        <v>18</v>
      </c>
      <c r="P22" s="27">
        <v>120</v>
      </c>
      <c r="Q22" s="27">
        <v>187600</v>
      </c>
      <c r="R22" s="27">
        <v>561</v>
      </c>
      <c r="S22" s="27">
        <f t="shared" si="0"/>
        <v>10422.222222222223</v>
      </c>
      <c r="T22" s="27">
        <f t="shared" si="2"/>
        <v>1563.3333333333333</v>
      </c>
      <c r="U22" s="31">
        <f t="shared" si="1"/>
        <v>1.3062409288824384</v>
      </c>
      <c r="V22" s="31">
        <f t="shared" si="3"/>
        <v>0.6594905470677982</v>
      </c>
    </row>
    <row r="23" spans="1:22" s="44" customFormat="1" ht="15" customHeight="1">
      <c r="A23" s="45"/>
      <c r="B23" s="45"/>
      <c r="C23" s="47" t="s">
        <v>63</v>
      </c>
      <c r="D23" s="30">
        <v>31</v>
      </c>
      <c r="E23" s="27">
        <v>311</v>
      </c>
      <c r="F23" s="27">
        <v>1738100</v>
      </c>
      <c r="G23" s="274" t="s">
        <v>2</v>
      </c>
      <c r="H23" s="27">
        <f t="shared" si="4"/>
        <v>56067.74193548387</v>
      </c>
      <c r="I23" s="27">
        <f t="shared" si="5"/>
        <v>5588.745980707396</v>
      </c>
      <c r="J23" s="31">
        <f t="shared" si="6"/>
        <v>2.9053420805998127</v>
      </c>
      <c r="K23" s="31">
        <f t="shared" si="7"/>
        <v>1.0627896439614948</v>
      </c>
      <c r="L23" s="39"/>
      <c r="M23" s="39"/>
      <c r="N23" s="39" t="s">
        <v>97</v>
      </c>
      <c r="O23" s="268">
        <v>18</v>
      </c>
      <c r="P23" s="27">
        <v>112</v>
      </c>
      <c r="Q23" s="27">
        <v>139200</v>
      </c>
      <c r="R23" s="27">
        <v>460</v>
      </c>
      <c r="S23" s="27">
        <f t="shared" si="0"/>
        <v>7733.333333333333</v>
      </c>
      <c r="T23" s="27">
        <f t="shared" si="2"/>
        <v>1242.857142857143</v>
      </c>
      <c r="U23" s="31">
        <f t="shared" si="1"/>
        <v>1.3062409288824384</v>
      </c>
      <c r="V23" s="31">
        <f t="shared" si="3"/>
        <v>0.48934479825073296</v>
      </c>
    </row>
    <row r="24" spans="1:22" s="44" customFormat="1" ht="15" customHeight="1">
      <c r="A24" s="45"/>
      <c r="B24" s="333" t="s">
        <v>64</v>
      </c>
      <c r="C24" s="333"/>
      <c r="D24" s="265">
        <v>137</v>
      </c>
      <c r="E24" s="265">
        <v>1616</v>
      </c>
      <c r="F24" s="265">
        <v>29837000</v>
      </c>
      <c r="G24" s="273" t="s">
        <v>2</v>
      </c>
      <c r="H24" s="266">
        <f t="shared" si="4"/>
        <v>217788.3211678832</v>
      </c>
      <c r="I24" s="266">
        <f t="shared" si="5"/>
        <v>18463.4900990099</v>
      </c>
      <c r="J24" s="267">
        <f t="shared" si="6"/>
        <v>12.839737582005622</v>
      </c>
      <c r="K24" s="267">
        <f t="shared" si="7"/>
        <v>18.244321159242343</v>
      </c>
      <c r="L24" s="39"/>
      <c r="M24" s="39"/>
      <c r="N24" s="39" t="s">
        <v>98</v>
      </c>
      <c r="O24" s="268">
        <v>11</v>
      </c>
      <c r="P24" s="27">
        <v>46</v>
      </c>
      <c r="Q24" s="27">
        <v>43900</v>
      </c>
      <c r="R24" s="27">
        <v>338</v>
      </c>
      <c r="S24" s="27">
        <f t="shared" si="0"/>
        <v>3990.909090909091</v>
      </c>
      <c r="T24" s="27">
        <f t="shared" si="2"/>
        <v>954.3478260869565</v>
      </c>
      <c r="U24" s="31">
        <f t="shared" si="1"/>
        <v>0.7982583454281567</v>
      </c>
      <c r="V24" s="31">
        <f t="shared" si="3"/>
        <v>0.15432641266671823</v>
      </c>
    </row>
    <row r="25" spans="1:22" s="44" customFormat="1" ht="15" customHeight="1">
      <c r="A25" s="45"/>
      <c r="B25" s="45"/>
      <c r="C25" s="51" t="s">
        <v>65</v>
      </c>
      <c r="D25" s="30">
        <v>24</v>
      </c>
      <c r="E25" s="27">
        <v>240</v>
      </c>
      <c r="F25" s="27">
        <v>4521900</v>
      </c>
      <c r="G25" s="274" t="s">
        <v>2</v>
      </c>
      <c r="H25" s="27">
        <f t="shared" si="4"/>
        <v>188412.5</v>
      </c>
      <c r="I25" s="27">
        <f t="shared" si="5"/>
        <v>18841.25</v>
      </c>
      <c r="J25" s="31">
        <f t="shared" si="6"/>
        <v>2.2492970946579196</v>
      </c>
      <c r="K25" s="31">
        <f t="shared" si="7"/>
        <v>2.7649896387028843</v>
      </c>
      <c r="L25" s="39"/>
      <c r="M25" s="39"/>
      <c r="N25" s="39" t="s">
        <v>99</v>
      </c>
      <c r="O25" s="26">
        <v>57</v>
      </c>
      <c r="P25" s="27">
        <v>171</v>
      </c>
      <c r="Q25" s="27">
        <v>354600</v>
      </c>
      <c r="R25" s="27">
        <v>2156</v>
      </c>
      <c r="S25" s="27">
        <f t="shared" si="0"/>
        <v>6221.0526315789475</v>
      </c>
      <c r="T25" s="27">
        <f t="shared" si="2"/>
        <v>2073.684210526316</v>
      </c>
      <c r="U25" s="31">
        <f t="shared" si="1"/>
        <v>4.136429608127721</v>
      </c>
      <c r="V25" s="31">
        <f t="shared" si="3"/>
        <v>1.2465636886473412</v>
      </c>
    </row>
    <row r="26" spans="1:22" s="44" customFormat="1" ht="15" customHeight="1">
      <c r="A26" s="45"/>
      <c r="B26" s="45"/>
      <c r="C26" s="46" t="s">
        <v>66</v>
      </c>
      <c r="D26" s="30">
        <v>113</v>
      </c>
      <c r="E26" s="27">
        <v>1376</v>
      </c>
      <c r="F26" s="27">
        <v>25315100</v>
      </c>
      <c r="G26" s="274" t="s">
        <v>2</v>
      </c>
      <c r="H26" s="27">
        <f t="shared" si="4"/>
        <v>224027.4336283186</v>
      </c>
      <c r="I26" s="27">
        <f t="shared" si="5"/>
        <v>18397.601744186046</v>
      </c>
      <c r="J26" s="31">
        <f t="shared" si="6"/>
        <v>10.590440487347703</v>
      </c>
      <c r="K26" s="31">
        <f t="shared" si="7"/>
        <v>15.47933152053946</v>
      </c>
      <c r="L26" s="39"/>
      <c r="M26" s="39"/>
      <c r="N26" s="39" t="s">
        <v>100</v>
      </c>
      <c r="O26" s="26">
        <v>93</v>
      </c>
      <c r="P26" s="27">
        <v>610</v>
      </c>
      <c r="Q26" s="27">
        <v>355500</v>
      </c>
      <c r="R26" s="27">
        <v>2264</v>
      </c>
      <c r="S26" s="27">
        <f t="shared" si="0"/>
        <v>3822.5806451612902</v>
      </c>
      <c r="T26" s="27">
        <f t="shared" si="2"/>
        <v>582.7868852459017</v>
      </c>
      <c r="U26" s="31">
        <f t="shared" si="1"/>
        <v>6.748911465892599</v>
      </c>
      <c r="V26" s="31">
        <f t="shared" si="3"/>
        <v>1.2497275558774108</v>
      </c>
    </row>
    <row r="27" spans="1:22" s="44" customFormat="1" ht="15" customHeight="1">
      <c r="A27" s="45"/>
      <c r="B27" s="334" t="s">
        <v>67</v>
      </c>
      <c r="C27" s="334"/>
      <c r="D27" s="265">
        <v>208</v>
      </c>
      <c r="E27" s="265">
        <v>2123</v>
      </c>
      <c r="F27" s="265">
        <v>30269700</v>
      </c>
      <c r="G27" s="273" t="s">
        <v>2</v>
      </c>
      <c r="H27" s="266">
        <f t="shared" si="4"/>
        <v>145527.40384615384</v>
      </c>
      <c r="I27" s="266">
        <f t="shared" si="5"/>
        <v>14257.98398492699</v>
      </c>
      <c r="J27" s="267">
        <f t="shared" si="6"/>
        <v>19.49390815370197</v>
      </c>
      <c r="K27" s="267">
        <f t="shared" si="7"/>
        <v>18.50890264416389</v>
      </c>
      <c r="L27" s="39"/>
      <c r="M27" s="39"/>
      <c r="N27" s="55" t="s">
        <v>101</v>
      </c>
      <c r="O27" s="26">
        <v>190</v>
      </c>
      <c r="P27" s="27">
        <v>2261</v>
      </c>
      <c r="Q27" s="27">
        <v>2139400</v>
      </c>
      <c r="R27" s="27">
        <v>13460</v>
      </c>
      <c r="S27" s="27">
        <f t="shared" si="0"/>
        <v>11260</v>
      </c>
      <c r="T27" s="27">
        <f t="shared" si="2"/>
        <v>946.218487394958</v>
      </c>
      <c r="U27" s="31">
        <f t="shared" si="1"/>
        <v>13.788098693759071</v>
      </c>
      <c r="V27" s="31">
        <f t="shared" si="3"/>
        <v>7.520863946678292</v>
      </c>
    </row>
    <row r="28" spans="1:22" s="44" customFormat="1" ht="15" customHeight="1">
      <c r="A28" s="45"/>
      <c r="B28" s="45"/>
      <c r="C28" s="46" t="s">
        <v>68</v>
      </c>
      <c r="D28" s="30">
        <v>66</v>
      </c>
      <c r="E28" s="27">
        <v>788</v>
      </c>
      <c r="F28" s="27">
        <v>7679600</v>
      </c>
      <c r="G28" s="274" t="s">
        <v>2</v>
      </c>
      <c r="H28" s="27">
        <f t="shared" si="4"/>
        <v>116357.57575757576</v>
      </c>
      <c r="I28" s="27">
        <f t="shared" si="5"/>
        <v>9745.685279187817</v>
      </c>
      <c r="J28" s="31">
        <f t="shared" si="6"/>
        <v>6.185567010309279</v>
      </c>
      <c r="K28" s="31">
        <f t="shared" si="7"/>
        <v>4.695816897627695</v>
      </c>
      <c r="L28" s="45"/>
      <c r="M28" s="322" t="s">
        <v>102</v>
      </c>
      <c r="N28" s="323"/>
      <c r="O28" s="264">
        <v>172</v>
      </c>
      <c r="P28" s="265">
        <v>1366</v>
      </c>
      <c r="Q28" s="265">
        <v>5227800</v>
      </c>
      <c r="R28" s="265">
        <v>23529</v>
      </c>
      <c r="S28" s="266">
        <f t="shared" si="0"/>
        <v>30394.18604651163</v>
      </c>
      <c r="T28" s="266">
        <f t="shared" si="2"/>
        <v>3827.086383601757</v>
      </c>
      <c r="U28" s="267">
        <f t="shared" si="1"/>
        <v>12.481857764876633</v>
      </c>
      <c r="V28" s="267">
        <f t="shared" si="3"/>
        <v>18.377850117063087</v>
      </c>
    </row>
    <row r="29" spans="1:22" s="44" customFormat="1" ht="15" customHeight="1">
      <c r="A29" s="45"/>
      <c r="B29" s="45"/>
      <c r="C29" s="46" t="s">
        <v>69</v>
      </c>
      <c r="D29" s="30">
        <v>83</v>
      </c>
      <c r="E29" s="27">
        <v>807</v>
      </c>
      <c r="F29" s="27">
        <v>12409700</v>
      </c>
      <c r="G29" s="274" t="s">
        <v>2</v>
      </c>
      <c r="H29" s="27">
        <f t="shared" si="4"/>
        <v>149514.4578313253</v>
      </c>
      <c r="I29" s="27">
        <f t="shared" si="5"/>
        <v>15377.571251548947</v>
      </c>
      <c r="J29" s="31">
        <f t="shared" si="6"/>
        <v>7.778819119025304</v>
      </c>
      <c r="K29" s="31">
        <f t="shared" si="7"/>
        <v>7.588113828127819</v>
      </c>
      <c r="L29" s="39"/>
      <c r="M29" s="39"/>
      <c r="N29" s="39" t="s">
        <v>103</v>
      </c>
      <c r="O29" s="270">
        <v>88</v>
      </c>
      <c r="P29" s="7">
        <v>799</v>
      </c>
      <c r="Q29" s="7">
        <v>3395100</v>
      </c>
      <c r="R29" s="7">
        <v>4908</v>
      </c>
      <c r="S29" s="27">
        <f t="shared" si="0"/>
        <v>38580.681818181816</v>
      </c>
      <c r="T29" s="27">
        <f t="shared" si="2"/>
        <v>4249.18648310388</v>
      </c>
      <c r="U29" s="31">
        <f t="shared" si="1"/>
        <v>6.386066763425253</v>
      </c>
      <c r="V29" s="31">
        <f t="shared" si="3"/>
        <v>11.935161814231778</v>
      </c>
    </row>
    <row r="30" spans="1:22" s="44" customFormat="1" ht="15" customHeight="1">
      <c r="A30" s="45"/>
      <c r="B30" s="45"/>
      <c r="C30" s="46" t="s">
        <v>70</v>
      </c>
      <c r="D30" s="30">
        <v>7</v>
      </c>
      <c r="E30" s="274">
        <v>46</v>
      </c>
      <c r="F30" s="274">
        <v>3816600</v>
      </c>
      <c r="G30" s="274" t="s">
        <v>2</v>
      </c>
      <c r="H30" s="27">
        <f t="shared" si="4"/>
        <v>545228.5714285715</v>
      </c>
      <c r="I30" s="27">
        <f t="shared" si="5"/>
        <v>82969.56521739131</v>
      </c>
      <c r="J30" s="31">
        <f t="shared" si="6"/>
        <v>0.6560449859418931</v>
      </c>
      <c r="K30" s="31">
        <f t="shared" si="7"/>
        <v>2.3337224297471035</v>
      </c>
      <c r="L30" s="39"/>
      <c r="M30" s="39"/>
      <c r="N30" s="39" t="s">
        <v>104</v>
      </c>
      <c r="O30" s="270">
        <v>26</v>
      </c>
      <c r="P30" s="7">
        <v>86</v>
      </c>
      <c r="Q30" s="7">
        <v>131100</v>
      </c>
      <c r="R30" s="7">
        <v>2650</v>
      </c>
      <c r="S30" s="27">
        <f t="shared" si="0"/>
        <v>5042.307692307692</v>
      </c>
      <c r="T30" s="27">
        <f t="shared" si="2"/>
        <v>1524.4186046511627</v>
      </c>
      <c r="U30" s="31">
        <f t="shared" si="1"/>
        <v>1.8867924528301887</v>
      </c>
      <c r="V30" s="31">
        <f t="shared" si="3"/>
        <v>0.4608699931801084</v>
      </c>
    </row>
    <row r="31" spans="1:22" s="44" customFormat="1" ht="18.75" customHeight="1">
      <c r="A31" s="45"/>
      <c r="B31" s="45"/>
      <c r="C31" s="46" t="s">
        <v>71</v>
      </c>
      <c r="D31" s="30">
        <v>20</v>
      </c>
      <c r="E31" s="27">
        <v>133</v>
      </c>
      <c r="F31" s="27">
        <v>1686000</v>
      </c>
      <c r="G31" s="274" t="s">
        <v>2</v>
      </c>
      <c r="H31" s="27">
        <f t="shared" si="4"/>
        <v>84300</v>
      </c>
      <c r="I31" s="27">
        <f t="shared" si="5"/>
        <v>12676.69172932331</v>
      </c>
      <c r="J31" s="31">
        <f t="shared" si="6"/>
        <v>1.874414245548266</v>
      </c>
      <c r="K31" s="31">
        <f t="shared" si="7"/>
        <v>1.0309322476952305</v>
      </c>
      <c r="L31" s="39"/>
      <c r="M31" s="39"/>
      <c r="N31" s="56" t="s">
        <v>119</v>
      </c>
      <c r="O31" s="26">
        <v>58</v>
      </c>
      <c r="P31" s="274">
        <v>481</v>
      </c>
      <c r="Q31" s="274">
        <v>1701600</v>
      </c>
      <c r="R31" s="274">
        <v>15971</v>
      </c>
      <c r="S31" s="27">
        <f t="shared" si="0"/>
        <v>29337.931034482757</v>
      </c>
      <c r="T31" s="27">
        <f t="shared" si="2"/>
        <v>3537.6299376299376</v>
      </c>
      <c r="U31" s="31">
        <f t="shared" si="1"/>
        <v>4.2089985486211905</v>
      </c>
      <c r="V31" s="31">
        <f t="shared" si="3"/>
        <v>5.981818309651201</v>
      </c>
    </row>
    <row r="32" spans="1:22" s="44" customFormat="1" ht="15" customHeight="1">
      <c r="A32" s="45"/>
      <c r="B32" s="45"/>
      <c r="C32" s="46" t="s">
        <v>72</v>
      </c>
      <c r="D32" s="30">
        <v>18</v>
      </c>
      <c r="E32" s="27">
        <v>277</v>
      </c>
      <c r="F32" s="27">
        <v>4518900</v>
      </c>
      <c r="G32" s="274" t="s">
        <v>2</v>
      </c>
      <c r="H32" s="27">
        <f t="shared" si="4"/>
        <v>251050</v>
      </c>
      <c r="I32" s="27">
        <f t="shared" si="5"/>
        <v>16313.718411552347</v>
      </c>
      <c r="J32" s="31">
        <f t="shared" si="6"/>
        <v>1.6869728209934396</v>
      </c>
      <c r="K32" s="31">
        <f t="shared" si="7"/>
        <v>2.763155239685633</v>
      </c>
      <c r="L32" s="45"/>
      <c r="M32" s="322" t="s">
        <v>105</v>
      </c>
      <c r="N32" s="323"/>
      <c r="O32" s="264">
        <v>504</v>
      </c>
      <c r="P32" s="265">
        <v>4343</v>
      </c>
      <c r="Q32" s="265">
        <v>7380100</v>
      </c>
      <c r="R32" s="265">
        <v>68316</v>
      </c>
      <c r="S32" s="266">
        <f t="shared" si="0"/>
        <v>14643.055555555555</v>
      </c>
      <c r="T32" s="266">
        <f t="shared" si="2"/>
        <v>1699.3092332489064</v>
      </c>
      <c r="U32" s="267">
        <f t="shared" si="1"/>
        <v>36.574746008708274</v>
      </c>
      <c r="V32" s="267">
        <f t="shared" si="3"/>
        <v>25.94406282737237</v>
      </c>
    </row>
    <row r="33" spans="1:22" s="44" customFormat="1" ht="15" customHeight="1">
      <c r="A33" s="45"/>
      <c r="B33" s="45"/>
      <c r="C33" s="46" t="s">
        <v>73</v>
      </c>
      <c r="D33" s="30">
        <v>14</v>
      </c>
      <c r="E33" s="27">
        <v>72</v>
      </c>
      <c r="F33" s="27">
        <v>159000</v>
      </c>
      <c r="G33" s="274" t="s">
        <v>2</v>
      </c>
      <c r="H33" s="27">
        <f t="shared" si="4"/>
        <v>11357.142857142857</v>
      </c>
      <c r="I33" s="27">
        <f t="shared" si="5"/>
        <v>2208.3333333333335</v>
      </c>
      <c r="J33" s="31">
        <f t="shared" si="6"/>
        <v>1.3120899718837862</v>
      </c>
      <c r="K33" s="31">
        <f t="shared" si="7"/>
        <v>0.0972231479143189</v>
      </c>
      <c r="L33" s="39"/>
      <c r="M33" s="39"/>
      <c r="N33" s="39" t="s">
        <v>106</v>
      </c>
      <c r="O33" s="268">
        <v>20</v>
      </c>
      <c r="P33" s="27">
        <v>91</v>
      </c>
      <c r="Q33" s="27">
        <v>179500</v>
      </c>
      <c r="R33" s="27">
        <v>1333</v>
      </c>
      <c r="S33" s="27">
        <f t="shared" si="0"/>
        <v>8975</v>
      </c>
      <c r="T33" s="27">
        <f t="shared" si="2"/>
        <v>1972.5274725274726</v>
      </c>
      <c r="U33" s="31">
        <f t="shared" si="1"/>
        <v>1.4513788098693758</v>
      </c>
      <c r="V33" s="31">
        <f t="shared" si="3"/>
        <v>0.6310157419971737</v>
      </c>
    </row>
    <row r="34" spans="1:22" s="44" customFormat="1" ht="15" customHeight="1">
      <c r="A34" s="45"/>
      <c r="B34" s="324" t="s">
        <v>74</v>
      </c>
      <c r="C34" s="324"/>
      <c r="D34" s="265">
        <v>429</v>
      </c>
      <c r="E34" s="265">
        <v>6281</v>
      </c>
      <c r="F34" s="265">
        <v>70859000</v>
      </c>
      <c r="G34" s="273" t="s">
        <v>2</v>
      </c>
      <c r="H34" s="266">
        <f t="shared" si="4"/>
        <v>165172.49417249416</v>
      </c>
      <c r="I34" s="266">
        <f t="shared" si="5"/>
        <v>11281.483840152841</v>
      </c>
      <c r="J34" s="267">
        <f t="shared" si="6"/>
        <v>40.20618556701031</v>
      </c>
      <c r="K34" s="267">
        <f t="shared" si="7"/>
        <v>43.32789332113662</v>
      </c>
      <c r="L34" s="39"/>
      <c r="M34" s="39"/>
      <c r="N34" s="39" t="s">
        <v>107</v>
      </c>
      <c r="O34" s="26">
        <v>14</v>
      </c>
      <c r="P34" s="27">
        <v>43</v>
      </c>
      <c r="Q34" s="7">
        <v>77900</v>
      </c>
      <c r="R34" s="7">
        <v>503</v>
      </c>
      <c r="S34" s="27">
        <f t="shared" si="0"/>
        <v>5564.285714285715</v>
      </c>
      <c r="T34" s="27">
        <f t="shared" si="2"/>
        <v>1811.6279069767443</v>
      </c>
      <c r="U34" s="31">
        <f t="shared" si="1"/>
        <v>1.0159651669085632</v>
      </c>
      <c r="V34" s="31">
        <f t="shared" si="3"/>
        <v>0.2738502858026731</v>
      </c>
    </row>
    <row r="35" spans="1:22" s="44" customFormat="1" ht="15" customHeight="1">
      <c r="A35" s="45"/>
      <c r="B35" s="45"/>
      <c r="C35" s="46" t="s">
        <v>75</v>
      </c>
      <c r="D35" s="30">
        <v>160</v>
      </c>
      <c r="E35" s="27">
        <v>1995</v>
      </c>
      <c r="F35" s="27">
        <v>19024100</v>
      </c>
      <c r="G35" s="274" t="s">
        <v>2</v>
      </c>
      <c r="H35" s="27">
        <f t="shared" si="4"/>
        <v>118900.625</v>
      </c>
      <c r="I35" s="27">
        <f t="shared" si="5"/>
        <v>9535.889724310777</v>
      </c>
      <c r="J35" s="31">
        <f t="shared" si="6"/>
        <v>14.995313964386128</v>
      </c>
      <c r="K35" s="31">
        <f t="shared" si="7"/>
        <v>11.632596781363484</v>
      </c>
      <c r="L35" s="39"/>
      <c r="M35" s="39"/>
      <c r="N35" s="39" t="s">
        <v>108</v>
      </c>
      <c r="O35" s="26">
        <v>155</v>
      </c>
      <c r="P35" s="27">
        <v>1554</v>
      </c>
      <c r="Q35" s="27">
        <v>2987500</v>
      </c>
      <c r="R35" s="27">
        <v>21793</v>
      </c>
      <c r="S35" s="27">
        <f t="shared" si="0"/>
        <v>19274.1935483871</v>
      </c>
      <c r="T35" s="27">
        <f t="shared" si="2"/>
        <v>1922.4581724581724</v>
      </c>
      <c r="U35" s="31">
        <f t="shared" si="1"/>
        <v>11.248185776487665</v>
      </c>
      <c r="V35" s="31">
        <f t="shared" si="3"/>
        <v>10.502281499813684</v>
      </c>
    </row>
    <row r="36" spans="1:22" s="44" customFormat="1" ht="15" customHeight="1">
      <c r="A36" s="45"/>
      <c r="B36" s="45"/>
      <c r="C36" s="46" t="s">
        <v>76</v>
      </c>
      <c r="D36" s="30">
        <v>51</v>
      </c>
      <c r="E36" s="27">
        <v>513</v>
      </c>
      <c r="F36" s="27">
        <v>10820500</v>
      </c>
      <c r="G36" s="274" t="s">
        <v>2</v>
      </c>
      <c r="H36" s="27">
        <f t="shared" si="4"/>
        <v>212166.66666666666</v>
      </c>
      <c r="I36" s="27">
        <f t="shared" si="5"/>
        <v>21092.59259259259</v>
      </c>
      <c r="J36" s="31">
        <f t="shared" si="6"/>
        <v>4.779756326148079</v>
      </c>
      <c r="K36" s="31">
        <f t="shared" si="7"/>
        <v>6.616371522055897</v>
      </c>
      <c r="L36" s="39"/>
      <c r="M36" s="39"/>
      <c r="N36" s="39" t="s">
        <v>109</v>
      </c>
      <c r="O36" s="26">
        <v>2</v>
      </c>
      <c r="P36" s="274">
        <v>9</v>
      </c>
      <c r="Q36" s="274" t="s">
        <v>257</v>
      </c>
      <c r="R36" s="274" t="s">
        <v>255</v>
      </c>
      <c r="S36" s="274" t="s">
        <v>255</v>
      </c>
      <c r="T36" s="274" t="s">
        <v>255</v>
      </c>
      <c r="U36" s="31">
        <f t="shared" si="1"/>
        <v>0.14513788098693758</v>
      </c>
      <c r="V36" s="274" t="s">
        <v>255</v>
      </c>
    </row>
    <row r="37" spans="1:22" s="44" customFormat="1" ht="15" customHeight="1">
      <c r="A37" s="45"/>
      <c r="B37" s="45"/>
      <c r="C37" s="46" t="s">
        <v>77</v>
      </c>
      <c r="D37" s="30">
        <v>123</v>
      </c>
      <c r="E37" s="27">
        <v>1820</v>
      </c>
      <c r="F37" s="27">
        <v>30274700</v>
      </c>
      <c r="G37" s="274" t="s">
        <v>2</v>
      </c>
      <c r="H37" s="27">
        <f t="shared" si="4"/>
        <v>246135.7723577236</v>
      </c>
      <c r="I37" s="27">
        <f t="shared" si="5"/>
        <v>16634.45054945055</v>
      </c>
      <c r="J37" s="31">
        <f t="shared" si="6"/>
        <v>11.527647610121837</v>
      </c>
      <c r="K37" s="31">
        <f t="shared" si="7"/>
        <v>18.51195997585931</v>
      </c>
      <c r="L37" s="39"/>
      <c r="M37" s="39"/>
      <c r="N37" s="39" t="s">
        <v>110</v>
      </c>
      <c r="O37" s="26">
        <v>33</v>
      </c>
      <c r="P37" s="274">
        <v>248</v>
      </c>
      <c r="Q37" s="274">
        <v>1468400</v>
      </c>
      <c r="R37" s="274" t="s">
        <v>256</v>
      </c>
      <c r="S37" s="27">
        <f t="shared" si="0"/>
        <v>44496.969696969696</v>
      </c>
      <c r="T37" s="27">
        <f t="shared" si="2"/>
        <v>5920.967741935484</v>
      </c>
      <c r="U37" s="31">
        <f t="shared" si="1"/>
        <v>2.39477503628447</v>
      </c>
      <c r="V37" s="31">
        <f t="shared" si="3"/>
        <v>5.162025156259887</v>
      </c>
    </row>
    <row r="38" spans="1:22" s="44" customFormat="1" ht="15" customHeight="1">
      <c r="A38" s="45"/>
      <c r="B38" s="45"/>
      <c r="C38" s="51" t="s">
        <v>78</v>
      </c>
      <c r="D38" s="30">
        <v>95</v>
      </c>
      <c r="E38" s="27">
        <v>1953</v>
      </c>
      <c r="F38" s="27">
        <v>10739700</v>
      </c>
      <c r="G38" s="274" t="s">
        <v>2</v>
      </c>
      <c r="H38" s="27">
        <f t="shared" si="4"/>
        <v>113049.47368421052</v>
      </c>
      <c r="I38" s="27">
        <f t="shared" si="5"/>
        <v>5499.078341013825</v>
      </c>
      <c r="J38" s="31">
        <f t="shared" si="6"/>
        <v>8.903467666354265</v>
      </c>
      <c r="K38" s="31">
        <f t="shared" si="7"/>
        <v>6.5669650418579275</v>
      </c>
      <c r="L38" s="39"/>
      <c r="M38" s="39"/>
      <c r="N38" s="39" t="s">
        <v>111</v>
      </c>
      <c r="O38" s="26">
        <v>70</v>
      </c>
      <c r="P38" s="274">
        <v>921</v>
      </c>
      <c r="Q38" s="274">
        <v>692900</v>
      </c>
      <c r="R38" s="274">
        <v>6828</v>
      </c>
      <c r="S38" s="27">
        <f t="shared" si="0"/>
        <v>9898.57142857143</v>
      </c>
      <c r="T38" s="27">
        <f t="shared" si="2"/>
        <v>752.3344191096634</v>
      </c>
      <c r="U38" s="31">
        <f t="shared" si="1"/>
        <v>5.079825834542816</v>
      </c>
      <c r="V38" s="31">
        <f t="shared" si="3"/>
        <v>2.4358262263500925</v>
      </c>
    </row>
    <row r="39" spans="1:22" s="44" customFormat="1" ht="18.75" customHeight="1">
      <c r="A39" s="45"/>
      <c r="B39" s="324" t="s">
        <v>79</v>
      </c>
      <c r="C39" s="324"/>
      <c r="D39" s="265">
        <v>223</v>
      </c>
      <c r="E39" s="265">
        <v>2769</v>
      </c>
      <c r="F39" s="265">
        <v>28732700</v>
      </c>
      <c r="G39" s="273" t="s">
        <v>2</v>
      </c>
      <c r="H39" s="266">
        <f t="shared" si="4"/>
        <v>128846.18834080717</v>
      </c>
      <c r="I39" s="266">
        <f t="shared" si="5"/>
        <v>10376.561935716865</v>
      </c>
      <c r="J39" s="267">
        <f t="shared" si="6"/>
        <v>20.89971883786317</v>
      </c>
      <c r="K39" s="267">
        <f t="shared" si="7"/>
        <v>17.56907888099214</v>
      </c>
      <c r="L39" s="49"/>
      <c r="M39" s="49"/>
      <c r="N39" s="56" t="s">
        <v>120</v>
      </c>
      <c r="O39" s="26">
        <v>34</v>
      </c>
      <c r="P39" s="27">
        <v>311</v>
      </c>
      <c r="Q39" s="27">
        <v>534400</v>
      </c>
      <c r="R39" s="27">
        <v>12238</v>
      </c>
      <c r="S39" s="27">
        <f t="shared" si="0"/>
        <v>15717.64705882353</v>
      </c>
      <c r="T39" s="27">
        <f t="shared" si="2"/>
        <v>1718.3279742765274</v>
      </c>
      <c r="U39" s="31">
        <f t="shared" si="1"/>
        <v>2.467343976777939</v>
      </c>
      <c r="V39" s="31">
        <f t="shared" si="3"/>
        <v>1.878634053054538</v>
      </c>
    </row>
    <row r="40" spans="1:22" s="44" customFormat="1" ht="15" customHeight="1">
      <c r="A40" s="45"/>
      <c r="B40" s="45"/>
      <c r="C40" s="52" t="s">
        <v>80</v>
      </c>
      <c r="D40" s="30">
        <v>32</v>
      </c>
      <c r="E40" s="27">
        <v>581</v>
      </c>
      <c r="F40" s="27">
        <v>3874500</v>
      </c>
      <c r="G40" s="274" t="s">
        <v>2</v>
      </c>
      <c r="H40" s="27">
        <f t="shared" si="4"/>
        <v>121078.125</v>
      </c>
      <c r="I40" s="27">
        <f t="shared" si="5"/>
        <v>6668.674698795181</v>
      </c>
      <c r="J40" s="31">
        <f t="shared" si="6"/>
        <v>2.999062792877226</v>
      </c>
      <c r="K40" s="31">
        <f t="shared" si="7"/>
        <v>2.3691263307800536</v>
      </c>
      <c r="L40" s="39"/>
      <c r="M40" s="39"/>
      <c r="N40" s="54" t="s">
        <v>112</v>
      </c>
      <c r="O40" s="26">
        <v>35</v>
      </c>
      <c r="P40" s="27">
        <v>124</v>
      </c>
      <c r="Q40" s="7">
        <v>168700</v>
      </c>
      <c r="R40" s="7">
        <v>2360</v>
      </c>
      <c r="S40" s="27">
        <f t="shared" si="0"/>
        <v>4820</v>
      </c>
      <c r="T40" s="27">
        <f t="shared" si="2"/>
        <v>1360.483870967742</v>
      </c>
      <c r="U40" s="31">
        <f t="shared" si="1"/>
        <v>2.539912917271408</v>
      </c>
      <c r="V40" s="31">
        <f t="shared" si="3"/>
        <v>0.5930493352363408</v>
      </c>
    </row>
    <row r="41" spans="1:22" s="44" customFormat="1" ht="15" customHeight="1">
      <c r="A41" s="45"/>
      <c r="B41" s="45"/>
      <c r="C41" s="51" t="s">
        <v>81</v>
      </c>
      <c r="D41" s="30">
        <v>60</v>
      </c>
      <c r="E41" s="27">
        <v>765</v>
      </c>
      <c r="F41" s="27">
        <v>9076300</v>
      </c>
      <c r="G41" s="274" t="s">
        <v>2</v>
      </c>
      <c r="H41" s="27">
        <f t="shared" si="4"/>
        <v>151271.66666666666</v>
      </c>
      <c r="I41" s="27">
        <f t="shared" si="5"/>
        <v>11864.444444444445</v>
      </c>
      <c r="J41" s="31">
        <f t="shared" si="6"/>
        <v>5.623242736644799</v>
      </c>
      <c r="K41" s="31">
        <f t="shared" si="7"/>
        <v>5.549851933425991</v>
      </c>
      <c r="L41" s="39"/>
      <c r="M41" s="39"/>
      <c r="N41" s="55" t="s">
        <v>86</v>
      </c>
      <c r="O41" s="26">
        <v>141</v>
      </c>
      <c r="P41" s="27">
        <v>1042</v>
      </c>
      <c r="Q41" s="7" t="s">
        <v>257</v>
      </c>
      <c r="R41" s="7" t="s">
        <v>255</v>
      </c>
      <c r="S41" s="274" t="s">
        <v>255</v>
      </c>
      <c r="T41" s="274" t="s">
        <v>255</v>
      </c>
      <c r="U41" s="31">
        <f t="shared" si="1"/>
        <v>10.2322206095791</v>
      </c>
      <c r="V41" s="274" t="s">
        <v>255</v>
      </c>
    </row>
    <row r="42" spans="1:22" s="44" customFormat="1" ht="15" customHeight="1">
      <c r="A42" s="45"/>
      <c r="B42" s="45"/>
      <c r="C42" s="51" t="s">
        <v>82</v>
      </c>
      <c r="D42" s="30">
        <v>18</v>
      </c>
      <c r="E42" s="27">
        <v>336</v>
      </c>
      <c r="F42" s="27">
        <v>6350000</v>
      </c>
      <c r="G42" s="274" t="s">
        <v>2</v>
      </c>
      <c r="H42" s="27">
        <f t="shared" si="4"/>
        <v>352777.77777777775</v>
      </c>
      <c r="I42" s="27">
        <f t="shared" si="5"/>
        <v>18898.809523809523</v>
      </c>
      <c r="J42" s="31">
        <f t="shared" si="6"/>
        <v>1.6869728209934396</v>
      </c>
      <c r="K42" s="31">
        <f t="shared" si="7"/>
        <v>3.882811253181918</v>
      </c>
      <c r="L42" s="45"/>
      <c r="M42" s="322" t="s">
        <v>113</v>
      </c>
      <c r="N42" s="324"/>
      <c r="O42" s="275">
        <v>75</v>
      </c>
      <c r="P42" s="265">
        <v>840</v>
      </c>
      <c r="Q42" s="265">
        <v>3084900</v>
      </c>
      <c r="R42" s="272" t="s">
        <v>256</v>
      </c>
      <c r="S42" s="266">
        <f t="shared" si="0"/>
        <v>41132</v>
      </c>
      <c r="T42" s="266">
        <f t="shared" si="2"/>
        <v>3672.5</v>
      </c>
      <c r="U42" s="267">
        <f t="shared" si="1"/>
        <v>5.44267053701016</v>
      </c>
      <c r="V42" s="267">
        <f t="shared" si="3"/>
        <v>10.84468224226786</v>
      </c>
    </row>
    <row r="43" spans="1:22" s="44" customFormat="1" ht="15" customHeight="1" thickBot="1">
      <c r="A43" s="45"/>
      <c r="B43" s="45"/>
      <c r="C43" s="51" t="s">
        <v>83</v>
      </c>
      <c r="D43" s="30">
        <v>113</v>
      </c>
      <c r="E43" s="27">
        <v>1087</v>
      </c>
      <c r="F43" s="27">
        <v>9431900</v>
      </c>
      <c r="G43" s="274" t="s">
        <v>2</v>
      </c>
      <c r="H43" s="27">
        <f t="shared" si="4"/>
        <v>83468.14159292035</v>
      </c>
      <c r="I43" s="27">
        <f t="shared" si="5"/>
        <v>8677.000919963202</v>
      </c>
      <c r="J43" s="31">
        <f t="shared" si="6"/>
        <v>10.590440487347703</v>
      </c>
      <c r="K43" s="31">
        <f t="shared" si="7"/>
        <v>5.767289363604179</v>
      </c>
      <c r="L43" s="39"/>
      <c r="M43" s="39"/>
      <c r="N43" s="54" t="s">
        <v>114</v>
      </c>
      <c r="O43" s="268">
        <v>64</v>
      </c>
      <c r="P43" s="27">
        <v>699</v>
      </c>
      <c r="Q43" s="7">
        <v>2636500</v>
      </c>
      <c r="R43" s="7" t="s">
        <v>256</v>
      </c>
      <c r="S43" s="27">
        <f t="shared" si="0"/>
        <v>41195.3125</v>
      </c>
      <c r="T43" s="27">
        <f t="shared" si="2"/>
        <v>3771.8168812589415</v>
      </c>
      <c r="U43" s="31">
        <f t="shared" si="1"/>
        <v>4.644412191582003</v>
      </c>
      <c r="V43" s="31">
        <f t="shared" si="3"/>
        <v>9.26837328008662</v>
      </c>
    </row>
    <row r="44" spans="1:22" ht="15" customHeight="1">
      <c r="A44" s="8"/>
      <c r="B44" s="8"/>
      <c r="C44" s="8"/>
      <c r="D44" s="33"/>
      <c r="E44" s="34"/>
      <c r="F44" s="34"/>
      <c r="G44" s="34"/>
      <c r="H44" s="34"/>
      <c r="I44" s="34"/>
      <c r="J44" s="34"/>
      <c r="K44" s="34"/>
      <c r="L44" s="48"/>
      <c r="M44" s="48"/>
      <c r="N44" s="57" t="s">
        <v>115</v>
      </c>
      <c r="O44" s="268">
        <v>4</v>
      </c>
      <c r="P44" s="30">
        <v>105</v>
      </c>
      <c r="Q44" s="271">
        <v>389500</v>
      </c>
      <c r="R44" s="271" t="s">
        <v>256</v>
      </c>
      <c r="S44" s="30">
        <f t="shared" si="0"/>
        <v>97375</v>
      </c>
      <c r="T44" s="30">
        <f t="shared" si="2"/>
        <v>3709.5238095238096</v>
      </c>
      <c r="U44" s="32">
        <f t="shared" si="1"/>
        <v>0.29027576197387517</v>
      </c>
      <c r="V44" s="32">
        <f t="shared" si="3"/>
        <v>1.3692514290133655</v>
      </c>
    </row>
    <row r="45" spans="1:22" ht="15" customHeight="1" thickBot="1">
      <c r="A45" s="9"/>
      <c r="B45" s="9"/>
      <c r="C45" s="9"/>
      <c r="D45" s="35"/>
      <c r="E45" s="36"/>
      <c r="F45" s="36"/>
      <c r="G45" s="36"/>
      <c r="H45" s="36"/>
      <c r="I45" s="36"/>
      <c r="J45" s="36"/>
      <c r="K45" s="36"/>
      <c r="L45" s="50"/>
      <c r="M45" s="50"/>
      <c r="N45" s="50" t="s">
        <v>116</v>
      </c>
      <c r="O45" s="276">
        <v>7</v>
      </c>
      <c r="P45" s="277">
        <v>36</v>
      </c>
      <c r="Q45" s="278">
        <v>58900</v>
      </c>
      <c r="R45" s="278" t="s">
        <v>256</v>
      </c>
      <c r="S45" s="277">
        <f t="shared" si="0"/>
        <v>8414.285714285714</v>
      </c>
      <c r="T45" s="277">
        <f t="shared" si="2"/>
        <v>1636.111111111111</v>
      </c>
      <c r="U45" s="279">
        <f t="shared" si="1"/>
        <v>0.5079825834542816</v>
      </c>
      <c r="V45" s="279">
        <f t="shared" si="3"/>
        <v>0.2070575331678748</v>
      </c>
    </row>
    <row r="46" spans="1:22" ht="15" customHeight="1">
      <c r="A46" s="9"/>
      <c r="B46" s="9"/>
      <c r="C46" s="9"/>
      <c r="D46" s="35"/>
      <c r="E46" s="36"/>
      <c r="F46" s="36"/>
      <c r="G46" s="36"/>
      <c r="H46" s="36"/>
      <c r="I46" s="36"/>
      <c r="J46" s="36"/>
      <c r="K46" s="36"/>
      <c r="L46" s="8"/>
      <c r="M46" s="9"/>
      <c r="N46" s="9"/>
      <c r="V46" s="37" t="s">
        <v>281</v>
      </c>
    </row>
    <row r="47" spans="1:22" s="17" customFormat="1" ht="15" customHeight="1">
      <c r="A47" s="10"/>
      <c r="B47" s="10"/>
      <c r="C47" s="10"/>
      <c r="D47" s="13"/>
      <c r="E47" s="13"/>
      <c r="F47" s="13"/>
      <c r="G47" s="13"/>
      <c r="H47" s="13"/>
      <c r="I47" s="13"/>
      <c r="J47" s="13"/>
      <c r="K47" s="13"/>
      <c r="L47" s="9" t="s">
        <v>286</v>
      </c>
      <c r="M47" s="9"/>
      <c r="N47" s="9"/>
      <c r="O47" s="30"/>
      <c r="P47" s="30"/>
      <c r="Q47" s="30"/>
      <c r="R47" s="30"/>
      <c r="S47" s="30"/>
      <c r="T47" s="30"/>
      <c r="U47" s="32"/>
      <c r="V47" s="250" t="s">
        <v>289</v>
      </c>
    </row>
    <row r="48" spans="1:22" s="17" customFormat="1" ht="15" customHeight="1">
      <c r="A48" s="11"/>
      <c r="B48" s="11"/>
      <c r="C48" s="11"/>
      <c r="D48" s="30"/>
      <c r="E48" s="28"/>
      <c r="F48" s="28"/>
      <c r="G48" s="28"/>
      <c r="H48" s="28"/>
      <c r="I48" s="28"/>
      <c r="J48" s="29"/>
      <c r="K48" s="29"/>
      <c r="L48" s="9" t="s">
        <v>287</v>
      </c>
      <c r="M48" s="9"/>
      <c r="N48" s="9"/>
      <c r="O48" s="30"/>
      <c r="P48" s="30"/>
      <c r="Q48" s="30"/>
      <c r="R48" s="30"/>
      <c r="S48" s="30"/>
      <c r="T48" s="30"/>
      <c r="U48" s="32"/>
      <c r="V48" s="32"/>
    </row>
    <row r="49" spans="1:14" ht="15" customHeight="1">
      <c r="A49" s="11"/>
      <c r="B49" s="11"/>
      <c r="C49" s="11"/>
      <c r="D49" s="30"/>
      <c r="E49" s="28"/>
      <c r="F49" s="28"/>
      <c r="G49" s="28"/>
      <c r="H49" s="28"/>
      <c r="I49" s="28"/>
      <c r="J49" s="29"/>
      <c r="K49" s="29"/>
      <c r="L49" s="11" t="s">
        <v>285</v>
      </c>
      <c r="M49" s="10"/>
      <c r="N49" s="10"/>
    </row>
    <row r="50" spans="12:14" ht="15" customHeight="1">
      <c r="L50" s="11" t="s">
        <v>305</v>
      </c>
      <c r="M50" s="11"/>
      <c r="N50" s="11"/>
    </row>
    <row r="51" spans="12:14" ht="15" customHeight="1">
      <c r="L51" s="11" t="s">
        <v>258</v>
      </c>
      <c r="M51" s="11"/>
      <c r="N51" s="11"/>
    </row>
    <row r="52" spans="12:14" ht="15" customHeight="1">
      <c r="L52" s="177" t="s">
        <v>290</v>
      </c>
      <c r="M52" s="11"/>
      <c r="N52" s="11"/>
    </row>
    <row r="53" ht="15" customHeight="1">
      <c r="L53" s="177" t="s">
        <v>280</v>
      </c>
    </row>
    <row r="54" ht="15" customHeight="1"/>
  </sheetData>
  <sheetProtection/>
  <mergeCells count="36">
    <mergeCell ref="A12:C12"/>
    <mergeCell ref="A13:C13"/>
    <mergeCell ref="A15:C15"/>
    <mergeCell ref="M11:N11"/>
    <mergeCell ref="J5:K5"/>
    <mergeCell ref="H5:I5"/>
    <mergeCell ref="D6:D7"/>
    <mergeCell ref="G6:G7"/>
    <mergeCell ref="E6:E7"/>
    <mergeCell ref="A11:C11"/>
    <mergeCell ref="A10:C10"/>
    <mergeCell ref="F6:F7"/>
    <mergeCell ref="A14:C14"/>
    <mergeCell ref="M20:N20"/>
    <mergeCell ref="B18:C18"/>
    <mergeCell ref="I6:I8"/>
    <mergeCell ref="A5:C8"/>
    <mergeCell ref="L7:N7"/>
    <mergeCell ref="L6:N6"/>
    <mergeCell ref="B20:C20"/>
    <mergeCell ref="B24:C24"/>
    <mergeCell ref="B27:C27"/>
    <mergeCell ref="B34:C34"/>
    <mergeCell ref="B39:C39"/>
    <mergeCell ref="M14:N14"/>
    <mergeCell ref="A17:C17"/>
    <mergeCell ref="O6:O7"/>
    <mergeCell ref="P6:P7"/>
    <mergeCell ref="S5:T5"/>
    <mergeCell ref="M28:N28"/>
    <mergeCell ref="M32:N32"/>
    <mergeCell ref="M42:N42"/>
    <mergeCell ref="T6:T8"/>
    <mergeCell ref="Q6:Q7"/>
    <mergeCell ref="R6:R7"/>
    <mergeCell ref="L10:N10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Demibold,標準"&amp;P+92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85" zoomScaleNormal="85" zoomScaleSheetLayoutView="85" workbookViewId="0" topLeftCell="A1">
      <selection activeCell="N6" sqref="N6"/>
    </sheetView>
  </sheetViews>
  <sheetFormatPr defaultColWidth="9.00390625" defaultRowHeight="15" customHeight="1"/>
  <cols>
    <col min="1" max="2" width="11.625" style="13" customWidth="1"/>
    <col min="3" max="3" width="12.875" style="13" customWidth="1"/>
    <col min="4" max="4" width="10.00390625" style="13" customWidth="1"/>
    <col min="5" max="5" width="12.875" style="13" customWidth="1"/>
    <col min="6" max="6" width="10.00390625" style="13" customWidth="1"/>
    <col min="7" max="7" width="12.875" style="13" customWidth="1"/>
    <col min="8" max="8" width="10.00390625" style="13" customWidth="1"/>
    <col min="9" max="9" width="12.875" style="13" customWidth="1"/>
    <col min="10" max="10" width="10.00390625" style="13" customWidth="1"/>
    <col min="11" max="11" width="12.875" style="13" customWidth="1"/>
    <col min="12" max="12" width="10.00390625" style="13" customWidth="1"/>
    <col min="13" max="14" width="12.875" style="13" customWidth="1"/>
    <col min="15" max="15" width="23.125" style="13" customWidth="1"/>
    <col min="16" max="16384" width="9.00390625" style="13" customWidth="1"/>
  </cols>
  <sheetData>
    <row r="1" spans="1:14" s="12" customFormat="1" ht="15" customHeight="1">
      <c r="A1" s="62" t="s">
        <v>247</v>
      </c>
      <c r="B1" s="62"/>
      <c r="F1" s="58"/>
      <c r="N1" s="2" t="s">
        <v>247</v>
      </c>
    </row>
    <row r="2" ht="15" customHeight="1">
      <c r="F2" s="63"/>
    </row>
    <row r="3" spans="1:15" ht="15" customHeight="1">
      <c r="A3" s="64" t="s">
        <v>156</v>
      </c>
      <c r="B3" s="64"/>
      <c r="C3" s="59"/>
      <c r="D3" s="59"/>
      <c r="E3" s="59"/>
      <c r="F3" s="59"/>
      <c r="G3" s="65"/>
      <c r="H3" s="65"/>
      <c r="I3" s="65"/>
      <c r="J3" s="65"/>
      <c r="K3" s="65"/>
      <c r="L3" s="65"/>
      <c r="M3" s="65"/>
      <c r="N3" s="65"/>
      <c r="O3" s="65"/>
    </row>
    <row r="4" spans="1:14" ht="15" customHeight="1" thickBot="1">
      <c r="A4" s="66"/>
      <c r="B4" s="66"/>
      <c r="C4" s="66"/>
      <c r="D4" s="68" t="s">
        <v>51</v>
      </c>
      <c r="E4" s="66"/>
      <c r="F4" s="66"/>
      <c r="G4" s="66"/>
      <c r="H4" s="66"/>
      <c r="I4" s="67"/>
      <c r="J4" s="66"/>
      <c r="K4" s="67"/>
      <c r="L4" s="68" t="s">
        <v>38</v>
      </c>
      <c r="M4" s="68" t="s">
        <v>51</v>
      </c>
      <c r="N4" s="68" t="s">
        <v>251</v>
      </c>
    </row>
    <row r="5" spans="1:14" ht="15" customHeight="1">
      <c r="A5" s="347" t="s">
        <v>301</v>
      </c>
      <c r="B5" s="348"/>
      <c r="C5" s="359" t="s">
        <v>296</v>
      </c>
      <c r="D5" s="360"/>
      <c r="E5" s="359" t="s">
        <v>297</v>
      </c>
      <c r="F5" s="360"/>
      <c r="G5" s="365" t="s">
        <v>298</v>
      </c>
      <c r="H5" s="366"/>
      <c r="I5" s="365" t="s">
        <v>299</v>
      </c>
      <c r="J5" s="366"/>
      <c r="K5" s="359" t="s">
        <v>300</v>
      </c>
      <c r="L5" s="363"/>
      <c r="M5" s="310" t="s">
        <v>294</v>
      </c>
      <c r="N5" s="311" t="s">
        <v>292</v>
      </c>
    </row>
    <row r="6" spans="1:14" ht="15" customHeight="1">
      <c r="A6" s="349"/>
      <c r="B6" s="350"/>
      <c r="C6" s="361"/>
      <c r="D6" s="362"/>
      <c r="E6" s="361"/>
      <c r="F6" s="362"/>
      <c r="G6" s="380"/>
      <c r="H6" s="368"/>
      <c r="I6" s="367"/>
      <c r="J6" s="368"/>
      <c r="K6" s="361"/>
      <c r="L6" s="364"/>
      <c r="M6" s="447" t="s">
        <v>295</v>
      </c>
      <c r="N6" s="448" t="s">
        <v>293</v>
      </c>
    </row>
    <row r="7" spans="1:14" ht="17.25" customHeight="1">
      <c r="A7" s="349"/>
      <c r="B7" s="350"/>
      <c r="C7" s="357" t="s">
        <v>124</v>
      </c>
      <c r="D7" s="98" t="s">
        <v>122</v>
      </c>
      <c r="E7" s="357" t="s">
        <v>124</v>
      </c>
      <c r="F7" s="99" t="s">
        <v>122</v>
      </c>
      <c r="G7" s="351" t="s">
        <v>302</v>
      </c>
      <c r="H7" s="316" t="s">
        <v>122</v>
      </c>
      <c r="I7" s="382" t="s">
        <v>302</v>
      </c>
      <c r="J7" s="312" t="s">
        <v>122</v>
      </c>
      <c r="K7" s="383" t="s">
        <v>302</v>
      </c>
      <c r="L7" s="98" t="s">
        <v>122</v>
      </c>
      <c r="M7" s="384" t="s">
        <v>302</v>
      </c>
      <c r="N7" s="386" t="s">
        <v>302</v>
      </c>
    </row>
    <row r="8" spans="1:14" ht="17.25" customHeight="1">
      <c r="A8" s="349"/>
      <c r="B8" s="350"/>
      <c r="C8" s="379"/>
      <c r="D8" s="121" t="s">
        <v>34</v>
      </c>
      <c r="E8" s="349"/>
      <c r="F8" s="315" t="s">
        <v>35</v>
      </c>
      <c r="G8" s="352"/>
      <c r="H8" s="317" t="s">
        <v>36</v>
      </c>
      <c r="I8" s="373"/>
      <c r="J8" s="314" t="s">
        <v>19</v>
      </c>
      <c r="K8" s="372"/>
      <c r="L8" s="314" t="s">
        <v>20</v>
      </c>
      <c r="M8" s="385"/>
      <c r="N8" s="387"/>
    </row>
    <row r="9" spans="1:14" ht="17.25" customHeight="1">
      <c r="A9" s="369" t="s">
        <v>8</v>
      </c>
      <c r="B9" s="69"/>
      <c r="C9" s="182" t="s">
        <v>162</v>
      </c>
      <c r="D9" s="183" t="s">
        <v>13</v>
      </c>
      <c r="E9" s="70"/>
      <c r="F9" s="70"/>
      <c r="G9" s="70"/>
      <c r="H9" s="37"/>
      <c r="I9" s="70"/>
      <c r="J9" s="70"/>
      <c r="K9" s="70"/>
      <c r="L9" s="70"/>
      <c r="M9" s="70"/>
      <c r="N9" s="178"/>
    </row>
    <row r="10" spans="1:14" ht="17.25" customHeight="1">
      <c r="A10" s="370"/>
      <c r="B10" s="100" t="s">
        <v>14</v>
      </c>
      <c r="C10" s="71">
        <v>3806</v>
      </c>
      <c r="D10" s="72">
        <v>-4.5</v>
      </c>
      <c r="E10" s="73">
        <v>3589</v>
      </c>
      <c r="F10" s="74">
        <v>-5.7</v>
      </c>
      <c r="G10" s="75">
        <v>3479</v>
      </c>
      <c r="H10" s="76">
        <v>-3.1</v>
      </c>
      <c r="I10" s="75">
        <v>3390</v>
      </c>
      <c r="J10" s="76">
        <v>-2.6</v>
      </c>
      <c r="K10" s="77">
        <v>3080</v>
      </c>
      <c r="L10" s="78">
        <v>-9.1</v>
      </c>
      <c r="M10" s="251">
        <v>2111</v>
      </c>
      <c r="N10" s="282">
        <v>2445</v>
      </c>
    </row>
    <row r="11" spans="1:14" ht="17.25" customHeight="1">
      <c r="A11" s="370"/>
      <c r="B11" s="100" t="s">
        <v>15</v>
      </c>
      <c r="C11" s="71">
        <v>1314</v>
      </c>
      <c r="D11" s="72">
        <v>-9.1</v>
      </c>
      <c r="E11" s="73">
        <v>1240</v>
      </c>
      <c r="F11" s="74">
        <v>-5.6</v>
      </c>
      <c r="G11" s="75">
        <v>1307</v>
      </c>
      <c r="H11" s="76">
        <v>5.4</v>
      </c>
      <c r="I11" s="75">
        <v>1308</v>
      </c>
      <c r="J11" s="76">
        <v>0.1</v>
      </c>
      <c r="K11" s="77">
        <v>1178</v>
      </c>
      <c r="L11" s="78">
        <v>-9.9</v>
      </c>
      <c r="M11" s="251">
        <v>909</v>
      </c>
      <c r="N11" s="282">
        <v>1067</v>
      </c>
    </row>
    <row r="12" spans="1:14" ht="17.25" customHeight="1">
      <c r="A12" s="371"/>
      <c r="B12" s="100" t="s">
        <v>16</v>
      </c>
      <c r="C12" s="71">
        <v>2492</v>
      </c>
      <c r="D12" s="72">
        <v>-1.9</v>
      </c>
      <c r="E12" s="73">
        <v>2349</v>
      </c>
      <c r="F12" s="76">
        <v>-5.7</v>
      </c>
      <c r="G12" s="75">
        <v>2172</v>
      </c>
      <c r="H12" s="76">
        <v>-7.5</v>
      </c>
      <c r="I12" s="75">
        <v>2082</v>
      </c>
      <c r="J12" s="76">
        <v>-4.1</v>
      </c>
      <c r="K12" s="77">
        <v>1902</v>
      </c>
      <c r="L12" s="78">
        <v>-8.6</v>
      </c>
      <c r="M12" s="251">
        <v>1202</v>
      </c>
      <c r="N12" s="282">
        <v>1378</v>
      </c>
    </row>
    <row r="13" spans="1:14" ht="17.25" customHeight="1">
      <c r="A13" s="369" t="s">
        <v>21</v>
      </c>
      <c r="B13" s="155"/>
      <c r="C13" s="184" t="s">
        <v>17</v>
      </c>
      <c r="D13" s="185" t="s">
        <v>0</v>
      </c>
      <c r="E13" s="80"/>
      <c r="F13" s="115"/>
      <c r="G13" s="80"/>
      <c r="H13" s="115"/>
      <c r="I13" s="80"/>
      <c r="J13" s="115"/>
      <c r="K13" s="80"/>
      <c r="L13" s="115"/>
      <c r="M13" s="252"/>
      <c r="N13" s="283"/>
    </row>
    <row r="14" spans="1:14" ht="17.25" customHeight="1">
      <c r="A14" s="370"/>
      <c r="B14" s="100" t="s">
        <v>14</v>
      </c>
      <c r="C14" s="71">
        <v>39077</v>
      </c>
      <c r="D14" s="72">
        <v>9.1</v>
      </c>
      <c r="E14" s="73">
        <v>36421</v>
      </c>
      <c r="F14" s="74">
        <v>-6.8</v>
      </c>
      <c r="G14" s="75">
        <v>39113</v>
      </c>
      <c r="H14" s="74">
        <v>7.4</v>
      </c>
      <c r="I14" s="75">
        <v>36154</v>
      </c>
      <c r="J14" s="76">
        <v>-7.6</v>
      </c>
      <c r="K14" s="77">
        <v>34841</v>
      </c>
      <c r="L14" s="78">
        <v>-3.6</v>
      </c>
      <c r="M14" s="251">
        <v>23436</v>
      </c>
      <c r="N14" s="282">
        <v>28448</v>
      </c>
    </row>
    <row r="15" spans="1:14" ht="17.25" customHeight="1">
      <c r="A15" s="370"/>
      <c r="B15" s="100" t="s">
        <v>15</v>
      </c>
      <c r="C15" s="71">
        <v>22663</v>
      </c>
      <c r="D15" s="72">
        <v>3.4</v>
      </c>
      <c r="E15" s="73">
        <v>20383</v>
      </c>
      <c r="F15" s="74">
        <v>-10.1</v>
      </c>
      <c r="G15" s="75">
        <v>20994</v>
      </c>
      <c r="H15" s="74">
        <v>3</v>
      </c>
      <c r="I15" s="75">
        <v>18435</v>
      </c>
      <c r="J15" s="76">
        <v>-12.2</v>
      </c>
      <c r="K15" s="77">
        <v>17403</v>
      </c>
      <c r="L15" s="78">
        <v>-5.6</v>
      </c>
      <c r="M15" s="251">
        <v>11111</v>
      </c>
      <c r="N15" s="282">
        <v>13553</v>
      </c>
    </row>
    <row r="16" spans="1:14" ht="17.25" customHeight="1">
      <c r="A16" s="371"/>
      <c r="B16" s="101" t="s">
        <v>16</v>
      </c>
      <c r="C16" s="71">
        <v>16414</v>
      </c>
      <c r="D16" s="72">
        <v>18</v>
      </c>
      <c r="E16" s="73">
        <v>16038</v>
      </c>
      <c r="F16" s="74">
        <v>-2.3</v>
      </c>
      <c r="G16" s="75">
        <v>18119</v>
      </c>
      <c r="H16" s="74">
        <v>13</v>
      </c>
      <c r="I16" s="75">
        <v>17719</v>
      </c>
      <c r="J16" s="76">
        <v>-2.2</v>
      </c>
      <c r="K16" s="77">
        <v>17438</v>
      </c>
      <c r="L16" s="78">
        <v>-1.6</v>
      </c>
      <c r="M16" s="251">
        <v>12325</v>
      </c>
      <c r="N16" s="282">
        <v>14895</v>
      </c>
    </row>
    <row r="17" spans="1:14" ht="17.25" customHeight="1">
      <c r="A17" s="369" t="s">
        <v>18</v>
      </c>
      <c r="B17" s="100"/>
      <c r="C17" s="184" t="s">
        <v>49</v>
      </c>
      <c r="D17" s="185" t="s">
        <v>0</v>
      </c>
      <c r="E17" s="80"/>
      <c r="F17" s="115"/>
      <c r="G17" s="80"/>
      <c r="H17" s="115"/>
      <c r="I17" s="80"/>
      <c r="J17" s="115"/>
      <c r="K17" s="80"/>
      <c r="L17" s="115"/>
      <c r="M17" s="252"/>
      <c r="N17" s="283"/>
    </row>
    <row r="18" spans="1:14" ht="17.25" customHeight="1">
      <c r="A18" s="370"/>
      <c r="B18" s="100" t="s">
        <v>14</v>
      </c>
      <c r="C18" s="71">
        <v>225870170</v>
      </c>
      <c r="D18" s="72">
        <v>-14.8</v>
      </c>
      <c r="E18" s="73">
        <v>221748728</v>
      </c>
      <c r="F18" s="74">
        <v>-1.8</v>
      </c>
      <c r="G18" s="75">
        <v>180514453</v>
      </c>
      <c r="H18" s="76">
        <v>-18.6</v>
      </c>
      <c r="I18" s="75">
        <v>186542802</v>
      </c>
      <c r="J18" s="76">
        <v>3.3</v>
      </c>
      <c r="K18" s="77">
        <v>216041845</v>
      </c>
      <c r="L18" s="78">
        <v>15.8</v>
      </c>
      <c r="M18" s="251">
        <v>151751432</v>
      </c>
      <c r="N18" s="282">
        <v>191987500</v>
      </c>
    </row>
    <row r="19" spans="1:14" ht="17.25" customHeight="1">
      <c r="A19" s="370"/>
      <c r="B19" s="100" t="s">
        <v>15</v>
      </c>
      <c r="C19" s="71">
        <v>194126068</v>
      </c>
      <c r="D19" s="81">
        <v>-17.1</v>
      </c>
      <c r="E19" s="73">
        <v>187661725</v>
      </c>
      <c r="F19" s="74">
        <v>-3.3</v>
      </c>
      <c r="G19" s="75">
        <v>152030044</v>
      </c>
      <c r="H19" s="76">
        <v>-19</v>
      </c>
      <c r="I19" s="75">
        <v>156319637</v>
      </c>
      <c r="J19" s="76">
        <v>2.8</v>
      </c>
      <c r="K19" s="77">
        <v>185815515</v>
      </c>
      <c r="L19" s="78">
        <v>18.9</v>
      </c>
      <c r="M19" s="251">
        <v>126080251</v>
      </c>
      <c r="N19" s="282">
        <v>163541300</v>
      </c>
    </row>
    <row r="20" spans="1:14" ht="17.25" customHeight="1" thickBot="1">
      <c r="A20" s="377"/>
      <c r="B20" s="100" t="s">
        <v>16</v>
      </c>
      <c r="C20" s="71">
        <v>31744102</v>
      </c>
      <c r="D20" s="72">
        <v>2</v>
      </c>
      <c r="E20" s="73">
        <v>34087003</v>
      </c>
      <c r="F20" s="74">
        <v>7.4</v>
      </c>
      <c r="G20" s="75">
        <v>28484409</v>
      </c>
      <c r="H20" s="74">
        <v>-16.4</v>
      </c>
      <c r="I20" s="75">
        <v>30223165</v>
      </c>
      <c r="J20" s="74">
        <v>6.1</v>
      </c>
      <c r="K20" s="77">
        <v>30226330</v>
      </c>
      <c r="L20" s="79">
        <v>0</v>
      </c>
      <c r="M20" s="253">
        <v>25671181</v>
      </c>
      <c r="N20" s="282">
        <v>28446200</v>
      </c>
    </row>
    <row r="21" spans="1:16" s="86" customFormat="1" ht="15" customHeight="1">
      <c r="A21" s="60"/>
      <c r="B21" s="82"/>
      <c r="C21" s="82"/>
      <c r="D21" s="82"/>
      <c r="E21" s="82"/>
      <c r="F21" s="83"/>
      <c r="G21" s="84"/>
      <c r="H21" s="83"/>
      <c r="I21" s="83"/>
      <c r="J21" s="85"/>
      <c r="K21" s="83"/>
      <c r="L21" s="85"/>
      <c r="M21" s="85"/>
      <c r="N21" s="85" t="s">
        <v>259</v>
      </c>
      <c r="P21" s="87"/>
    </row>
    <row r="22" spans="1:17" ht="15" customHeight="1">
      <c r="A22" s="9" t="s">
        <v>278</v>
      </c>
      <c r="B22" s="35"/>
      <c r="C22" s="35"/>
      <c r="D22" s="35"/>
      <c r="E22" s="35"/>
      <c r="F22" s="35"/>
      <c r="G22" s="35"/>
      <c r="H22" s="35"/>
      <c r="I22" s="35"/>
      <c r="J22" s="36"/>
      <c r="K22" s="36"/>
      <c r="L22" s="36"/>
      <c r="M22" s="36"/>
      <c r="N22" s="38" t="s">
        <v>269</v>
      </c>
      <c r="O22" s="36"/>
      <c r="P22" s="36"/>
      <c r="Q22" s="36"/>
    </row>
    <row r="23" spans="1:17" ht="15" customHeight="1">
      <c r="A23" s="9" t="s">
        <v>279</v>
      </c>
      <c r="B23" s="35"/>
      <c r="C23" s="35"/>
      <c r="D23" s="35"/>
      <c r="E23" s="35"/>
      <c r="F23" s="35"/>
      <c r="G23" s="35"/>
      <c r="H23" s="35"/>
      <c r="I23" s="35"/>
      <c r="J23" s="36"/>
      <c r="K23" s="36"/>
      <c r="L23" s="36"/>
      <c r="M23" s="36"/>
      <c r="N23" s="36"/>
      <c r="O23" s="36"/>
      <c r="P23" s="36"/>
      <c r="Q23" s="36"/>
    </row>
    <row r="24" spans="1:17" ht="15" customHeight="1">
      <c r="A24" s="177" t="s">
        <v>291</v>
      </c>
      <c r="B24" s="35"/>
      <c r="C24" s="35"/>
      <c r="D24" s="35"/>
      <c r="E24" s="35"/>
      <c r="F24" s="35"/>
      <c r="G24" s="35"/>
      <c r="H24" s="35"/>
      <c r="I24" s="35"/>
      <c r="J24" s="36"/>
      <c r="K24" s="36"/>
      <c r="L24" s="36"/>
      <c r="M24" s="36"/>
      <c r="N24" s="36"/>
      <c r="O24" s="36"/>
      <c r="P24" s="36"/>
      <c r="Q24" s="36"/>
    </row>
    <row r="25" spans="1:17" ht="15" customHeight="1">
      <c r="A25" s="177" t="s">
        <v>283</v>
      </c>
      <c r="B25" s="35"/>
      <c r="C25" s="35"/>
      <c r="D25" s="35"/>
      <c r="E25" s="35"/>
      <c r="F25" s="35"/>
      <c r="G25" s="35"/>
      <c r="H25" s="35"/>
      <c r="I25" s="35"/>
      <c r="J25" s="36"/>
      <c r="K25" s="36"/>
      <c r="L25" s="36"/>
      <c r="M25" s="36"/>
      <c r="N25" s="36"/>
      <c r="O25" s="36"/>
      <c r="P25" s="36"/>
      <c r="Q25" s="36"/>
    </row>
    <row r="27" spans="1:14" s="90" customFormat="1" ht="15" customHeight="1">
      <c r="A27" s="105" t="s">
        <v>160</v>
      </c>
      <c r="B27" s="106"/>
      <c r="C27" s="106"/>
      <c r="D27" s="106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1:14" ht="15" customHeight="1" thickBot="1">
      <c r="A28" s="108"/>
      <c r="B28" s="108"/>
      <c r="C28" s="108"/>
      <c r="D28" s="109" t="s">
        <v>52</v>
      </c>
      <c r="E28" s="108"/>
      <c r="F28" s="108"/>
      <c r="G28" s="108"/>
      <c r="H28" s="108"/>
      <c r="I28" s="108"/>
      <c r="J28" s="109"/>
      <c r="K28" s="108"/>
      <c r="L28" s="109" t="s">
        <v>41</v>
      </c>
      <c r="M28" s="109" t="s">
        <v>51</v>
      </c>
      <c r="N28" s="109" t="s">
        <v>252</v>
      </c>
    </row>
    <row r="29" spans="1:14" ht="15" customHeight="1">
      <c r="A29" s="347" t="s">
        <v>301</v>
      </c>
      <c r="B29" s="348"/>
      <c r="C29" s="359" t="s">
        <v>296</v>
      </c>
      <c r="D29" s="360"/>
      <c r="E29" s="359" t="s">
        <v>297</v>
      </c>
      <c r="F29" s="360"/>
      <c r="G29" s="365" t="s">
        <v>298</v>
      </c>
      <c r="H29" s="366"/>
      <c r="I29" s="365" t="s">
        <v>299</v>
      </c>
      <c r="J29" s="366"/>
      <c r="K29" s="359" t="s">
        <v>300</v>
      </c>
      <c r="L29" s="363"/>
      <c r="M29" s="310" t="s">
        <v>294</v>
      </c>
      <c r="N29" s="311" t="s">
        <v>292</v>
      </c>
    </row>
    <row r="30" spans="1:14" ht="15" customHeight="1">
      <c r="A30" s="349"/>
      <c r="B30" s="350"/>
      <c r="C30" s="361"/>
      <c r="D30" s="362"/>
      <c r="E30" s="361"/>
      <c r="F30" s="362"/>
      <c r="G30" s="380"/>
      <c r="H30" s="381"/>
      <c r="I30" s="367"/>
      <c r="J30" s="368"/>
      <c r="K30" s="361"/>
      <c r="L30" s="364"/>
      <c r="M30" s="447" t="s">
        <v>295</v>
      </c>
      <c r="N30" s="448" t="s">
        <v>293</v>
      </c>
    </row>
    <row r="31" spans="1:14" ht="17.25" customHeight="1">
      <c r="A31" s="349"/>
      <c r="B31" s="350"/>
      <c r="C31" s="357" t="s">
        <v>124</v>
      </c>
      <c r="D31" s="98" t="s">
        <v>122</v>
      </c>
      <c r="E31" s="357" t="s">
        <v>124</v>
      </c>
      <c r="F31" s="99" t="s">
        <v>123</v>
      </c>
      <c r="G31" s="355" t="s">
        <v>124</v>
      </c>
      <c r="H31" s="175" t="s">
        <v>123</v>
      </c>
      <c r="I31" s="355" t="s">
        <v>124</v>
      </c>
      <c r="J31" s="312" t="s">
        <v>123</v>
      </c>
      <c r="K31" s="357" t="s">
        <v>124</v>
      </c>
      <c r="L31" s="98" t="s">
        <v>123</v>
      </c>
      <c r="M31" s="357" t="s">
        <v>250</v>
      </c>
      <c r="N31" s="353" t="s">
        <v>121</v>
      </c>
    </row>
    <row r="32" spans="1:14" ht="17.25" customHeight="1">
      <c r="A32" s="372"/>
      <c r="B32" s="373"/>
      <c r="C32" s="356"/>
      <c r="D32" s="121" t="s">
        <v>34</v>
      </c>
      <c r="E32" s="356"/>
      <c r="F32" s="120" t="s">
        <v>35</v>
      </c>
      <c r="G32" s="358"/>
      <c r="H32" s="176" t="s">
        <v>36</v>
      </c>
      <c r="I32" s="356"/>
      <c r="J32" s="313" t="s">
        <v>19</v>
      </c>
      <c r="K32" s="356"/>
      <c r="L32" s="313" t="s">
        <v>20</v>
      </c>
      <c r="M32" s="358"/>
      <c r="N32" s="354"/>
    </row>
    <row r="33" spans="1:14" ht="17.25" customHeight="1">
      <c r="A33" s="374" t="s">
        <v>8</v>
      </c>
      <c r="B33" s="110"/>
      <c r="C33" s="182" t="s">
        <v>10</v>
      </c>
      <c r="D33" s="183" t="s">
        <v>13</v>
      </c>
      <c r="E33" s="70"/>
      <c r="F33" s="70"/>
      <c r="G33" s="70"/>
      <c r="H33" s="70"/>
      <c r="I33" s="70"/>
      <c r="J33" s="70"/>
      <c r="K33" s="70"/>
      <c r="L33" s="70"/>
      <c r="M33" s="70"/>
      <c r="N33" s="178"/>
    </row>
    <row r="34" spans="1:14" ht="17.25" customHeight="1">
      <c r="A34" s="375"/>
      <c r="B34" s="157" t="s">
        <v>132</v>
      </c>
      <c r="C34" s="111">
        <v>153599</v>
      </c>
      <c r="D34" s="112">
        <v>-6.6</v>
      </c>
      <c r="E34" s="113">
        <v>142640</v>
      </c>
      <c r="F34" s="112">
        <v>-7.1</v>
      </c>
      <c r="G34" s="113">
        <v>126120</v>
      </c>
      <c r="H34" s="112">
        <v>-11.6</v>
      </c>
      <c r="I34" s="113">
        <v>120342</v>
      </c>
      <c r="J34" s="112">
        <v>-4.6</v>
      </c>
      <c r="K34" s="113">
        <v>107650</v>
      </c>
      <c r="L34" s="112">
        <v>-10.5</v>
      </c>
      <c r="M34" s="254">
        <v>69616</v>
      </c>
      <c r="N34" s="284">
        <v>74671</v>
      </c>
    </row>
    <row r="35" spans="1:14" ht="17.25" customHeight="1">
      <c r="A35" s="375"/>
      <c r="B35" s="157" t="s">
        <v>133</v>
      </c>
      <c r="C35" s="111">
        <v>48012</v>
      </c>
      <c r="D35" s="114">
        <v>-6.3</v>
      </c>
      <c r="E35" s="113">
        <v>42836</v>
      </c>
      <c r="F35" s="112">
        <v>-10.8</v>
      </c>
      <c r="G35" s="113">
        <v>39476</v>
      </c>
      <c r="H35" s="112">
        <v>-7.8</v>
      </c>
      <c r="I35" s="113">
        <v>38041</v>
      </c>
      <c r="J35" s="112">
        <v>-3.6</v>
      </c>
      <c r="K35" s="113">
        <v>32985</v>
      </c>
      <c r="L35" s="112">
        <v>-13.3</v>
      </c>
      <c r="M35" s="254">
        <v>24056</v>
      </c>
      <c r="N35" s="284">
        <v>25998</v>
      </c>
    </row>
    <row r="36" spans="1:14" ht="17.25" customHeight="1">
      <c r="A36" s="378"/>
      <c r="B36" s="157" t="s">
        <v>134</v>
      </c>
      <c r="C36" s="111">
        <v>105587</v>
      </c>
      <c r="D36" s="112">
        <v>-6.7</v>
      </c>
      <c r="E36" s="113">
        <v>99804</v>
      </c>
      <c r="F36" s="112">
        <v>-5.5</v>
      </c>
      <c r="G36" s="113">
        <v>86644</v>
      </c>
      <c r="H36" s="112">
        <v>-13.2</v>
      </c>
      <c r="I36" s="113">
        <v>82301</v>
      </c>
      <c r="J36" s="112">
        <v>-5</v>
      </c>
      <c r="K36" s="113">
        <v>74665</v>
      </c>
      <c r="L36" s="112">
        <v>-9.3</v>
      </c>
      <c r="M36" s="254">
        <v>45560</v>
      </c>
      <c r="N36" s="284">
        <v>48673</v>
      </c>
    </row>
    <row r="37" spans="1:14" ht="17.25" customHeight="1">
      <c r="A37" s="374" t="s">
        <v>125</v>
      </c>
      <c r="B37" s="158"/>
      <c r="C37" s="184" t="s">
        <v>17</v>
      </c>
      <c r="D37" s="185" t="s">
        <v>0</v>
      </c>
      <c r="E37" s="80"/>
      <c r="F37" s="115"/>
      <c r="G37" s="80"/>
      <c r="H37" s="115"/>
      <c r="I37" s="80"/>
      <c r="J37" s="115"/>
      <c r="K37" s="80"/>
      <c r="L37" s="115"/>
      <c r="M37" s="252"/>
      <c r="N37" s="283"/>
    </row>
    <row r="38" spans="1:14" ht="17.25" customHeight="1">
      <c r="A38" s="375"/>
      <c r="B38" s="159" t="s">
        <v>132</v>
      </c>
      <c r="C38" s="111">
        <v>1103060</v>
      </c>
      <c r="D38" s="114">
        <v>-1.8</v>
      </c>
      <c r="E38" s="113">
        <v>1044275</v>
      </c>
      <c r="F38" s="112">
        <v>-5.3</v>
      </c>
      <c r="G38" s="113">
        <v>1049502</v>
      </c>
      <c r="H38" s="112">
        <v>0.5</v>
      </c>
      <c r="I38" s="113">
        <v>976734</v>
      </c>
      <c r="J38" s="112">
        <v>-6.9</v>
      </c>
      <c r="K38" s="113">
        <v>913217</v>
      </c>
      <c r="L38" s="112">
        <v>-6.5</v>
      </c>
      <c r="M38" s="254">
        <v>668205</v>
      </c>
      <c r="N38" s="284">
        <v>763862</v>
      </c>
    </row>
    <row r="39" spans="1:14" ht="17.25" customHeight="1">
      <c r="A39" s="375"/>
      <c r="B39" s="159" t="s">
        <v>133</v>
      </c>
      <c r="C39" s="111">
        <v>582934</v>
      </c>
      <c r="D39" s="114">
        <v>-4.9</v>
      </c>
      <c r="E39" s="113">
        <v>532795</v>
      </c>
      <c r="F39" s="112">
        <v>-8.6</v>
      </c>
      <c r="G39" s="113">
        <v>499810</v>
      </c>
      <c r="H39" s="112">
        <v>-6.2</v>
      </c>
      <c r="I39" s="113">
        <v>451637</v>
      </c>
      <c r="J39" s="112">
        <v>-9.6</v>
      </c>
      <c r="K39" s="113">
        <v>403270</v>
      </c>
      <c r="L39" s="112">
        <v>-10.7</v>
      </c>
      <c r="M39" s="254">
        <v>295413</v>
      </c>
      <c r="N39" s="284">
        <v>339901</v>
      </c>
    </row>
    <row r="40" spans="1:14" ht="17.25" customHeight="1">
      <c r="A40" s="378"/>
      <c r="B40" s="160" t="s">
        <v>134</v>
      </c>
      <c r="C40" s="111">
        <v>520126</v>
      </c>
      <c r="D40" s="114">
        <v>2</v>
      </c>
      <c r="E40" s="113">
        <v>511480</v>
      </c>
      <c r="F40" s="114">
        <v>-1.7</v>
      </c>
      <c r="G40" s="113">
        <v>549692</v>
      </c>
      <c r="H40" s="112">
        <v>7.5</v>
      </c>
      <c r="I40" s="113">
        <v>525097</v>
      </c>
      <c r="J40" s="112">
        <v>-4.5</v>
      </c>
      <c r="K40" s="113">
        <v>509947</v>
      </c>
      <c r="L40" s="112">
        <v>-2.9</v>
      </c>
      <c r="M40" s="254">
        <v>372792</v>
      </c>
      <c r="N40" s="284">
        <v>423961</v>
      </c>
    </row>
    <row r="41" spans="1:14" ht="17.25" customHeight="1">
      <c r="A41" s="374" t="s">
        <v>9</v>
      </c>
      <c r="B41" s="157"/>
      <c r="C41" s="184" t="s">
        <v>260</v>
      </c>
      <c r="D41" s="185" t="s">
        <v>0</v>
      </c>
      <c r="E41" s="80"/>
      <c r="F41" s="115"/>
      <c r="G41" s="80"/>
      <c r="H41" s="115"/>
      <c r="I41" s="80"/>
      <c r="J41" s="115"/>
      <c r="K41" s="80"/>
      <c r="L41" s="115"/>
      <c r="M41" s="252"/>
      <c r="N41" s="283"/>
    </row>
    <row r="42" spans="1:14" ht="17.25" customHeight="1">
      <c r="A42" s="375"/>
      <c r="B42" s="157" t="s">
        <v>132</v>
      </c>
      <c r="C42" s="111">
        <v>85544032</v>
      </c>
      <c r="D42" s="114">
        <v>-12.8</v>
      </c>
      <c r="E42" s="113">
        <v>82880274</v>
      </c>
      <c r="F42" s="112">
        <v>-3.1</v>
      </c>
      <c r="G42" s="113">
        <v>63063743</v>
      </c>
      <c r="H42" s="112">
        <v>-23.9</v>
      </c>
      <c r="I42" s="113">
        <v>60096953</v>
      </c>
      <c r="J42" s="112">
        <v>-4.7</v>
      </c>
      <c r="K42" s="113">
        <v>61660209</v>
      </c>
      <c r="L42" s="112">
        <v>2.6</v>
      </c>
      <c r="M42" s="254">
        <v>47303124</v>
      </c>
      <c r="N42" s="284">
        <v>55693043</v>
      </c>
    </row>
    <row r="43" spans="1:14" ht="17.25" customHeight="1">
      <c r="A43" s="375"/>
      <c r="B43" s="157" t="s">
        <v>133</v>
      </c>
      <c r="C43" s="111">
        <v>74780392</v>
      </c>
      <c r="D43" s="114">
        <v>-13.6</v>
      </c>
      <c r="E43" s="113">
        <v>71965516</v>
      </c>
      <c r="F43" s="112">
        <v>-3.8</v>
      </c>
      <c r="G43" s="113">
        <v>53414365</v>
      </c>
      <c r="H43" s="112">
        <v>-25.8</v>
      </c>
      <c r="I43" s="113">
        <v>50516986</v>
      </c>
      <c r="J43" s="112">
        <v>-5.4</v>
      </c>
      <c r="K43" s="113">
        <v>52009668</v>
      </c>
      <c r="L43" s="112">
        <v>3</v>
      </c>
      <c r="M43" s="254">
        <v>38901689</v>
      </c>
      <c r="N43" s="284">
        <v>45961888</v>
      </c>
    </row>
    <row r="44" spans="1:14" ht="17.25" customHeight="1" thickBot="1">
      <c r="A44" s="376"/>
      <c r="B44" s="157" t="s">
        <v>134</v>
      </c>
      <c r="C44" s="111">
        <v>10763640</v>
      </c>
      <c r="D44" s="114">
        <v>-7.2</v>
      </c>
      <c r="E44" s="113">
        <v>10914758</v>
      </c>
      <c r="F44" s="112">
        <v>1.4</v>
      </c>
      <c r="G44" s="113">
        <v>9649377</v>
      </c>
      <c r="H44" s="112">
        <v>-11.6</v>
      </c>
      <c r="I44" s="113">
        <v>9579967</v>
      </c>
      <c r="J44" s="112">
        <v>-0.7</v>
      </c>
      <c r="K44" s="113">
        <v>9650541</v>
      </c>
      <c r="L44" s="112">
        <v>0.7</v>
      </c>
      <c r="M44" s="254">
        <v>8401435</v>
      </c>
      <c r="N44" s="284">
        <v>9731155</v>
      </c>
    </row>
    <row r="45" spans="1:14" ht="15" customHeight="1">
      <c r="A45" s="60"/>
      <c r="B45" s="116"/>
      <c r="C45" s="116"/>
      <c r="D45" s="116"/>
      <c r="E45" s="117"/>
      <c r="F45" s="117"/>
      <c r="G45" s="117"/>
      <c r="H45" s="117"/>
      <c r="I45" s="118"/>
      <c r="J45" s="119"/>
      <c r="K45" s="118"/>
      <c r="L45" s="119"/>
      <c r="M45" s="119"/>
      <c r="N45" s="85" t="s">
        <v>281</v>
      </c>
    </row>
    <row r="46" spans="1:14" ht="15" customHeight="1">
      <c r="A46" s="9" t="s">
        <v>278</v>
      </c>
      <c r="B46" s="104"/>
      <c r="C46" s="104"/>
      <c r="D46" s="104"/>
      <c r="E46" s="107"/>
      <c r="F46" s="107"/>
      <c r="G46" s="107"/>
      <c r="H46" s="107"/>
      <c r="I46" s="107"/>
      <c r="J46" s="107"/>
      <c r="K46" s="107"/>
      <c r="L46" s="107"/>
      <c r="M46" s="107"/>
      <c r="N46" s="38" t="s">
        <v>282</v>
      </c>
    </row>
    <row r="47" ht="15" customHeight="1">
      <c r="A47" s="9" t="s">
        <v>279</v>
      </c>
    </row>
    <row r="48" ht="15" customHeight="1">
      <c r="A48" s="177" t="s">
        <v>291</v>
      </c>
    </row>
    <row r="49" ht="15" customHeight="1">
      <c r="A49" s="177" t="s">
        <v>283</v>
      </c>
    </row>
  </sheetData>
  <sheetProtection/>
  <mergeCells count="32">
    <mergeCell ref="I7:I8"/>
    <mergeCell ref="K7:K8"/>
    <mergeCell ref="M7:M8"/>
    <mergeCell ref="N7:N8"/>
    <mergeCell ref="I5:J6"/>
    <mergeCell ref="K5:L6"/>
    <mergeCell ref="C7:C8"/>
    <mergeCell ref="E7:E8"/>
    <mergeCell ref="C5:D6"/>
    <mergeCell ref="E5:F6"/>
    <mergeCell ref="G5:H6"/>
    <mergeCell ref="G29:H30"/>
    <mergeCell ref="E29:F30"/>
    <mergeCell ref="I29:J30"/>
    <mergeCell ref="A9:A12"/>
    <mergeCell ref="A29:B32"/>
    <mergeCell ref="G31:G32"/>
    <mergeCell ref="A41:A44"/>
    <mergeCell ref="A13:A16"/>
    <mergeCell ref="A17:A20"/>
    <mergeCell ref="A37:A40"/>
    <mergeCell ref="A33:A36"/>
    <mergeCell ref="A5:B8"/>
    <mergeCell ref="G7:G8"/>
    <mergeCell ref="N31:N32"/>
    <mergeCell ref="I31:I32"/>
    <mergeCell ref="K31:K32"/>
    <mergeCell ref="E31:E32"/>
    <mergeCell ref="C31:C32"/>
    <mergeCell ref="M31:M32"/>
    <mergeCell ref="C29:D30"/>
    <mergeCell ref="K29:L30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Demibold,標準"&amp;P+92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view="pageBreakPreview" zoomScaleSheetLayoutView="100" workbookViewId="0" topLeftCell="A7">
      <selection activeCell="D23" sqref="D23"/>
    </sheetView>
  </sheetViews>
  <sheetFormatPr defaultColWidth="9.00390625" defaultRowHeight="15" customHeight="1"/>
  <cols>
    <col min="1" max="1" width="16.25390625" style="13" customWidth="1"/>
    <col min="2" max="2" width="3.50390625" style="13" customWidth="1"/>
    <col min="3" max="3" width="7.25390625" style="13" customWidth="1"/>
    <col min="4" max="4" width="3.50390625" style="13" customWidth="1"/>
    <col min="5" max="5" width="7.25390625" style="13" customWidth="1"/>
    <col min="6" max="6" width="3.50390625" style="13" customWidth="1"/>
    <col min="7" max="7" width="7.25390625" style="13" customWidth="1"/>
    <col min="8" max="8" width="3.50390625" style="13" customWidth="1"/>
    <col min="9" max="9" width="7.25390625" style="13" customWidth="1"/>
    <col min="10" max="10" width="3.50390625" style="13" customWidth="1"/>
    <col min="11" max="11" width="7.25390625" style="13" customWidth="1"/>
    <col min="12" max="12" width="3.50390625" style="13" customWidth="1"/>
    <col min="13" max="13" width="7.25390625" style="13" customWidth="1"/>
    <col min="14" max="14" width="10.75390625" style="86" customWidth="1"/>
    <col min="15" max="15" width="10.75390625" style="13" customWidth="1"/>
    <col min="16" max="20" width="11.875" style="13" customWidth="1"/>
    <col min="21" max="16384" width="9.00390625" style="13" customWidth="1"/>
  </cols>
  <sheetData>
    <row r="1" spans="1:20" s="12" customFormat="1" ht="15" customHeight="1">
      <c r="A1" s="103" t="s">
        <v>247</v>
      </c>
      <c r="B1" s="103"/>
      <c r="F1" s="2"/>
      <c r="I1" s="2"/>
      <c r="K1" s="2"/>
      <c r="N1" s="169"/>
      <c r="P1" s="2"/>
      <c r="T1" s="2" t="s">
        <v>247</v>
      </c>
    </row>
    <row r="2" spans="1:2" ht="15" customHeight="1">
      <c r="A2" s="90"/>
      <c r="B2" s="90"/>
    </row>
    <row r="3" spans="1:10" ht="15" customHeight="1">
      <c r="A3" s="88" t="s">
        <v>157</v>
      </c>
      <c r="B3" s="89"/>
      <c r="C3" s="89"/>
      <c r="D3" s="88"/>
      <c r="E3" s="88"/>
      <c r="F3" s="88"/>
      <c r="G3" s="88"/>
      <c r="H3" s="88"/>
      <c r="I3" s="88"/>
      <c r="J3" s="88"/>
    </row>
    <row r="4" spans="1:19" ht="15" customHeight="1" thickBo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P4" s="153"/>
      <c r="Q4" s="300"/>
      <c r="R4" s="300"/>
      <c r="S4" s="309" t="s">
        <v>135</v>
      </c>
    </row>
    <row r="5" spans="1:19" ht="21" customHeight="1">
      <c r="A5" s="407" t="s">
        <v>138</v>
      </c>
      <c r="B5" s="423" t="s">
        <v>132</v>
      </c>
      <c r="C5" s="424"/>
      <c r="D5" s="424"/>
      <c r="E5" s="424"/>
      <c r="F5" s="424"/>
      <c r="G5" s="424"/>
      <c r="H5" s="424"/>
      <c r="I5" s="425"/>
      <c r="J5" s="414" t="s">
        <v>273</v>
      </c>
      <c r="K5" s="415"/>
      <c r="L5" s="415"/>
      <c r="M5" s="415"/>
      <c r="N5" s="415"/>
      <c r="O5" s="416"/>
      <c r="P5" s="412" t="s">
        <v>134</v>
      </c>
      <c r="Q5" s="408"/>
      <c r="R5" s="408"/>
      <c r="S5" s="408"/>
    </row>
    <row r="6" spans="1:20" ht="21" customHeight="1">
      <c r="A6" s="408"/>
      <c r="B6" s="412" t="s">
        <v>132</v>
      </c>
      <c r="C6" s="413"/>
      <c r="D6" s="412" t="s">
        <v>139</v>
      </c>
      <c r="E6" s="408"/>
      <c r="F6" s="388" t="s">
        <v>140</v>
      </c>
      <c r="G6" s="389"/>
      <c r="H6" s="390" t="s">
        <v>271</v>
      </c>
      <c r="I6" s="391"/>
      <c r="J6" s="417" t="s">
        <v>132</v>
      </c>
      <c r="K6" s="418"/>
      <c r="L6" s="417" t="s">
        <v>139</v>
      </c>
      <c r="M6" s="418"/>
      <c r="N6" s="61" t="s">
        <v>140</v>
      </c>
      <c r="O6" s="297" t="s">
        <v>271</v>
      </c>
      <c r="P6" s="61" t="s">
        <v>132</v>
      </c>
      <c r="Q6" s="61" t="s">
        <v>272</v>
      </c>
      <c r="R6" s="172" t="s">
        <v>140</v>
      </c>
      <c r="S6" s="301" t="s">
        <v>271</v>
      </c>
      <c r="T6" s="86"/>
    </row>
    <row r="7" spans="1:18" ht="21" customHeight="1">
      <c r="A7" s="92"/>
      <c r="B7" s="163"/>
      <c r="C7" s="186" t="s">
        <v>162</v>
      </c>
      <c r="D7" s="96"/>
      <c r="E7" s="92"/>
      <c r="F7" s="92"/>
      <c r="G7" s="92"/>
      <c r="J7" s="92"/>
      <c r="K7" s="92"/>
      <c r="L7" s="92"/>
      <c r="M7" s="92"/>
      <c r="N7" s="92"/>
      <c r="O7" s="92"/>
      <c r="P7" s="97"/>
      <c r="Q7" s="92"/>
      <c r="R7" s="92"/>
    </row>
    <row r="8" spans="1:19" ht="21" customHeight="1">
      <c r="A8" s="156" t="s">
        <v>48</v>
      </c>
      <c r="B8" s="164"/>
      <c r="C8" s="162">
        <v>3806</v>
      </c>
      <c r="D8" s="162"/>
      <c r="E8" s="93">
        <v>2250</v>
      </c>
      <c r="F8" s="93"/>
      <c r="G8" s="93">
        <v>1556</v>
      </c>
      <c r="I8" s="302" t="s">
        <v>265</v>
      </c>
      <c r="J8" s="93"/>
      <c r="K8" s="93">
        <v>1314</v>
      </c>
      <c r="L8" s="93"/>
      <c r="M8" s="93">
        <v>1215</v>
      </c>
      <c r="N8" s="93">
        <v>99</v>
      </c>
      <c r="O8" s="303" t="s">
        <v>265</v>
      </c>
      <c r="P8" s="162">
        <v>2492</v>
      </c>
      <c r="Q8" s="93">
        <v>1035</v>
      </c>
      <c r="R8" s="93">
        <v>1457</v>
      </c>
      <c r="S8" s="302" t="s">
        <v>265</v>
      </c>
    </row>
    <row r="9" spans="1:19" ht="21" customHeight="1">
      <c r="A9" s="156" t="s">
        <v>55</v>
      </c>
      <c r="B9" s="164"/>
      <c r="C9" s="162">
        <v>3589</v>
      </c>
      <c r="D9" s="162"/>
      <c r="E9" s="93">
        <v>2165</v>
      </c>
      <c r="F9" s="93"/>
      <c r="G9" s="93">
        <v>1424</v>
      </c>
      <c r="I9" s="302" t="s">
        <v>265</v>
      </c>
      <c r="J9" s="93"/>
      <c r="K9" s="93">
        <v>1240</v>
      </c>
      <c r="L9" s="93"/>
      <c r="M9" s="93">
        <v>1166</v>
      </c>
      <c r="N9" s="93">
        <v>74</v>
      </c>
      <c r="O9" s="303" t="s">
        <v>265</v>
      </c>
      <c r="P9" s="162">
        <v>2349</v>
      </c>
      <c r="Q9" s="93">
        <v>999</v>
      </c>
      <c r="R9" s="93">
        <v>1350</v>
      </c>
      <c r="S9" s="302" t="s">
        <v>265</v>
      </c>
    </row>
    <row r="10" spans="1:19" ht="21" customHeight="1">
      <c r="A10" s="156" t="s">
        <v>56</v>
      </c>
      <c r="B10" s="164"/>
      <c r="C10" s="162">
        <v>3479</v>
      </c>
      <c r="D10" s="162"/>
      <c r="E10" s="93">
        <v>2188</v>
      </c>
      <c r="F10" s="93"/>
      <c r="G10" s="93">
        <v>1291</v>
      </c>
      <c r="I10" s="302" t="s">
        <v>265</v>
      </c>
      <c r="J10" s="93"/>
      <c r="K10" s="93">
        <v>1307</v>
      </c>
      <c r="L10" s="93"/>
      <c r="M10" s="93">
        <v>1220</v>
      </c>
      <c r="N10" s="93">
        <v>87</v>
      </c>
      <c r="O10" s="303" t="s">
        <v>265</v>
      </c>
      <c r="P10" s="162">
        <v>2172</v>
      </c>
      <c r="Q10" s="93">
        <v>968</v>
      </c>
      <c r="R10" s="93">
        <v>1204</v>
      </c>
      <c r="S10" s="302" t="s">
        <v>265</v>
      </c>
    </row>
    <row r="11" spans="1:19" ht="21" customHeight="1">
      <c r="A11" s="156" t="s">
        <v>57</v>
      </c>
      <c r="B11" s="164"/>
      <c r="C11" s="162">
        <v>3080</v>
      </c>
      <c r="D11" s="162"/>
      <c r="E11" s="93">
        <v>2086</v>
      </c>
      <c r="F11" s="93"/>
      <c r="G11" s="93">
        <v>994</v>
      </c>
      <c r="I11" s="302" t="s">
        <v>265</v>
      </c>
      <c r="J11" s="93"/>
      <c r="K11" s="93">
        <v>1178</v>
      </c>
      <c r="L11" s="93"/>
      <c r="M11" s="93">
        <v>1121</v>
      </c>
      <c r="N11" s="93">
        <v>57</v>
      </c>
      <c r="O11" s="303" t="s">
        <v>265</v>
      </c>
      <c r="P11" s="162">
        <v>1902</v>
      </c>
      <c r="Q11" s="93">
        <v>965</v>
      </c>
      <c r="R11" s="93">
        <v>937</v>
      </c>
      <c r="S11" s="302" t="s">
        <v>265</v>
      </c>
    </row>
    <row r="12" spans="1:19" ht="21" customHeight="1">
      <c r="A12" s="156" t="s">
        <v>58</v>
      </c>
      <c r="B12" s="164"/>
      <c r="C12" s="162">
        <v>2111</v>
      </c>
      <c r="D12" s="162"/>
      <c r="E12" s="93">
        <v>1583</v>
      </c>
      <c r="F12" s="93"/>
      <c r="G12" s="93">
        <v>528</v>
      </c>
      <c r="I12" s="302" t="s">
        <v>265</v>
      </c>
      <c r="J12" s="93"/>
      <c r="K12" s="93">
        <v>909</v>
      </c>
      <c r="L12" s="93"/>
      <c r="M12" s="93">
        <v>863</v>
      </c>
      <c r="N12" s="93">
        <v>46</v>
      </c>
      <c r="O12" s="303" t="s">
        <v>265</v>
      </c>
      <c r="P12" s="162">
        <v>1202</v>
      </c>
      <c r="Q12" s="93">
        <v>720</v>
      </c>
      <c r="R12" s="93">
        <v>482</v>
      </c>
      <c r="S12" s="302" t="s">
        <v>265</v>
      </c>
    </row>
    <row r="13" spans="1:20" ht="21" customHeight="1" thickBot="1">
      <c r="A13" s="161" t="s">
        <v>261</v>
      </c>
      <c r="B13" s="165"/>
      <c r="C13" s="304">
        <v>3236</v>
      </c>
      <c r="D13" s="304"/>
      <c r="E13" s="305">
        <v>2543</v>
      </c>
      <c r="F13" s="305"/>
      <c r="G13" s="305">
        <v>692</v>
      </c>
      <c r="H13" s="17"/>
      <c r="I13" s="122">
        <v>1</v>
      </c>
      <c r="J13" s="305"/>
      <c r="K13" s="305">
        <v>1398</v>
      </c>
      <c r="L13" s="305"/>
      <c r="M13" s="305">
        <v>1336</v>
      </c>
      <c r="N13" s="305">
        <v>62</v>
      </c>
      <c r="O13" s="306" t="s">
        <v>265</v>
      </c>
      <c r="P13" s="307">
        <v>1838</v>
      </c>
      <c r="Q13" s="307">
        <v>1207</v>
      </c>
      <c r="R13" s="307">
        <v>630</v>
      </c>
      <c r="S13" s="308">
        <v>1</v>
      </c>
      <c r="T13" s="86"/>
    </row>
    <row r="14" spans="1:20" ht="15" customHeight="1">
      <c r="A14" s="60"/>
      <c r="B14" s="60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5"/>
      <c r="O14" s="95"/>
      <c r="P14" s="96"/>
      <c r="T14" s="37" t="s">
        <v>281</v>
      </c>
    </row>
    <row r="15" spans="1:20" ht="15" customHeight="1">
      <c r="A15" s="9" t="s">
        <v>153</v>
      </c>
      <c r="J15" s="102"/>
      <c r="N15" s="170"/>
      <c r="T15" s="38" t="s">
        <v>284</v>
      </c>
    </row>
    <row r="16" ht="15" customHeight="1">
      <c r="A16" s="97" t="s">
        <v>152</v>
      </c>
    </row>
    <row r="17" ht="15" customHeight="1">
      <c r="A17" s="97" t="s">
        <v>151</v>
      </c>
    </row>
    <row r="18" ht="15" customHeight="1">
      <c r="A18" s="177" t="s">
        <v>303</v>
      </c>
    </row>
    <row r="19" ht="15" customHeight="1">
      <c r="A19" s="177" t="s">
        <v>268</v>
      </c>
    </row>
    <row r="20" ht="15" customHeight="1">
      <c r="A20" s="177" t="s">
        <v>274</v>
      </c>
    </row>
    <row r="21" ht="15" customHeight="1">
      <c r="A21" s="177" t="s">
        <v>275</v>
      </c>
    </row>
    <row r="22" ht="15" customHeight="1">
      <c r="A22" s="177" t="s">
        <v>276</v>
      </c>
    </row>
    <row r="23" ht="15" customHeight="1">
      <c r="A23" s="177" t="s">
        <v>277</v>
      </c>
    </row>
    <row r="24" ht="15" customHeight="1">
      <c r="A24" s="177"/>
    </row>
    <row r="25" spans="1:21" ht="15" customHeight="1">
      <c r="A25" s="131" t="s">
        <v>158</v>
      </c>
      <c r="B25" s="129"/>
      <c r="C25" s="129"/>
      <c r="D25" s="17"/>
      <c r="E25" s="129"/>
      <c r="F25" s="129"/>
      <c r="G25" s="129"/>
      <c r="H25" s="129"/>
      <c r="I25" s="129"/>
      <c r="J25" s="129"/>
      <c r="K25" s="129"/>
      <c r="L25" s="129"/>
      <c r="M25" s="129"/>
      <c r="N25" s="171" t="s">
        <v>159</v>
      </c>
      <c r="O25" s="139"/>
      <c r="P25" s="140"/>
      <c r="Q25" s="140"/>
      <c r="R25" s="17"/>
      <c r="S25" s="140"/>
      <c r="T25" s="140"/>
      <c r="U25" s="17"/>
    </row>
    <row r="26" spans="1:20" ht="15" customHeight="1" thickBot="1">
      <c r="A26" s="132"/>
      <c r="B26" s="132"/>
      <c r="C26" s="132"/>
      <c r="D26" s="132"/>
      <c r="E26" s="132"/>
      <c r="F26" s="132"/>
      <c r="G26" s="132"/>
      <c r="H26" s="123"/>
      <c r="I26" s="123"/>
      <c r="J26" s="123"/>
      <c r="K26" s="123"/>
      <c r="L26" s="123"/>
      <c r="M26" s="124" t="s">
        <v>39</v>
      </c>
      <c r="N26" s="141"/>
      <c r="O26" s="141"/>
      <c r="P26" s="130"/>
      <c r="Q26" s="130"/>
      <c r="R26" s="130"/>
      <c r="S26" s="130"/>
      <c r="T26" s="152" t="s">
        <v>40</v>
      </c>
    </row>
    <row r="27" spans="1:20" ht="21" customHeight="1">
      <c r="A27" s="129"/>
      <c r="B27" s="392" t="s">
        <v>132</v>
      </c>
      <c r="C27" s="409"/>
      <c r="D27" s="392" t="s">
        <v>22</v>
      </c>
      <c r="E27" s="409"/>
      <c r="F27" s="392" t="s">
        <v>23</v>
      </c>
      <c r="G27" s="409"/>
      <c r="H27" s="392" t="s">
        <v>32</v>
      </c>
      <c r="I27" s="409"/>
      <c r="J27" s="410" t="s">
        <v>42</v>
      </c>
      <c r="K27" s="411"/>
      <c r="L27" s="392" t="s">
        <v>141</v>
      </c>
      <c r="M27" s="393"/>
      <c r="N27" s="403" t="s">
        <v>142</v>
      </c>
      <c r="O27" s="404"/>
      <c r="P27" s="260" t="s">
        <v>126</v>
      </c>
      <c r="Q27" s="167" t="s">
        <v>136</v>
      </c>
      <c r="R27" s="167" t="s">
        <v>137</v>
      </c>
      <c r="S27" s="167" t="s">
        <v>161</v>
      </c>
      <c r="T27" s="168" t="s">
        <v>164</v>
      </c>
    </row>
    <row r="28" spans="1:20" ht="18" customHeight="1">
      <c r="A28" s="129"/>
      <c r="B28" s="397" t="s">
        <v>25</v>
      </c>
      <c r="C28" s="394" t="s">
        <v>148</v>
      </c>
      <c r="D28" s="397" t="s">
        <v>25</v>
      </c>
      <c r="E28" s="394" t="s">
        <v>148</v>
      </c>
      <c r="F28" s="397" t="s">
        <v>25</v>
      </c>
      <c r="G28" s="394" t="s">
        <v>148</v>
      </c>
      <c r="H28" s="397" t="s">
        <v>25</v>
      </c>
      <c r="I28" s="394" t="s">
        <v>148</v>
      </c>
      <c r="J28" s="397" t="s">
        <v>25</v>
      </c>
      <c r="K28" s="394" t="s">
        <v>148</v>
      </c>
      <c r="L28" s="397" t="s">
        <v>25</v>
      </c>
      <c r="M28" s="400" t="s">
        <v>148</v>
      </c>
      <c r="N28" s="151"/>
      <c r="O28" s="166"/>
      <c r="P28" s="261"/>
      <c r="Q28" s="142"/>
      <c r="R28" s="142"/>
      <c r="S28" s="142"/>
      <c r="T28" s="122"/>
    </row>
    <row r="29" spans="1:20" ht="24.75" customHeight="1">
      <c r="A29" s="125" t="s">
        <v>24</v>
      </c>
      <c r="B29" s="398"/>
      <c r="C29" s="395"/>
      <c r="D29" s="398"/>
      <c r="E29" s="395"/>
      <c r="F29" s="398"/>
      <c r="G29" s="395"/>
      <c r="H29" s="398"/>
      <c r="I29" s="395"/>
      <c r="J29" s="398"/>
      <c r="K29" s="395"/>
      <c r="L29" s="398"/>
      <c r="M29" s="401"/>
      <c r="N29" s="405" t="s">
        <v>31</v>
      </c>
      <c r="O29" s="406"/>
      <c r="P29" s="298">
        <v>43</v>
      </c>
      <c r="Q29" s="140">
        <v>43</v>
      </c>
      <c r="R29" s="140">
        <v>45</v>
      </c>
      <c r="S29" s="149">
        <v>46</v>
      </c>
      <c r="T29" s="258">
        <v>45</v>
      </c>
    </row>
    <row r="30" spans="1:20" ht="21" customHeight="1">
      <c r="A30" s="133"/>
      <c r="B30" s="399"/>
      <c r="C30" s="396"/>
      <c r="D30" s="399"/>
      <c r="E30" s="396"/>
      <c r="F30" s="399"/>
      <c r="G30" s="396"/>
      <c r="H30" s="399"/>
      <c r="I30" s="396"/>
      <c r="J30" s="399"/>
      <c r="K30" s="396"/>
      <c r="L30" s="399"/>
      <c r="M30" s="402"/>
      <c r="N30" s="419" t="s">
        <v>143</v>
      </c>
      <c r="O30" s="420"/>
      <c r="P30" s="298">
        <v>7</v>
      </c>
      <c r="Q30" s="140">
        <v>9</v>
      </c>
      <c r="R30" s="140">
        <v>9</v>
      </c>
      <c r="S30" s="44">
        <v>9</v>
      </c>
      <c r="T30" s="258">
        <v>9</v>
      </c>
    </row>
    <row r="31" spans="1:20" ht="21" customHeight="1">
      <c r="A31" s="129"/>
      <c r="B31" s="187" t="s">
        <v>26</v>
      </c>
      <c r="C31" s="188" t="s">
        <v>12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419" t="s">
        <v>144</v>
      </c>
      <c r="O31" s="420"/>
      <c r="P31" s="298">
        <v>7</v>
      </c>
      <c r="Q31" s="140">
        <v>7</v>
      </c>
      <c r="R31" s="140">
        <v>8</v>
      </c>
      <c r="S31" s="44">
        <v>9</v>
      </c>
      <c r="T31" s="258">
        <v>9</v>
      </c>
    </row>
    <row r="32" spans="1:20" ht="21" customHeight="1">
      <c r="A32" s="145" t="s">
        <v>126</v>
      </c>
      <c r="B32" s="135">
        <v>43</v>
      </c>
      <c r="C32" s="136">
        <v>225410</v>
      </c>
      <c r="D32" s="136">
        <v>21</v>
      </c>
      <c r="E32" s="136">
        <v>101677</v>
      </c>
      <c r="F32" s="136">
        <v>1</v>
      </c>
      <c r="G32" s="136">
        <v>1922</v>
      </c>
      <c r="H32" s="136">
        <v>9</v>
      </c>
      <c r="I32" s="136">
        <v>25744</v>
      </c>
      <c r="J32" s="136">
        <v>4</v>
      </c>
      <c r="K32" s="136">
        <v>14700</v>
      </c>
      <c r="L32" s="136">
        <v>8</v>
      </c>
      <c r="M32" s="136">
        <v>81367</v>
      </c>
      <c r="N32" s="419" t="s">
        <v>145</v>
      </c>
      <c r="O32" s="420"/>
      <c r="P32" s="298">
        <v>13</v>
      </c>
      <c r="Q32" s="140">
        <v>11</v>
      </c>
      <c r="R32" s="140">
        <v>11</v>
      </c>
      <c r="S32" s="44">
        <v>11</v>
      </c>
      <c r="T32" s="258">
        <v>11</v>
      </c>
    </row>
    <row r="33" spans="1:20" ht="21" customHeight="1">
      <c r="A33" s="146" t="s">
        <v>127</v>
      </c>
      <c r="B33" s="135">
        <v>43</v>
      </c>
      <c r="C33" s="136">
        <v>223235</v>
      </c>
      <c r="D33" s="136">
        <v>21</v>
      </c>
      <c r="E33" s="136">
        <v>101090</v>
      </c>
      <c r="F33" s="136">
        <v>1</v>
      </c>
      <c r="G33" s="136">
        <v>1922</v>
      </c>
      <c r="H33" s="136">
        <v>10</v>
      </c>
      <c r="I33" s="136">
        <v>27096</v>
      </c>
      <c r="J33" s="136">
        <v>4</v>
      </c>
      <c r="K33" s="136">
        <v>14700</v>
      </c>
      <c r="L33" s="136">
        <v>7</v>
      </c>
      <c r="M33" s="136">
        <v>78427</v>
      </c>
      <c r="N33" s="419" t="s">
        <v>146</v>
      </c>
      <c r="O33" s="420"/>
      <c r="P33" s="298">
        <v>9</v>
      </c>
      <c r="Q33" s="140">
        <v>9</v>
      </c>
      <c r="R33" s="140">
        <v>10</v>
      </c>
      <c r="S33" s="44">
        <v>10</v>
      </c>
      <c r="T33" s="258">
        <v>10</v>
      </c>
    </row>
    <row r="34" spans="1:20" ht="21" customHeight="1">
      <c r="A34" s="146" t="s">
        <v>54</v>
      </c>
      <c r="B34" s="137">
        <v>45</v>
      </c>
      <c r="C34" s="137">
        <v>229066</v>
      </c>
      <c r="D34" s="137">
        <v>21</v>
      </c>
      <c r="E34" s="137">
        <v>101090</v>
      </c>
      <c r="F34" s="137">
        <v>1</v>
      </c>
      <c r="G34" s="137">
        <v>1922</v>
      </c>
      <c r="H34" s="137">
        <v>10</v>
      </c>
      <c r="I34" s="137">
        <v>27096</v>
      </c>
      <c r="J34" s="137">
        <v>4</v>
      </c>
      <c r="K34" s="137">
        <v>14700</v>
      </c>
      <c r="L34" s="137">
        <v>9</v>
      </c>
      <c r="M34" s="137">
        <v>84258</v>
      </c>
      <c r="N34" s="419" t="s">
        <v>147</v>
      </c>
      <c r="O34" s="420"/>
      <c r="P34" s="298">
        <v>2</v>
      </c>
      <c r="Q34" s="140">
        <v>2</v>
      </c>
      <c r="R34" s="140">
        <v>2</v>
      </c>
      <c r="S34" s="44">
        <v>2</v>
      </c>
      <c r="T34" s="258">
        <v>2</v>
      </c>
    </row>
    <row r="35" spans="1:20" ht="21" customHeight="1">
      <c r="A35" s="146" t="s">
        <v>154</v>
      </c>
      <c r="B35" s="137">
        <v>46</v>
      </c>
      <c r="C35" s="137">
        <v>231008</v>
      </c>
      <c r="D35" s="137">
        <v>21</v>
      </c>
      <c r="E35" s="137">
        <v>101090</v>
      </c>
      <c r="F35" s="137">
        <v>1</v>
      </c>
      <c r="G35" s="137">
        <v>1922</v>
      </c>
      <c r="H35" s="137">
        <v>10</v>
      </c>
      <c r="I35" s="137">
        <v>27096</v>
      </c>
      <c r="J35" s="137">
        <v>4</v>
      </c>
      <c r="K35" s="137">
        <v>14700</v>
      </c>
      <c r="L35" s="137">
        <v>10</v>
      </c>
      <c r="M35" s="137">
        <v>86200</v>
      </c>
      <c r="N35" s="419" t="s">
        <v>27</v>
      </c>
      <c r="O35" s="420"/>
      <c r="P35" s="298">
        <v>3</v>
      </c>
      <c r="Q35" s="140">
        <v>3</v>
      </c>
      <c r="R35" s="140">
        <v>3</v>
      </c>
      <c r="S35" s="44">
        <v>3</v>
      </c>
      <c r="T35" s="258">
        <v>2</v>
      </c>
    </row>
    <row r="36" spans="1:20" ht="21" customHeight="1" thickBot="1">
      <c r="A36" s="147" t="s">
        <v>163</v>
      </c>
      <c r="B36" s="256">
        <v>45</v>
      </c>
      <c r="C36" s="257">
        <v>216408</v>
      </c>
      <c r="D36" s="257">
        <v>20</v>
      </c>
      <c r="E36" s="257">
        <v>86490</v>
      </c>
      <c r="F36" s="257">
        <v>1</v>
      </c>
      <c r="G36" s="257">
        <v>1922</v>
      </c>
      <c r="H36" s="257">
        <v>10</v>
      </c>
      <c r="I36" s="257">
        <v>27096</v>
      </c>
      <c r="J36" s="257">
        <v>4</v>
      </c>
      <c r="K36" s="257">
        <v>14700</v>
      </c>
      <c r="L36" s="257">
        <v>10</v>
      </c>
      <c r="M36" s="257">
        <v>86200</v>
      </c>
      <c r="N36" s="421" t="s">
        <v>28</v>
      </c>
      <c r="O36" s="422"/>
      <c r="P36" s="299">
        <v>2</v>
      </c>
      <c r="Q36" s="148">
        <v>2</v>
      </c>
      <c r="R36" s="148">
        <v>2</v>
      </c>
      <c r="S36" s="150">
        <v>2</v>
      </c>
      <c r="T36" s="259">
        <v>2</v>
      </c>
    </row>
    <row r="37" spans="1:20" ht="15" customHeight="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38"/>
      <c r="M37" s="127" t="s">
        <v>53</v>
      </c>
      <c r="N37" s="143"/>
      <c r="O37" s="143"/>
      <c r="P37" s="144"/>
      <c r="Q37" s="144"/>
      <c r="R37" s="144"/>
      <c r="S37" s="17"/>
      <c r="T37" s="152" t="s">
        <v>130</v>
      </c>
    </row>
    <row r="38" spans="1:14" ht="15" customHeight="1">
      <c r="A38" s="129" t="s">
        <v>128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40" t="s">
        <v>131</v>
      </c>
    </row>
    <row r="39" spans="1:13" ht="15" customHeight="1">
      <c r="A39" s="129" t="s">
        <v>129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</row>
    <row r="40" spans="1:13" ht="15" customHeight="1">
      <c r="A40" s="44" t="s">
        <v>150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8"/>
    </row>
    <row r="41" ht="15" customHeight="1">
      <c r="A41" s="177" t="s">
        <v>149</v>
      </c>
    </row>
  </sheetData>
  <sheetProtection/>
  <mergeCells count="37">
    <mergeCell ref="P5:S5"/>
    <mergeCell ref="J6:K6"/>
    <mergeCell ref="B28:B30"/>
    <mergeCell ref="C28:C30"/>
    <mergeCell ref="D28:D30"/>
    <mergeCell ref="E28:E30"/>
    <mergeCell ref="F28:F30"/>
    <mergeCell ref="G28:G30"/>
    <mergeCell ref="H28:H30"/>
    <mergeCell ref="B5:I5"/>
    <mergeCell ref="D27:E27"/>
    <mergeCell ref="L6:M6"/>
    <mergeCell ref="N35:O35"/>
    <mergeCell ref="N36:O36"/>
    <mergeCell ref="N30:O30"/>
    <mergeCell ref="N31:O31"/>
    <mergeCell ref="N32:O32"/>
    <mergeCell ref="N33:O33"/>
    <mergeCell ref="N34:O34"/>
    <mergeCell ref="N27:O27"/>
    <mergeCell ref="N29:O29"/>
    <mergeCell ref="A5:A6"/>
    <mergeCell ref="H27:I27"/>
    <mergeCell ref="J27:K27"/>
    <mergeCell ref="B27:C27"/>
    <mergeCell ref="F27:G27"/>
    <mergeCell ref="B6:C6"/>
    <mergeCell ref="D6:E6"/>
    <mergeCell ref="J5:O5"/>
    <mergeCell ref="F6:G6"/>
    <mergeCell ref="H6:I6"/>
    <mergeCell ref="L27:M27"/>
    <mergeCell ref="K28:K30"/>
    <mergeCell ref="L28:L30"/>
    <mergeCell ref="M28:M30"/>
    <mergeCell ref="I28:I30"/>
    <mergeCell ref="J28:J30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Demibold,標準"&amp;P+92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38"/>
  <sheetViews>
    <sheetView view="pageLayout" zoomScaleNormal="85" workbookViewId="0" topLeftCell="I1">
      <selection activeCell="O1" sqref="O1"/>
    </sheetView>
  </sheetViews>
  <sheetFormatPr defaultColWidth="9.00390625" defaultRowHeight="15" customHeight="1"/>
  <cols>
    <col min="1" max="1" width="23.125" style="13" customWidth="1"/>
    <col min="2" max="11" width="8.25390625" style="13" customWidth="1"/>
    <col min="12" max="12" width="11.875" style="13" customWidth="1"/>
    <col min="13" max="15" width="15.00390625" style="13" customWidth="1"/>
    <col min="16" max="16" width="9.125" style="13" bestFit="1" customWidth="1"/>
    <col min="17" max="17" width="19.625" style="13" customWidth="1"/>
    <col min="18" max="25" width="7.625" style="13" customWidth="1"/>
    <col min="26" max="27" width="9.125" style="13" bestFit="1" customWidth="1"/>
    <col min="28" max="28" width="12.375" style="13" customWidth="1"/>
    <col min="29" max="29" width="9.125" style="13" bestFit="1" customWidth="1"/>
    <col min="30" max="30" width="11.00390625" style="13" customWidth="1"/>
    <col min="31" max="33" width="9.125" style="13" bestFit="1" customWidth="1"/>
    <col min="34" max="16384" width="9.00390625" style="13" customWidth="1"/>
  </cols>
  <sheetData>
    <row r="1" spans="1:33" s="12" customFormat="1" ht="15" customHeight="1">
      <c r="A1" s="1" t="s">
        <v>247</v>
      </c>
      <c r="O1" s="2" t="s">
        <v>247</v>
      </c>
      <c r="Q1" s="1"/>
      <c r="AG1" s="2"/>
    </row>
    <row r="3" spans="1:15" s="17" customFormat="1" ht="15" customHeight="1">
      <c r="A3" s="14" t="s">
        <v>248</v>
      </c>
      <c r="B3" s="190"/>
      <c r="C3" s="190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s="17" customFormat="1" ht="15" customHeight="1" thickBo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2" t="s">
        <v>262</v>
      </c>
    </row>
    <row r="5" spans="1:15" s="17" customFormat="1" ht="21" customHeight="1">
      <c r="A5" s="193"/>
      <c r="B5" s="428" t="s">
        <v>165</v>
      </c>
      <c r="C5" s="429"/>
      <c r="D5" s="429"/>
      <c r="E5" s="429"/>
      <c r="F5" s="429"/>
      <c r="G5" s="429"/>
      <c r="H5" s="429"/>
      <c r="I5" s="429"/>
      <c r="J5" s="429"/>
      <c r="K5" s="430"/>
      <c r="L5" s="194"/>
      <c r="M5" s="194"/>
      <c r="N5" s="194"/>
      <c r="O5" s="195"/>
    </row>
    <row r="6" spans="1:15" s="17" customFormat="1" ht="21" customHeight="1">
      <c r="A6" s="431" t="s">
        <v>166</v>
      </c>
      <c r="B6" s="433" t="s">
        <v>167</v>
      </c>
      <c r="C6" s="434"/>
      <c r="D6" s="434"/>
      <c r="E6" s="434"/>
      <c r="F6" s="434"/>
      <c r="G6" s="434"/>
      <c r="H6" s="434"/>
      <c r="I6" s="434"/>
      <c r="J6" s="434"/>
      <c r="K6" s="435"/>
      <c r="L6" s="436" t="s">
        <v>125</v>
      </c>
      <c r="M6" s="436" t="s">
        <v>168</v>
      </c>
      <c r="N6" s="436" t="s">
        <v>169</v>
      </c>
      <c r="O6" s="426" t="s">
        <v>170</v>
      </c>
    </row>
    <row r="7" spans="1:15" s="17" customFormat="1" ht="21" customHeight="1">
      <c r="A7" s="432"/>
      <c r="B7" s="196" t="s">
        <v>171</v>
      </c>
      <c r="C7" s="197" t="s">
        <v>172</v>
      </c>
      <c r="D7" s="23" t="s">
        <v>173</v>
      </c>
      <c r="E7" s="23" t="s">
        <v>174</v>
      </c>
      <c r="F7" s="23" t="s">
        <v>175</v>
      </c>
      <c r="G7" s="23" t="s">
        <v>176</v>
      </c>
      <c r="H7" s="23" t="s">
        <v>177</v>
      </c>
      <c r="I7" s="198" t="s">
        <v>178</v>
      </c>
      <c r="J7" s="199" t="s">
        <v>179</v>
      </c>
      <c r="K7" s="200" t="s">
        <v>180</v>
      </c>
      <c r="L7" s="437"/>
      <c r="M7" s="437"/>
      <c r="N7" s="437"/>
      <c r="O7" s="427"/>
    </row>
    <row r="8" spans="1:15" s="211" customFormat="1" ht="21" customHeight="1">
      <c r="A8" s="201"/>
      <c r="B8" s="197"/>
      <c r="C8" s="202" t="s">
        <v>181</v>
      </c>
      <c r="D8" s="203" t="s">
        <v>182</v>
      </c>
      <c r="E8" s="204" t="s">
        <v>183</v>
      </c>
      <c r="F8" s="203" t="s">
        <v>184</v>
      </c>
      <c r="G8" s="204" t="s">
        <v>185</v>
      </c>
      <c r="H8" s="205" t="s">
        <v>186</v>
      </c>
      <c r="I8" s="206" t="s">
        <v>187</v>
      </c>
      <c r="J8" s="207" t="s">
        <v>188</v>
      </c>
      <c r="K8" s="192" t="s">
        <v>189</v>
      </c>
      <c r="L8" s="208"/>
      <c r="M8" s="208"/>
      <c r="N8" s="209"/>
      <c r="O8" s="210"/>
    </row>
    <row r="9" spans="1:15" s="17" customFormat="1" ht="21" customHeight="1">
      <c r="A9" s="212"/>
      <c r="B9" s="213" t="s">
        <v>190</v>
      </c>
      <c r="C9" s="214"/>
      <c r="D9" s="214"/>
      <c r="E9" s="214"/>
      <c r="F9" s="214"/>
      <c r="G9" s="214"/>
      <c r="H9" s="214"/>
      <c r="I9" s="214"/>
      <c r="J9" s="215"/>
      <c r="K9" s="214"/>
      <c r="L9" s="216" t="s">
        <v>191</v>
      </c>
      <c r="M9" s="216" t="s">
        <v>192</v>
      </c>
      <c r="N9" s="216"/>
      <c r="O9" s="216"/>
    </row>
    <row r="10" spans="1:17" s="17" customFormat="1" ht="21" customHeight="1">
      <c r="A10" s="217" t="s">
        <v>132</v>
      </c>
      <c r="B10" s="285">
        <v>122</v>
      </c>
      <c r="C10" s="285" t="s">
        <v>193</v>
      </c>
      <c r="D10" s="285">
        <v>44</v>
      </c>
      <c r="E10" s="285">
        <v>28</v>
      </c>
      <c r="F10" s="285">
        <v>15</v>
      </c>
      <c r="G10" s="285">
        <v>16</v>
      </c>
      <c r="H10" s="285">
        <v>7</v>
      </c>
      <c r="I10" s="285">
        <v>10</v>
      </c>
      <c r="J10" s="285">
        <v>1</v>
      </c>
      <c r="K10" s="285">
        <v>1</v>
      </c>
      <c r="L10" s="286">
        <v>4941</v>
      </c>
      <c r="M10" s="287">
        <v>2404214</v>
      </c>
      <c r="N10" s="287">
        <v>10906021</v>
      </c>
      <c r="O10" s="287">
        <v>26712165</v>
      </c>
      <c r="Q10" s="13"/>
    </row>
    <row r="11" spans="1:24" s="17" customFormat="1" ht="21" customHeight="1">
      <c r="A11" s="218"/>
      <c r="B11" s="189"/>
      <c r="C11" s="7"/>
      <c r="D11" s="7"/>
      <c r="E11" s="7"/>
      <c r="F11" s="7"/>
      <c r="G11" s="7"/>
      <c r="H11" s="7"/>
      <c r="I11" s="7"/>
      <c r="J11" s="7"/>
      <c r="K11" s="7"/>
      <c r="L11" s="219"/>
      <c r="M11" s="219"/>
      <c r="N11" s="219"/>
      <c r="O11" s="219"/>
      <c r="Q11" s="13"/>
      <c r="R11" s="13"/>
      <c r="S11" s="13"/>
      <c r="T11" s="13"/>
      <c r="U11" s="13"/>
      <c r="V11" s="13"/>
      <c r="W11" s="13"/>
      <c r="X11" s="13"/>
    </row>
    <row r="12" spans="1:37" s="17" customFormat="1" ht="21" customHeight="1">
      <c r="A12" s="218" t="s">
        <v>194</v>
      </c>
      <c r="B12" s="189">
        <v>7</v>
      </c>
      <c r="C12" s="7" t="s">
        <v>193</v>
      </c>
      <c r="D12" s="288">
        <v>1</v>
      </c>
      <c r="E12" s="271">
        <v>1</v>
      </c>
      <c r="F12" s="288" t="s">
        <v>265</v>
      </c>
      <c r="G12" s="271">
        <v>1</v>
      </c>
      <c r="H12" s="288">
        <v>2</v>
      </c>
      <c r="I12" s="271">
        <v>1</v>
      </c>
      <c r="J12" s="271" t="s">
        <v>265</v>
      </c>
      <c r="K12" s="271">
        <v>1</v>
      </c>
      <c r="L12" s="289">
        <v>1349</v>
      </c>
      <c r="M12" s="290">
        <v>699301</v>
      </c>
      <c r="N12" s="290">
        <v>1872470</v>
      </c>
      <c r="O12" s="290">
        <v>3439693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24" s="17" customFormat="1" ht="21" customHeight="1">
      <c r="A13" s="220" t="s">
        <v>195</v>
      </c>
      <c r="B13" s="189">
        <v>2</v>
      </c>
      <c r="C13" s="7" t="s">
        <v>193</v>
      </c>
      <c r="D13" s="271" t="s">
        <v>265</v>
      </c>
      <c r="E13" s="7">
        <v>1</v>
      </c>
      <c r="F13" s="271" t="s">
        <v>265</v>
      </c>
      <c r="G13" s="271" t="s">
        <v>265</v>
      </c>
      <c r="H13" s="271" t="s">
        <v>265</v>
      </c>
      <c r="I13" s="271">
        <v>1</v>
      </c>
      <c r="J13" s="271" t="s">
        <v>265</v>
      </c>
      <c r="K13" s="271" t="s">
        <v>265</v>
      </c>
      <c r="L13" s="219">
        <v>189</v>
      </c>
      <c r="M13" s="289" t="s">
        <v>267</v>
      </c>
      <c r="N13" s="289" t="s">
        <v>267</v>
      </c>
      <c r="O13" s="289" t="s">
        <v>267</v>
      </c>
      <c r="P13" s="13"/>
      <c r="Q13" s="13"/>
      <c r="R13" s="13"/>
      <c r="S13" s="13"/>
      <c r="T13" s="13"/>
      <c r="U13" s="13"/>
      <c r="V13" s="13"/>
      <c r="W13" s="13"/>
      <c r="X13" s="13"/>
    </row>
    <row r="14" spans="1:17" s="17" customFormat="1" ht="21" customHeight="1">
      <c r="A14" s="218" t="s">
        <v>196</v>
      </c>
      <c r="B14" s="189">
        <v>6</v>
      </c>
      <c r="C14" s="7" t="s">
        <v>193</v>
      </c>
      <c r="D14" s="7">
        <v>3</v>
      </c>
      <c r="E14" s="271">
        <v>2</v>
      </c>
      <c r="F14" s="7">
        <v>1</v>
      </c>
      <c r="G14" s="271" t="s">
        <v>265</v>
      </c>
      <c r="H14" s="271" t="s">
        <v>265</v>
      </c>
      <c r="I14" s="271" t="s">
        <v>265</v>
      </c>
      <c r="J14" s="271" t="s">
        <v>265</v>
      </c>
      <c r="K14" s="271" t="s">
        <v>265</v>
      </c>
      <c r="L14" s="219">
        <v>82</v>
      </c>
      <c r="M14" s="219">
        <v>19863</v>
      </c>
      <c r="N14" s="219">
        <v>49359</v>
      </c>
      <c r="O14" s="219">
        <v>74127</v>
      </c>
      <c r="Q14" s="13"/>
    </row>
    <row r="15" spans="1:17" s="17" customFormat="1" ht="21" customHeight="1">
      <c r="A15" s="218" t="s">
        <v>197</v>
      </c>
      <c r="B15" s="271" t="s">
        <v>265</v>
      </c>
      <c r="C15" s="7" t="s">
        <v>193</v>
      </c>
      <c r="D15" s="271" t="s">
        <v>265</v>
      </c>
      <c r="E15" s="271" t="s">
        <v>265</v>
      </c>
      <c r="F15" s="271" t="s">
        <v>265</v>
      </c>
      <c r="G15" s="271" t="s">
        <v>265</v>
      </c>
      <c r="H15" s="271" t="s">
        <v>265</v>
      </c>
      <c r="I15" s="271" t="s">
        <v>265</v>
      </c>
      <c r="J15" s="271" t="s">
        <v>265</v>
      </c>
      <c r="K15" s="271" t="s">
        <v>265</v>
      </c>
      <c r="L15" s="271" t="s">
        <v>265</v>
      </c>
      <c r="M15" s="271" t="s">
        <v>265</v>
      </c>
      <c r="N15" s="271" t="s">
        <v>265</v>
      </c>
      <c r="O15" s="271" t="s">
        <v>265</v>
      </c>
      <c r="Q15" s="13"/>
    </row>
    <row r="16" spans="1:17" s="17" customFormat="1" ht="21" customHeight="1">
      <c r="A16" s="218" t="s">
        <v>198</v>
      </c>
      <c r="B16" s="189">
        <v>1</v>
      </c>
      <c r="C16" s="7" t="s">
        <v>193</v>
      </c>
      <c r="D16" s="271" t="s">
        <v>265</v>
      </c>
      <c r="E16" s="271" t="s">
        <v>265</v>
      </c>
      <c r="F16" s="271" t="s">
        <v>265</v>
      </c>
      <c r="G16" s="7">
        <v>1</v>
      </c>
      <c r="H16" s="271" t="s">
        <v>265</v>
      </c>
      <c r="I16" s="271" t="s">
        <v>265</v>
      </c>
      <c r="J16" s="271" t="s">
        <v>265</v>
      </c>
      <c r="K16" s="271" t="s">
        <v>265</v>
      </c>
      <c r="L16" s="289">
        <v>34</v>
      </c>
      <c r="M16" s="289" t="s">
        <v>267</v>
      </c>
      <c r="N16" s="289" t="s">
        <v>267</v>
      </c>
      <c r="O16" s="289" t="s">
        <v>267</v>
      </c>
      <c r="Q16" s="13"/>
    </row>
    <row r="17" spans="1:17" s="17" customFormat="1" ht="25.5">
      <c r="A17" s="221" t="s">
        <v>199</v>
      </c>
      <c r="B17" s="189">
        <v>9</v>
      </c>
      <c r="C17" s="7" t="s">
        <v>193</v>
      </c>
      <c r="D17" s="288">
        <v>4</v>
      </c>
      <c r="E17" s="288">
        <v>1</v>
      </c>
      <c r="F17" s="7">
        <v>1</v>
      </c>
      <c r="G17" s="271" t="s">
        <v>265</v>
      </c>
      <c r="H17" s="271">
        <v>1</v>
      </c>
      <c r="I17" s="7">
        <v>2</v>
      </c>
      <c r="J17" s="271" t="s">
        <v>265</v>
      </c>
      <c r="K17" s="271" t="s">
        <v>265</v>
      </c>
      <c r="L17" s="290">
        <v>429</v>
      </c>
      <c r="M17" s="219">
        <v>156836</v>
      </c>
      <c r="N17" s="219">
        <v>395968</v>
      </c>
      <c r="O17" s="219">
        <v>742717</v>
      </c>
      <c r="Q17" s="13"/>
    </row>
    <row r="18" spans="1:15" s="17" customFormat="1" ht="21" customHeight="1">
      <c r="A18" s="218" t="s">
        <v>200</v>
      </c>
      <c r="B18" s="189">
        <v>7</v>
      </c>
      <c r="C18" s="7" t="s">
        <v>193</v>
      </c>
      <c r="D18" s="271" t="s">
        <v>265</v>
      </c>
      <c r="E18" s="288">
        <v>3</v>
      </c>
      <c r="F18" s="288">
        <v>1</v>
      </c>
      <c r="G18" s="288">
        <v>1</v>
      </c>
      <c r="H18" s="271" t="s">
        <v>265</v>
      </c>
      <c r="I18" s="271">
        <v>2</v>
      </c>
      <c r="J18" s="271" t="s">
        <v>265</v>
      </c>
      <c r="K18" s="271" t="s">
        <v>265</v>
      </c>
      <c r="L18" s="219">
        <v>367</v>
      </c>
      <c r="M18" s="219">
        <v>121956</v>
      </c>
      <c r="N18" s="219">
        <v>394319</v>
      </c>
      <c r="O18" s="219">
        <v>718743</v>
      </c>
    </row>
    <row r="19" spans="1:15" s="17" customFormat="1" ht="21" customHeight="1">
      <c r="A19" s="218" t="s">
        <v>201</v>
      </c>
      <c r="B19" s="189">
        <v>9</v>
      </c>
      <c r="C19" s="7" t="s">
        <v>193</v>
      </c>
      <c r="D19" s="288">
        <v>2</v>
      </c>
      <c r="E19" s="271" t="s">
        <v>265</v>
      </c>
      <c r="F19" s="288">
        <v>1</v>
      </c>
      <c r="G19" s="288">
        <v>3</v>
      </c>
      <c r="H19" s="288">
        <v>2</v>
      </c>
      <c r="I19" s="288">
        <v>1</v>
      </c>
      <c r="J19" s="271" t="s">
        <v>265</v>
      </c>
      <c r="K19" s="271" t="s">
        <v>265</v>
      </c>
      <c r="L19" s="219">
        <v>446</v>
      </c>
      <c r="M19" s="219">
        <v>212900</v>
      </c>
      <c r="N19" s="219">
        <v>1110888</v>
      </c>
      <c r="O19" s="219">
        <v>2303665</v>
      </c>
    </row>
    <row r="20" spans="1:15" s="17" customFormat="1" ht="21" customHeight="1">
      <c r="A20" s="220" t="s">
        <v>202</v>
      </c>
      <c r="B20" s="189">
        <v>1</v>
      </c>
      <c r="C20" s="7" t="s">
        <v>193</v>
      </c>
      <c r="D20" s="271" t="s">
        <v>265</v>
      </c>
      <c r="E20" s="271" t="s">
        <v>265</v>
      </c>
      <c r="F20" s="271">
        <v>1</v>
      </c>
      <c r="G20" s="271" t="s">
        <v>265</v>
      </c>
      <c r="H20" s="271" t="s">
        <v>265</v>
      </c>
      <c r="I20" s="271" t="s">
        <v>265</v>
      </c>
      <c r="J20" s="271" t="s">
        <v>265</v>
      </c>
      <c r="K20" s="271" t="s">
        <v>265</v>
      </c>
      <c r="L20" s="219">
        <v>25</v>
      </c>
      <c r="M20" s="289" t="s">
        <v>267</v>
      </c>
      <c r="N20" s="289" t="s">
        <v>267</v>
      </c>
      <c r="O20" s="289" t="s">
        <v>267</v>
      </c>
    </row>
    <row r="21" spans="1:15" s="17" customFormat="1" ht="21" customHeight="1">
      <c r="A21" s="218" t="s">
        <v>203</v>
      </c>
      <c r="B21" s="189">
        <v>8</v>
      </c>
      <c r="C21" s="7" t="s">
        <v>193</v>
      </c>
      <c r="D21" s="288">
        <v>2</v>
      </c>
      <c r="E21" s="288">
        <v>2</v>
      </c>
      <c r="F21" s="288">
        <v>3</v>
      </c>
      <c r="G21" s="271">
        <v>1</v>
      </c>
      <c r="H21" s="271" t="s">
        <v>265</v>
      </c>
      <c r="I21" s="271" t="s">
        <v>265</v>
      </c>
      <c r="J21" s="271" t="s">
        <v>265</v>
      </c>
      <c r="K21" s="271" t="s">
        <v>265</v>
      </c>
      <c r="L21" s="219">
        <v>149</v>
      </c>
      <c r="M21" s="219">
        <v>59575</v>
      </c>
      <c r="N21" s="219">
        <v>236343</v>
      </c>
      <c r="O21" s="219">
        <v>380181</v>
      </c>
    </row>
    <row r="22" spans="1:15" s="17" customFormat="1" ht="21" customHeight="1">
      <c r="A22" s="218" t="s">
        <v>204</v>
      </c>
      <c r="B22" s="189">
        <v>1</v>
      </c>
      <c r="C22" s="7" t="s">
        <v>193</v>
      </c>
      <c r="D22" s="271">
        <v>1</v>
      </c>
      <c r="E22" s="271" t="s">
        <v>265</v>
      </c>
      <c r="F22" s="271" t="s">
        <v>265</v>
      </c>
      <c r="G22" s="271" t="s">
        <v>265</v>
      </c>
      <c r="H22" s="271" t="s">
        <v>265</v>
      </c>
      <c r="I22" s="271" t="s">
        <v>265</v>
      </c>
      <c r="J22" s="271" t="s">
        <v>265</v>
      </c>
      <c r="K22" s="271" t="s">
        <v>265</v>
      </c>
      <c r="L22" s="219">
        <v>5</v>
      </c>
      <c r="M22" s="289" t="s">
        <v>267</v>
      </c>
      <c r="N22" s="289" t="s">
        <v>267</v>
      </c>
      <c r="O22" s="289" t="s">
        <v>267</v>
      </c>
    </row>
    <row r="23" spans="1:15" s="17" customFormat="1" ht="21" customHeight="1">
      <c r="A23" s="222" t="s">
        <v>205</v>
      </c>
      <c r="B23" s="189">
        <v>1</v>
      </c>
      <c r="C23" s="7" t="s">
        <v>193</v>
      </c>
      <c r="D23" s="271" t="s">
        <v>265</v>
      </c>
      <c r="E23" s="291">
        <v>1</v>
      </c>
      <c r="F23" s="271" t="s">
        <v>265</v>
      </c>
      <c r="G23" s="271" t="s">
        <v>265</v>
      </c>
      <c r="H23" s="271" t="s">
        <v>265</v>
      </c>
      <c r="I23" s="271" t="s">
        <v>265</v>
      </c>
      <c r="J23" s="271" t="s">
        <v>265</v>
      </c>
      <c r="K23" s="271" t="s">
        <v>265</v>
      </c>
      <c r="L23" s="291">
        <v>10</v>
      </c>
      <c r="M23" s="289" t="s">
        <v>267</v>
      </c>
      <c r="N23" s="289" t="s">
        <v>267</v>
      </c>
      <c r="O23" s="289" t="s">
        <v>267</v>
      </c>
    </row>
    <row r="24" spans="1:15" s="17" customFormat="1" ht="21" customHeight="1">
      <c r="A24" s="218" t="s">
        <v>206</v>
      </c>
      <c r="B24" s="189">
        <v>1</v>
      </c>
      <c r="C24" s="7" t="s">
        <v>193</v>
      </c>
      <c r="D24" s="271" t="s">
        <v>265</v>
      </c>
      <c r="E24" s="271">
        <v>1</v>
      </c>
      <c r="F24" s="271" t="s">
        <v>265</v>
      </c>
      <c r="G24" s="271" t="s">
        <v>265</v>
      </c>
      <c r="H24" s="271" t="s">
        <v>265</v>
      </c>
      <c r="I24" s="271" t="s">
        <v>265</v>
      </c>
      <c r="J24" s="271" t="s">
        <v>265</v>
      </c>
      <c r="K24" s="271" t="s">
        <v>265</v>
      </c>
      <c r="L24" s="219">
        <v>13</v>
      </c>
      <c r="M24" s="289" t="s">
        <v>267</v>
      </c>
      <c r="N24" s="289" t="s">
        <v>267</v>
      </c>
      <c r="O24" s="289" t="s">
        <v>267</v>
      </c>
    </row>
    <row r="25" spans="1:15" s="17" customFormat="1" ht="21" customHeight="1">
      <c r="A25" s="218" t="s">
        <v>207</v>
      </c>
      <c r="B25" s="189">
        <v>1</v>
      </c>
      <c r="C25" s="7" t="s">
        <v>193</v>
      </c>
      <c r="D25" s="271" t="s">
        <v>265</v>
      </c>
      <c r="E25" s="271" t="s">
        <v>265</v>
      </c>
      <c r="F25" s="271" t="s">
        <v>265</v>
      </c>
      <c r="G25" s="271" t="s">
        <v>265</v>
      </c>
      <c r="H25" s="271" t="s">
        <v>265</v>
      </c>
      <c r="I25" s="271" t="s">
        <v>265</v>
      </c>
      <c r="J25" s="271">
        <v>1</v>
      </c>
      <c r="K25" s="271" t="s">
        <v>265</v>
      </c>
      <c r="L25" s="292">
        <v>334</v>
      </c>
      <c r="M25" s="289" t="s">
        <v>267</v>
      </c>
      <c r="N25" s="289" t="s">
        <v>267</v>
      </c>
      <c r="O25" s="289" t="s">
        <v>267</v>
      </c>
    </row>
    <row r="26" spans="1:15" s="17" customFormat="1" ht="21" customHeight="1">
      <c r="A26" s="218" t="s">
        <v>208</v>
      </c>
      <c r="B26" s="271" t="s">
        <v>265</v>
      </c>
      <c r="C26" s="7" t="s">
        <v>193</v>
      </c>
      <c r="D26" s="271" t="s">
        <v>265</v>
      </c>
      <c r="E26" s="271" t="s">
        <v>265</v>
      </c>
      <c r="F26" s="271" t="s">
        <v>265</v>
      </c>
      <c r="G26" s="271" t="s">
        <v>265</v>
      </c>
      <c r="H26" s="271" t="s">
        <v>265</v>
      </c>
      <c r="I26" s="271" t="s">
        <v>265</v>
      </c>
      <c r="J26" s="271" t="s">
        <v>265</v>
      </c>
      <c r="K26" s="271" t="s">
        <v>265</v>
      </c>
      <c r="L26" s="271" t="s">
        <v>265</v>
      </c>
      <c r="M26" s="271" t="s">
        <v>265</v>
      </c>
      <c r="N26" s="271" t="s">
        <v>265</v>
      </c>
      <c r="O26" s="271" t="s">
        <v>265</v>
      </c>
    </row>
    <row r="27" spans="1:15" s="17" customFormat="1" ht="21" customHeight="1">
      <c r="A27" s="218" t="s">
        <v>209</v>
      </c>
      <c r="B27" s="189">
        <v>17</v>
      </c>
      <c r="C27" s="7" t="s">
        <v>193</v>
      </c>
      <c r="D27" s="288">
        <v>10</v>
      </c>
      <c r="E27" s="288">
        <v>3</v>
      </c>
      <c r="F27" s="271">
        <v>1</v>
      </c>
      <c r="G27" s="288">
        <v>3</v>
      </c>
      <c r="H27" s="271" t="s">
        <v>265</v>
      </c>
      <c r="I27" s="271" t="s">
        <v>265</v>
      </c>
      <c r="J27" s="271" t="s">
        <v>265</v>
      </c>
      <c r="K27" s="271" t="s">
        <v>265</v>
      </c>
      <c r="L27" s="289">
        <v>258</v>
      </c>
      <c r="M27" s="219">
        <v>106260</v>
      </c>
      <c r="N27" s="219">
        <v>173350</v>
      </c>
      <c r="O27" s="219">
        <v>331025</v>
      </c>
    </row>
    <row r="28" spans="1:15" s="17" customFormat="1" ht="21" customHeight="1">
      <c r="A28" s="218" t="s">
        <v>210</v>
      </c>
      <c r="B28" s="189">
        <v>6</v>
      </c>
      <c r="C28" s="7" t="s">
        <v>193</v>
      </c>
      <c r="D28" s="288">
        <v>3</v>
      </c>
      <c r="E28" s="288">
        <v>1</v>
      </c>
      <c r="F28" s="271" t="s">
        <v>265</v>
      </c>
      <c r="G28" s="271" t="s">
        <v>265</v>
      </c>
      <c r="H28" s="271">
        <v>1</v>
      </c>
      <c r="I28" s="271">
        <v>1</v>
      </c>
      <c r="J28" s="271" t="s">
        <v>265</v>
      </c>
      <c r="K28" s="271" t="s">
        <v>265</v>
      </c>
      <c r="L28" s="289">
        <v>280</v>
      </c>
      <c r="M28" s="289">
        <v>142307</v>
      </c>
      <c r="N28" s="289">
        <v>447737</v>
      </c>
      <c r="O28" s="289">
        <v>783708</v>
      </c>
    </row>
    <row r="29" spans="1:15" s="17" customFormat="1" ht="21" customHeight="1">
      <c r="A29" s="218" t="s">
        <v>211</v>
      </c>
      <c r="B29" s="189">
        <v>15</v>
      </c>
      <c r="C29" s="7" t="s">
        <v>193</v>
      </c>
      <c r="D29" s="288">
        <v>5</v>
      </c>
      <c r="E29" s="288">
        <v>3</v>
      </c>
      <c r="F29" s="288">
        <v>3</v>
      </c>
      <c r="G29" s="288">
        <v>3</v>
      </c>
      <c r="H29" s="271">
        <v>1</v>
      </c>
      <c r="I29" s="271" t="s">
        <v>265</v>
      </c>
      <c r="J29" s="271" t="s">
        <v>265</v>
      </c>
      <c r="K29" s="271" t="s">
        <v>265</v>
      </c>
      <c r="L29" s="289">
        <v>306</v>
      </c>
      <c r="M29" s="289">
        <v>168298</v>
      </c>
      <c r="N29" s="289">
        <v>381458</v>
      </c>
      <c r="O29" s="289">
        <v>691670</v>
      </c>
    </row>
    <row r="30" spans="1:15" s="17" customFormat="1" ht="21" customHeight="1">
      <c r="A30" s="218" t="s">
        <v>212</v>
      </c>
      <c r="B30" s="189">
        <v>6</v>
      </c>
      <c r="C30" s="7" t="s">
        <v>193</v>
      </c>
      <c r="D30" s="288">
        <v>2</v>
      </c>
      <c r="E30" s="288">
        <v>3</v>
      </c>
      <c r="F30" s="271" t="s">
        <v>265</v>
      </c>
      <c r="G30" s="271" t="s">
        <v>265</v>
      </c>
      <c r="H30" s="271" t="s">
        <v>265</v>
      </c>
      <c r="I30" s="271">
        <v>1</v>
      </c>
      <c r="J30" s="271" t="s">
        <v>265</v>
      </c>
      <c r="K30" s="271" t="s">
        <v>265</v>
      </c>
      <c r="L30" s="219">
        <v>209</v>
      </c>
      <c r="M30" s="219">
        <v>76359</v>
      </c>
      <c r="N30" s="219">
        <v>165532</v>
      </c>
      <c r="O30" s="219">
        <v>412637</v>
      </c>
    </row>
    <row r="31" spans="1:15" s="17" customFormat="1" ht="25.5">
      <c r="A31" s="223" t="s">
        <v>213</v>
      </c>
      <c r="B31" s="189">
        <v>2</v>
      </c>
      <c r="C31" s="7" t="s">
        <v>193</v>
      </c>
      <c r="D31" s="271">
        <v>1</v>
      </c>
      <c r="E31" s="271" t="s">
        <v>265</v>
      </c>
      <c r="F31" s="7">
        <v>1</v>
      </c>
      <c r="G31" s="271" t="s">
        <v>265</v>
      </c>
      <c r="H31" s="271" t="s">
        <v>265</v>
      </c>
      <c r="I31" s="271" t="s">
        <v>265</v>
      </c>
      <c r="J31" s="271" t="s">
        <v>265</v>
      </c>
      <c r="K31" s="271" t="s">
        <v>265</v>
      </c>
      <c r="L31" s="219">
        <v>26</v>
      </c>
      <c r="M31" s="289" t="s">
        <v>267</v>
      </c>
      <c r="N31" s="289" t="s">
        <v>267</v>
      </c>
      <c r="O31" s="289" t="s">
        <v>267</v>
      </c>
    </row>
    <row r="32" spans="1:15" s="17" customFormat="1" ht="21" customHeight="1">
      <c r="A32" s="218" t="s">
        <v>214</v>
      </c>
      <c r="B32" s="189">
        <v>16</v>
      </c>
      <c r="C32" s="7" t="s">
        <v>193</v>
      </c>
      <c r="D32" s="288">
        <v>7</v>
      </c>
      <c r="E32" s="288">
        <v>5</v>
      </c>
      <c r="F32" s="288">
        <v>2</v>
      </c>
      <c r="G32" s="288">
        <v>2</v>
      </c>
      <c r="H32" s="271" t="s">
        <v>265</v>
      </c>
      <c r="I32" s="271" t="s">
        <v>265</v>
      </c>
      <c r="J32" s="271" t="s">
        <v>265</v>
      </c>
      <c r="K32" s="271" t="s">
        <v>265</v>
      </c>
      <c r="L32" s="219">
        <v>234</v>
      </c>
      <c r="M32" s="219">
        <v>110658</v>
      </c>
      <c r="N32" s="219">
        <v>346371</v>
      </c>
      <c r="O32" s="219">
        <v>726648</v>
      </c>
    </row>
    <row r="33" spans="1:15" s="17" customFormat="1" ht="21" customHeight="1">
      <c r="A33" s="218" t="s">
        <v>215</v>
      </c>
      <c r="B33" s="189">
        <v>2</v>
      </c>
      <c r="C33" s="7" t="s">
        <v>193</v>
      </c>
      <c r="D33" s="271" t="s">
        <v>265</v>
      </c>
      <c r="E33" s="288">
        <v>1</v>
      </c>
      <c r="F33" s="271" t="s">
        <v>265</v>
      </c>
      <c r="G33" s="288">
        <v>1</v>
      </c>
      <c r="H33" s="271" t="s">
        <v>265</v>
      </c>
      <c r="I33" s="271" t="s">
        <v>265</v>
      </c>
      <c r="J33" s="271" t="s">
        <v>265</v>
      </c>
      <c r="K33" s="271" t="s">
        <v>265</v>
      </c>
      <c r="L33" s="219">
        <v>51</v>
      </c>
      <c r="M33" s="289" t="s">
        <v>267</v>
      </c>
      <c r="N33" s="289" t="s">
        <v>267</v>
      </c>
      <c r="O33" s="289" t="s">
        <v>267</v>
      </c>
    </row>
    <row r="34" spans="1:15" s="17" customFormat="1" ht="21" customHeight="1">
      <c r="A34" s="218" t="s">
        <v>216</v>
      </c>
      <c r="B34" s="189">
        <v>1</v>
      </c>
      <c r="C34" s="7" t="s">
        <v>193</v>
      </c>
      <c r="D34" s="271" t="s">
        <v>265</v>
      </c>
      <c r="E34" s="271" t="s">
        <v>265</v>
      </c>
      <c r="F34" s="271" t="s">
        <v>265</v>
      </c>
      <c r="G34" s="271" t="s">
        <v>265</v>
      </c>
      <c r="H34" s="271" t="s">
        <v>265</v>
      </c>
      <c r="I34" s="271">
        <v>1</v>
      </c>
      <c r="J34" s="271" t="s">
        <v>265</v>
      </c>
      <c r="K34" s="271" t="s">
        <v>265</v>
      </c>
      <c r="L34" s="271">
        <v>126</v>
      </c>
      <c r="M34" s="289" t="s">
        <v>267</v>
      </c>
      <c r="N34" s="289" t="s">
        <v>267</v>
      </c>
      <c r="O34" s="289" t="s">
        <v>267</v>
      </c>
    </row>
    <row r="35" spans="1:15" s="17" customFormat="1" ht="21" customHeight="1" thickBot="1">
      <c r="A35" s="224" t="s">
        <v>217</v>
      </c>
      <c r="B35" s="189">
        <v>3</v>
      </c>
      <c r="C35" s="7" t="s">
        <v>193</v>
      </c>
      <c r="D35" s="271">
        <v>3</v>
      </c>
      <c r="E35" s="271" t="s">
        <v>265</v>
      </c>
      <c r="F35" s="271" t="s">
        <v>265</v>
      </c>
      <c r="G35" s="271" t="s">
        <v>265</v>
      </c>
      <c r="H35" s="271" t="s">
        <v>265</v>
      </c>
      <c r="I35" s="271" t="s">
        <v>265</v>
      </c>
      <c r="J35" s="271" t="s">
        <v>265</v>
      </c>
      <c r="K35" s="271" t="s">
        <v>265</v>
      </c>
      <c r="L35" s="219">
        <v>19</v>
      </c>
      <c r="M35" s="289">
        <v>7330</v>
      </c>
      <c r="N35" s="289">
        <v>9323</v>
      </c>
      <c r="O35" s="289">
        <v>23509</v>
      </c>
    </row>
    <row r="36" spans="1:15" s="17" customFormat="1" ht="15" customHeight="1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6"/>
      <c r="N36" s="227"/>
      <c r="O36" s="228" t="s">
        <v>218</v>
      </c>
    </row>
    <row r="37" ht="15" customHeight="1">
      <c r="A37" s="215" t="s">
        <v>219</v>
      </c>
    </row>
    <row r="38" ht="15" customHeight="1">
      <c r="A38" s="177" t="s">
        <v>220</v>
      </c>
    </row>
  </sheetData>
  <sheetProtection/>
  <mergeCells count="7">
    <mergeCell ref="O6:O7"/>
    <mergeCell ref="B5:K5"/>
    <mergeCell ref="A6:A7"/>
    <mergeCell ref="B6:K6"/>
    <mergeCell ref="L6:L7"/>
    <mergeCell ref="M6:M7"/>
    <mergeCell ref="N6:N7"/>
  </mergeCells>
  <printOptions/>
  <pageMargins left="0.984251968503937" right="0.984251968503937" top="0.7874015748031497" bottom="0.7874015748031497" header="0.5118110236220472" footer="0.5118110236220472"/>
  <pageSetup fitToWidth="0" horizontalDpi="600" verticalDpi="600" orientation="portrait" paperSize="9" r:id="rId1"/>
  <headerFooter alignWithMargins="0">
    <oddFooter xml:space="preserve">&amp;C&amp;"游明朝 Demibold,標準"&amp;P+92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="85" zoomScaleNormal="85" zoomScaleSheetLayoutView="100" workbookViewId="0" topLeftCell="A16">
      <selection activeCell="D23" sqref="D23"/>
    </sheetView>
  </sheetViews>
  <sheetFormatPr defaultColWidth="8.875" defaultRowHeight="15" customHeight="1"/>
  <cols>
    <col min="1" max="1" width="12.50390625" style="13" customWidth="1"/>
    <col min="2" max="2" width="6.50390625" style="13" customWidth="1"/>
    <col min="3" max="8" width="10.50390625" style="13" customWidth="1"/>
    <col min="9" max="16384" width="8.875" style="13" customWidth="1"/>
  </cols>
  <sheetData>
    <row r="1" spans="1:5" s="12" customFormat="1" ht="15" customHeight="1">
      <c r="A1" s="62" t="s">
        <v>247</v>
      </c>
      <c r="E1" s="58"/>
    </row>
    <row r="2" spans="5:8" ht="15" customHeight="1">
      <c r="E2" s="63"/>
      <c r="H2" s="229" t="s">
        <v>221</v>
      </c>
    </row>
    <row r="3" spans="1:8" s="17" customFormat="1" ht="15" customHeight="1">
      <c r="A3" s="230" t="s">
        <v>249</v>
      </c>
      <c r="B3" s="231"/>
      <c r="C3" s="232"/>
      <c r="D3" s="232"/>
      <c r="E3" s="232"/>
      <c r="F3" s="232"/>
      <c r="G3" s="232"/>
      <c r="H3" s="229" t="s">
        <v>222</v>
      </c>
    </row>
    <row r="4" spans="1:8" s="17" customFormat="1" ht="15" customHeight="1" thickBot="1">
      <c r="A4" s="233"/>
      <c r="B4" s="234"/>
      <c r="C4" s="234"/>
      <c r="D4" s="234"/>
      <c r="E4" s="234"/>
      <c r="F4" s="234"/>
      <c r="G4" s="234"/>
      <c r="H4" s="229" t="s">
        <v>263</v>
      </c>
    </row>
    <row r="5" spans="1:8" s="17" customFormat="1" ht="21" customHeight="1">
      <c r="A5" s="235"/>
      <c r="B5" s="441" t="s">
        <v>223</v>
      </c>
      <c r="C5" s="444" t="s">
        <v>125</v>
      </c>
      <c r="D5" s="441" t="s">
        <v>224</v>
      </c>
      <c r="E5" s="441" t="s">
        <v>225</v>
      </c>
      <c r="F5" s="441" t="s">
        <v>226</v>
      </c>
      <c r="G5" s="441" t="s">
        <v>227</v>
      </c>
      <c r="H5" s="438" t="s">
        <v>228</v>
      </c>
    </row>
    <row r="6" spans="1:8" s="17" customFormat="1" ht="21" customHeight="1">
      <c r="A6" s="235" t="s">
        <v>229</v>
      </c>
      <c r="B6" s="442"/>
      <c r="C6" s="445"/>
      <c r="D6" s="442"/>
      <c r="E6" s="442"/>
      <c r="F6" s="442"/>
      <c r="G6" s="442"/>
      <c r="H6" s="439"/>
    </row>
    <row r="7" spans="1:8" s="17" customFormat="1" ht="21" customHeight="1">
      <c r="A7" s="235"/>
      <c r="B7" s="443"/>
      <c r="C7" s="446"/>
      <c r="D7" s="443"/>
      <c r="E7" s="443"/>
      <c r="F7" s="443"/>
      <c r="G7" s="443"/>
      <c r="H7" s="440"/>
    </row>
    <row r="8" spans="1:8" s="17" customFormat="1" ht="21" customHeight="1">
      <c r="A8" s="236"/>
      <c r="B8" s="237" t="s">
        <v>190</v>
      </c>
      <c r="C8" s="237" t="s">
        <v>191</v>
      </c>
      <c r="D8" s="237" t="s">
        <v>192</v>
      </c>
      <c r="E8" s="238"/>
      <c r="F8" s="238"/>
      <c r="G8" s="238"/>
      <c r="H8" s="238"/>
    </row>
    <row r="9" spans="1:8" s="17" customFormat="1" ht="21" customHeight="1">
      <c r="A9" s="239" t="s">
        <v>230</v>
      </c>
      <c r="B9" s="240">
        <v>148</v>
      </c>
      <c r="C9" s="240">
        <v>4848</v>
      </c>
      <c r="D9" s="240">
        <v>2310156</v>
      </c>
      <c r="E9" s="240">
        <v>9940391</v>
      </c>
      <c r="F9" s="240">
        <v>29387172</v>
      </c>
      <c r="G9" s="240">
        <v>24940401</v>
      </c>
      <c r="H9" s="240">
        <v>8545594</v>
      </c>
    </row>
    <row r="10" spans="1:8" s="17" customFormat="1" ht="21" customHeight="1">
      <c r="A10" s="239" t="s">
        <v>231</v>
      </c>
      <c r="B10" s="240">
        <v>172</v>
      </c>
      <c r="C10" s="240">
        <v>4961</v>
      </c>
      <c r="D10" s="240">
        <v>2514693</v>
      </c>
      <c r="E10" s="240">
        <v>10157590</v>
      </c>
      <c r="F10" s="240">
        <v>29252957</v>
      </c>
      <c r="G10" s="240">
        <v>24689204</v>
      </c>
      <c r="H10" s="240">
        <v>7965136</v>
      </c>
    </row>
    <row r="11" spans="1:8" s="17" customFormat="1" ht="21" customHeight="1">
      <c r="A11" s="239" t="s">
        <v>126</v>
      </c>
      <c r="B11" s="240">
        <v>132</v>
      </c>
      <c r="C11" s="240">
        <v>4858</v>
      </c>
      <c r="D11" s="240">
        <v>2304365</v>
      </c>
      <c r="E11" s="240">
        <v>9582013</v>
      </c>
      <c r="F11" s="240">
        <v>28178242</v>
      </c>
      <c r="G11" s="240">
        <v>24194664</v>
      </c>
      <c r="H11" s="240">
        <v>7753000</v>
      </c>
    </row>
    <row r="12" spans="1:8" s="17" customFormat="1" ht="21" customHeight="1">
      <c r="A12" s="239" t="s">
        <v>127</v>
      </c>
      <c r="B12" s="240">
        <v>129</v>
      </c>
      <c r="C12" s="240">
        <v>4631</v>
      </c>
      <c r="D12" s="240">
        <v>2164220</v>
      </c>
      <c r="E12" s="240">
        <v>11201263</v>
      </c>
      <c r="F12" s="240">
        <v>27367291</v>
      </c>
      <c r="G12" s="240">
        <v>22645931</v>
      </c>
      <c r="H12" s="240">
        <v>6422028</v>
      </c>
    </row>
    <row r="13" spans="1:8" s="17" customFormat="1" ht="21" customHeight="1">
      <c r="A13" s="239" t="s">
        <v>232</v>
      </c>
      <c r="B13" s="240">
        <v>123</v>
      </c>
      <c r="C13" s="240">
        <v>4725</v>
      </c>
      <c r="D13" s="240">
        <v>2240745</v>
      </c>
      <c r="E13" s="240">
        <v>11140303</v>
      </c>
      <c r="F13" s="240">
        <v>27130896</v>
      </c>
      <c r="G13" s="240">
        <v>22441301</v>
      </c>
      <c r="H13" s="240">
        <v>6632564</v>
      </c>
    </row>
    <row r="14" spans="1:8" s="17" customFormat="1" ht="21" customHeight="1">
      <c r="A14" s="241" t="s">
        <v>264</v>
      </c>
      <c r="B14" s="293">
        <v>122</v>
      </c>
      <c r="C14" s="293">
        <v>4941</v>
      </c>
      <c r="D14" s="293">
        <v>2404214</v>
      </c>
      <c r="E14" s="293">
        <v>10906021</v>
      </c>
      <c r="F14" s="293">
        <v>26712165</v>
      </c>
      <c r="G14" s="293">
        <v>21662501</v>
      </c>
      <c r="H14" s="293">
        <v>6514874</v>
      </c>
    </row>
    <row r="15" spans="1:8" s="17" customFormat="1" ht="21" customHeight="1">
      <c r="A15" s="242"/>
      <c r="B15" s="243"/>
      <c r="C15" s="243"/>
      <c r="D15" s="243"/>
      <c r="E15" s="243"/>
      <c r="F15" s="243"/>
      <c r="G15" s="243"/>
      <c r="H15" s="243"/>
    </row>
    <row r="16" spans="1:8" s="17" customFormat="1" ht="21" customHeight="1">
      <c r="A16" s="244" t="s">
        <v>233</v>
      </c>
      <c r="B16" s="7" t="s">
        <v>193</v>
      </c>
      <c r="C16" s="7" t="s">
        <v>193</v>
      </c>
      <c r="D16" s="7" t="s">
        <v>193</v>
      </c>
      <c r="E16" s="7" t="s">
        <v>193</v>
      </c>
      <c r="F16" s="7" t="s">
        <v>193</v>
      </c>
      <c r="G16" s="7" t="s">
        <v>193</v>
      </c>
      <c r="H16" s="7" t="s">
        <v>193</v>
      </c>
    </row>
    <row r="17" spans="1:8" s="17" customFormat="1" ht="21" customHeight="1">
      <c r="A17" s="244" t="s">
        <v>234</v>
      </c>
      <c r="B17" s="189">
        <v>44</v>
      </c>
      <c r="C17" s="219">
        <v>300</v>
      </c>
      <c r="D17" s="294">
        <v>103997</v>
      </c>
      <c r="E17" s="219">
        <v>223578</v>
      </c>
      <c r="F17" s="219">
        <v>415402</v>
      </c>
      <c r="G17" s="271" t="s">
        <v>2</v>
      </c>
      <c r="H17" s="271" t="s">
        <v>2</v>
      </c>
    </row>
    <row r="18" spans="1:8" s="17" customFormat="1" ht="21" customHeight="1">
      <c r="A18" s="244" t="s">
        <v>235</v>
      </c>
      <c r="B18" s="189">
        <v>28</v>
      </c>
      <c r="C18" s="219">
        <v>381</v>
      </c>
      <c r="D18" s="294">
        <v>153111</v>
      </c>
      <c r="E18" s="219">
        <v>562889</v>
      </c>
      <c r="F18" s="219">
        <v>954443</v>
      </c>
      <c r="G18" s="271" t="s">
        <v>2</v>
      </c>
      <c r="H18" s="271" t="s">
        <v>2</v>
      </c>
    </row>
    <row r="19" spans="1:8" s="17" customFormat="1" ht="21" customHeight="1">
      <c r="A19" s="244" t="s">
        <v>236</v>
      </c>
      <c r="B19" s="189">
        <v>15</v>
      </c>
      <c r="C19" s="219">
        <v>368</v>
      </c>
      <c r="D19" s="294">
        <v>156305</v>
      </c>
      <c r="E19" s="219">
        <v>577294</v>
      </c>
      <c r="F19" s="219">
        <v>928395</v>
      </c>
      <c r="G19" s="271" t="s">
        <v>2</v>
      </c>
      <c r="H19" s="271" t="s">
        <v>2</v>
      </c>
    </row>
    <row r="20" spans="1:8" s="17" customFormat="1" ht="21" customHeight="1">
      <c r="A20" s="244" t="s">
        <v>237</v>
      </c>
      <c r="B20" s="189">
        <v>16</v>
      </c>
      <c r="C20" s="219">
        <v>605</v>
      </c>
      <c r="D20" s="294">
        <v>293284</v>
      </c>
      <c r="E20" s="219">
        <v>821226</v>
      </c>
      <c r="F20" s="219">
        <v>1714033</v>
      </c>
      <c r="G20" s="219">
        <v>1719004</v>
      </c>
      <c r="H20" s="295">
        <v>823090</v>
      </c>
    </row>
    <row r="21" spans="1:8" s="17" customFormat="1" ht="21" customHeight="1">
      <c r="A21" s="244" t="s">
        <v>238</v>
      </c>
      <c r="B21" s="189">
        <v>7</v>
      </c>
      <c r="C21" s="219">
        <v>502</v>
      </c>
      <c r="D21" s="294" t="s">
        <v>266</v>
      </c>
      <c r="E21" s="219" t="s">
        <v>266</v>
      </c>
      <c r="F21" s="219" t="s">
        <v>266</v>
      </c>
      <c r="G21" s="219" t="s">
        <v>266</v>
      </c>
      <c r="H21" s="219" t="s">
        <v>266</v>
      </c>
    </row>
    <row r="22" spans="1:8" s="17" customFormat="1" ht="21" customHeight="1">
      <c r="A22" s="244" t="s">
        <v>239</v>
      </c>
      <c r="B22" s="189">
        <v>10</v>
      </c>
      <c r="C22" s="219">
        <v>1440</v>
      </c>
      <c r="D22" s="289">
        <v>670076</v>
      </c>
      <c r="E22" s="289">
        <v>5629482</v>
      </c>
      <c r="F22" s="289">
        <v>16997845</v>
      </c>
      <c r="G22" s="289">
        <v>15231833</v>
      </c>
      <c r="H22" s="289">
        <v>3597762</v>
      </c>
    </row>
    <row r="23" spans="1:8" s="17" customFormat="1" ht="21" customHeight="1">
      <c r="A23" s="244" t="s">
        <v>240</v>
      </c>
      <c r="B23" s="271" t="s">
        <v>2</v>
      </c>
      <c r="C23" s="271" t="s">
        <v>2</v>
      </c>
      <c r="D23" s="271" t="s">
        <v>2</v>
      </c>
      <c r="E23" s="271" t="s">
        <v>2</v>
      </c>
      <c r="F23" s="271" t="s">
        <v>2</v>
      </c>
      <c r="G23" s="271" t="s">
        <v>2</v>
      </c>
      <c r="H23" s="271" t="s">
        <v>2</v>
      </c>
    </row>
    <row r="24" spans="1:8" s="17" customFormat="1" ht="21" customHeight="1">
      <c r="A24" s="244" t="s">
        <v>241</v>
      </c>
      <c r="B24" s="189">
        <v>1</v>
      </c>
      <c r="C24" s="219">
        <v>334</v>
      </c>
      <c r="D24" s="289" t="s">
        <v>267</v>
      </c>
      <c r="E24" s="289" t="s">
        <v>267</v>
      </c>
      <c r="F24" s="289" t="s">
        <v>267</v>
      </c>
      <c r="G24" s="289" t="s">
        <v>267</v>
      </c>
      <c r="H24" s="289" t="s">
        <v>267</v>
      </c>
    </row>
    <row r="25" spans="1:8" s="17" customFormat="1" ht="21" customHeight="1">
      <c r="A25" s="244" t="s">
        <v>242</v>
      </c>
      <c r="B25" s="271" t="s">
        <v>2</v>
      </c>
      <c r="C25" s="271" t="s">
        <v>2</v>
      </c>
      <c r="D25" s="271" t="s">
        <v>2</v>
      </c>
      <c r="E25" s="271" t="s">
        <v>2</v>
      </c>
      <c r="F25" s="271" t="s">
        <v>2</v>
      </c>
      <c r="G25" s="271" t="s">
        <v>2</v>
      </c>
      <c r="H25" s="271" t="s">
        <v>2</v>
      </c>
    </row>
    <row r="26" spans="1:8" s="17" customFormat="1" ht="21" customHeight="1" thickBot="1">
      <c r="A26" s="245" t="s">
        <v>243</v>
      </c>
      <c r="B26" s="255">
        <v>1</v>
      </c>
      <c r="C26" s="219">
        <v>1011</v>
      </c>
      <c r="D26" s="289" t="s">
        <v>266</v>
      </c>
      <c r="E26" s="289" t="s">
        <v>266</v>
      </c>
      <c r="F26" s="289" t="s">
        <v>266</v>
      </c>
      <c r="G26" s="289" t="s">
        <v>266</v>
      </c>
      <c r="H26" s="296" t="s">
        <v>266</v>
      </c>
    </row>
    <row r="27" spans="1:8" s="17" customFormat="1" ht="15" customHeight="1">
      <c r="A27" s="246"/>
      <c r="B27" s="247"/>
      <c r="C27" s="247"/>
      <c r="D27" s="247"/>
      <c r="E27" s="247"/>
      <c r="F27" s="247"/>
      <c r="G27" s="247"/>
      <c r="H27" s="248" t="s">
        <v>244</v>
      </c>
    </row>
    <row r="28" ht="15" customHeight="1">
      <c r="H28" s="248" t="s">
        <v>304</v>
      </c>
    </row>
    <row r="29" ht="15" customHeight="1">
      <c r="A29" s="215" t="s">
        <v>245</v>
      </c>
    </row>
    <row r="30" ht="15" customHeight="1">
      <c r="A30" s="177" t="s">
        <v>246</v>
      </c>
    </row>
    <row r="32" ht="15" customHeight="1">
      <c r="A32" s="177"/>
    </row>
    <row r="33" ht="15" customHeight="1">
      <c r="A33" s="177"/>
    </row>
  </sheetData>
  <sheetProtection/>
  <mergeCells count="7">
    <mergeCell ref="H5:H7"/>
    <mergeCell ref="B5:B7"/>
    <mergeCell ref="C5:C7"/>
    <mergeCell ref="D5:D7"/>
    <mergeCell ref="E5:E7"/>
    <mergeCell ref="F5:F7"/>
    <mergeCell ref="G5:G7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Demibold,標準"&amp;P+92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坂本　理子</cp:lastModifiedBy>
  <cp:lastPrinted>2022-03-09T06:58:14Z</cp:lastPrinted>
  <dcterms:created xsi:type="dcterms:W3CDTF">2013-01-09T00:19:40Z</dcterms:created>
  <dcterms:modified xsi:type="dcterms:W3CDTF">2022-03-09T07:01:55Z</dcterms:modified>
  <cp:category/>
  <cp:version/>
  <cp:contentType/>
  <cp:contentStatus/>
</cp:coreProperties>
</file>