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tabRatio="638" activeTab="0"/>
  </bookViews>
  <sheets>
    <sheet name="児童1人あたりの費用過去５年" sheetId="1" r:id="rId1"/>
    <sheet name="児童一人あたりの経費H29" sheetId="2" r:id="rId2"/>
    <sheet name="児童数" sheetId="3" r:id="rId3"/>
  </sheets>
  <definedNames>
    <definedName name="_xlnm.Print_Area" localSheetId="1">'児童一人あたりの経費H29'!$A$1:$C$15</definedName>
  </definedNames>
  <calcPr fullCalcOnLoad="1"/>
</workbook>
</file>

<file path=xl/sharedStrings.xml><?xml version="1.0" encoding="utf-8"?>
<sst xmlns="http://schemas.openxmlformats.org/spreadsheetml/2006/main" count="66" uniqueCount="56">
  <si>
    <t>(円）</t>
  </si>
  <si>
    <t>（円）</t>
  </si>
  <si>
    <t>（人）</t>
  </si>
  <si>
    <t>一般財源
（Ｄ）－（Ｅ）－（Ｆ）</t>
  </si>
  <si>
    <t xml:space="preserve">年度      </t>
  </si>
  <si>
    <t xml:space="preserve">  項目</t>
  </si>
  <si>
    <t>留守家庭児童育成室
使用料（収入済額）（Ｂ）</t>
  </si>
  <si>
    <t>留守家庭児童育成室
入室児童数（１か月平均）（Ｃ）</t>
  </si>
  <si>
    <t xml:space="preserve">児童1人当たりの経費（D)
（（A）－（B））÷（Ｃ） </t>
  </si>
  <si>
    <t>国府負担金・補助金額（Ｅ）</t>
  </si>
  <si>
    <t>その他（雇用保険料本人負担分等）（Ｆ）</t>
  </si>
  <si>
    <t>留守家庭児童育成室
にかかる経費   （Ａ）</t>
  </si>
  <si>
    <t>（単位：円）</t>
  </si>
  <si>
    <t>過去５年間の留守家庭児童育成室児童１人当たり経費</t>
  </si>
  <si>
    <t>　　国府負担金・補助金額　（Ｅ）</t>
  </si>
  <si>
    <t>　　その他（雇用保険料本人負担分等）　（Ｆ）</t>
  </si>
  <si>
    <t>項　　目</t>
  </si>
  <si>
    <t>　　一般財源【（Ｄ）－（Ｅ）－（Ｆ）】</t>
  </si>
  <si>
    <t>　留守家庭児童育成室にかかる経費   （Ａ）</t>
  </si>
  <si>
    <t>　留守家庭児童育成室使用料（収入済額）　（Ｂ）</t>
  </si>
  <si>
    <t>　留守家庭児童育成室入室児童数（１か月平均）　（Ｃ）</t>
  </si>
  <si>
    <t>　児童1人当たりの経費【（（A）－（B））÷（Ｃ）】   （D)</t>
  </si>
  <si>
    <t>内　　訳</t>
  </si>
  <si>
    <t>経費等</t>
  </si>
  <si>
    <t>一人当たりの費用及び推移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</si>
  <si>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</si>
  <si>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</si>
  <si>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</si>
  <si>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</si>
  <si>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</si>
  <si>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</si>
  <si>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</si>
  <si>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</si>
  <si>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</si>
  <si>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</si>
  <si>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</si>
  <si>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</si>
  <si>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　　　　）</t>
  </si>
  <si>
    <t>地域教育部放課後子ども育成課</t>
  </si>
  <si>
    <t>内　　訳</t>
  </si>
  <si>
    <t>平成29年度</t>
  </si>
  <si>
    <t>平成29年度（2017年度）留守家庭児童育成室児童１人当たり経費</t>
  </si>
  <si>
    <t>平成２６年度</t>
  </si>
  <si>
    <t>平成２７年度</t>
  </si>
  <si>
    <t>平成２８年度</t>
  </si>
  <si>
    <t>平成２９年度</t>
  </si>
  <si>
    <t>（２０１４年度）</t>
  </si>
  <si>
    <t>（２０１５年度）</t>
  </si>
  <si>
    <t>（２０１６年度）</t>
  </si>
  <si>
    <t>（２０１７年度）</t>
  </si>
  <si>
    <t>(円）</t>
  </si>
  <si>
    <t>（円）</t>
  </si>
  <si>
    <t>（人）</t>
  </si>
  <si>
    <t>（単位：円）</t>
  </si>
  <si>
    <t>（２０１８年度）</t>
  </si>
  <si>
    <t>平成３０年度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</si>
</sst>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_ "/>
    <numFmt numFmtId="181" formatCode="0.0_ "/>
    <numFmt numFmtId="182" formatCode="0.0_);[Red]\(0.0\)"/>
    <numFmt numFmtId="183" formatCode="g/&quot;人&quot;"/>
    <numFmt numFmtId="184" formatCode="0&quot;人&quot;"/>
    <numFmt numFmtId="185" formatCode="0,000&quot;人&quot;"/>
    <numFmt numFmtId="186" formatCode="0,000&quot;円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5" fillId="0" borderId="10" xfId="49" applyFont="1" applyBorder="1" applyAlignment="1">
      <alignment/>
    </xf>
    <xf numFmtId="38" fontId="5" fillId="0" borderId="11" xfId="49" applyFont="1" applyBorder="1" applyAlignment="1">
      <alignment/>
    </xf>
    <xf numFmtId="0" fontId="6" fillId="0" borderId="0" xfId="0" applyFont="1" applyAlignment="1">
      <alignment horizontal="right"/>
    </xf>
    <xf numFmtId="38" fontId="5" fillId="0" borderId="12" xfId="49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0" fontId="0" fillId="0" borderId="14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186" fontId="10" fillId="0" borderId="17" xfId="49" applyNumberFormat="1" applyFont="1" applyBorder="1" applyAlignment="1">
      <alignment horizontal="right" vertical="center"/>
    </xf>
    <xf numFmtId="185" fontId="10" fillId="0" borderId="16" xfId="0" applyNumberFormat="1" applyFont="1" applyBorder="1" applyAlignment="1">
      <alignment horizontal="right" vertical="center"/>
    </xf>
    <xf numFmtId="186" fontId="10" fillId="0" borderId="16" xfId="0" applyNumberFormat="1" applyFont="1" applyBorder="1" applyAlignment="1">
      <alignment horizontal="right" vertical="center"/>
    </xf>
    <xf numFmtId="38" fontId="0" fillId="0" borderId="0" xfId="49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191" fontId="10" fillId="0" borderId="16" xfId="0" applyNumberFormat="1" applyFont="1" applyBorder="1" applyAlignment="1">
      <alignment horizontal="right" vertic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right"/>
    </xf>
    <xf numFmtId="38" fontId="0" fillId="33" borderId="10" xfId="49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38" fontId="5" fillId="33" borderId="10" xfId="49" applyFont="1" applyFill="1" applyBorder="1" applyAlignment="1">
      <alignment/>
    </xf>
    <xf numFmtId="38" fontId="5" fillId="33" borderId="11" xfId="49" applyFont="1" applyFill="1" applyBorder="1" applyAlignment="1">
      <alignment/>
    </xf>
    <xf numFmtId="38" fontId="5" fillId="33" borderId="12" xfId="49" applyFont="1" applyFill="1" applyBorder="1" applyAlignment="1">
      <alignment horizontal="right"/>
    </xf>
    <xf numFmtId="38" fontId="5" fillId="0" borderId="10" xfId="49" applyFont="1" applyBorder="1" applyAlignment="1">
      <alignment horizontal="right"/>
    </xf>
    <xf numFmtId="38" fontId="5" fillId="0" borderId="14" xfId="49" applyFont="1" applyBorder="1" applyAlignment="1">
      <alignment horizontal="right"/>
    </xf>
    <xf numFmtId="38" fontId="5" fillId="0" borderId="13" xfId="49" applyFont="1" applyBorder="1" applyAlignment="1">
      <alignment horizontal="right"/>
    </xf>
    <xf numFmtId="38" fontId="5" fillId="33" borderId="14" xfId="49" applyFont="1" applyFill="1" applyBorder="1" applyAlignment="1">
      <alignment horizontal="right"/>
    </xf>
    <xf numFmtId="38" fontId="5" fillId="33" borderId="13" xfId="49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38" fontId="5" fillId="33" borderId="10" xfId="49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8" xfId="0" applyFon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9" xfId="0" applyFont="1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2</xdr:col>
      <xdr:colOff>0</xdr:colOff>
      <xdr:row>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1362075"/>
          <a:ext cx="3152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tabSelected="1" zoomScaleSheetLayoutView="80" zoomScalePageLayoutView="0" workbookViewId="0" topLeftCell="A1">
      <selection activeCell="B5" sqref="B5"/>
    </sheetView>
  </sheetViews>
  <sheetFormatPr defaultColWidth="9.00390625" defaultRowHeight="13.5"/>
  <cols>
    <col min="1" max="1" width="6.125" style="10" customWidth="1"/>
    <col min="2" max="2" width="35.375" style="10" customWidth="1"/>
    <col min="3" max="6" width="18.625" style="10" customWidth="1"/>
    <col min="7" max="7" width="18.625" style="34" customWidth="1"/>
    <col min="8" max="16384" width="9.00390625" style="10" customWidth="1"/>
  </cols>
  <sheetData>
    <row r="1" spans="1:2" ht="13.5">
      <c r="A1" s="54"/>
      <c r="B1" s="55"/>
    </row>
    <row r="2" spans="1:2" ht="13.5">
      <c r="A2" s="31"/>
      <c r="B2" s="32"/>
    </row>
    <row r="3" spans="3:7" ht="19.5" customHeight="1">
      <c r="C3" s="3"/>
      <c r="D3" s="6"/>
      <c r="E3" s="6"/>
      <c r="F3" s="6"/>
      <c r="G3" s="35" t="s">
        <v>38</v>
      </c>
    </row>
    <row r="6" spans="2:7" ht="18.75" customHeight="1">
      <c r="B6" s="51" t="s">
        <v>13</v>
      </c>
      <c r="C6" s="51"/>
      <c r="D6" s="51"/>
      <c r="E6" s="51"/>
      <c r="F6" s="51"/>
      <c r="G6" s="51"/>
    </row>
    <row r="8" spans="1:7" ht="21.75" customHeight="1">
      <c r="A8" s="52" t="s">
        <v>4</v>
      </c>
      <c r="B8" s="53"/>
      <c r="C8" s="5" t="s">
        <v>42</v>
      </c>
      <c r="D8" s="5" t="s">
        <v>43</v>
      </c>
      <c r="E8" s="5" t="s">
        <v>44</v>
      </c>
      <c r="F8" s="5" t="s">
        <v>45</v>
      </c>
      <c r="G8" s="36" t="s">
        <v>55</v>
      </c>
    </row>
    <row r="9" spans="1:7" ht="21.75" customHeight="1">
      <c r="A9" s="60" t="s">
        <v>5</v>
      </c>
      <c r="B9" s="61"/>
      <c r="C9" s="13" t="s">
        <v>46</v>
      </c>
      <c r="D9" s="13" t="s">
        <v>47</v>
      </c>
      <c r="E9" s="13" t="s">
        <v>48</v>
      </c>
      <c r="F9" s="13" t="s">
        <v>49</v>
      </c>
      <c r="G9" s="37" t="s">
        <v>54</v>
      </c>
    </row>
    <row r="10" spans="1:7" ht="15.75" customHeight="1">
      <c r="A10" s="59" t="s">
        <v>11</v>
      </c>
      <c r="B10" s="59"/>
      <c r="C10" s="11" t="s">
        <v>50</v>
      </c>
      <c r="D10" s="11" t="s">
        <v>50</v>
      </c>
      <c r="E10" s="11" t="s">
        <v>50</v>
      </c>
      <c r="F10" s="11" t="s">
        <v>50</v>
      </c>
      <c r="G10" s="38" t="s">
        <v>0</v>
      </c>
    </row>
    <row r="11" spans="1:7" ht="15.75" customHeight="1">
      <c r="A11" s="59"/>
      <c r="B11" s="59"/>
      <c r="C11" s="45">
        <v>791389702</v>
      </c>
      <c r="D11" s="45">
        <v>833885325</v>
      </c>
      <c r="E11" s="45">
        <v>910605071</v>
      </c>
      <c r="F11" s="45">
        <v>1038975623</v>
      </c>
      <c r="G11" s="47">
        <v>1219646339</v>
      </c>
    </row>
    <row r="12" spans="1:7" ht="15.75" customHeight="1">
      <c r="A12" s="59"/>
      <c r="B12" s="59"/>
      <c r="C12" s="46"/>
      <c r="D12" s="46"/>
      <c r="E12" s="46"/>
      <c r="F12" s="46"/>
      <c r="G12" s="48"/>
    </row>
    <row r="13" spans="1:7" ht="15.75" customHeight="1">
      <c r="A13" s="59" t="s">
        <v>6</v>
      </c>
      <c r="B13" s="59"/>
      <c r="C13" s="12" t="s">
        <v>51</v>
      </c>
      <c r="D13" s="12" t="s">
        <v>51</v>
      </c>
      <c r="E13" s="12" t="s">
        <v>51</v>
      </c>
      <c r="F13" s="12" t="s">
        <v>51</v>
      </c>
      <c r="G13" s="39" t="s">
        <v>1</v>
      </c>
    </row>
    <row r="14" spans="1:7" ht="15.75" customHeight="1">
      <c r="A14" s="59"/>
      <c r="B14" s="59"/>
      <c r="C14" s="45">
        <v>91484010</v>
      </c>
      <c r="D14" s="45">
        <v>101490850</v>
      </c>
      <c r="E14" s="45">
        <v>114439150</v>
      </c>
      <c r="F14" s="45">
        <v>133442625</v>
      </c>
      <c r="G14" s="47">
        <v>148478950</v>
      </c>
    </row>
    <row r="15" spans="1:7" ht="15.75" customHeight="1">
      <c r="A15" s="59"/>
      <c r="B15" s="59"/>
      <c r="C15" s="46"/>
      <c r="D15" s="46"/>
      <c r="E15" s="46"/>
      <c r="F15" s="46"/>
      <c r="G15" s="48"/>
    </row>
    <row r="16" spans="1:7" ht="15.75" customHeight="1">
      <c r="A16" s="59" t="s">
        <v>7</v>
      </c>
      <c r="B16" s="59"/>
      <c r="C16" s="11" t="s">
        <v>52</v>
      </c>
      <c r="D16" s="11" t="s">
        <v>52</v>
      </c>
      <c r="E16" s="11" t="s">
        <v>52</v>
      </c>
      <c r="F16" s="11" t="s">
        <v>52</v>
      </c>
      <c r="G16" s="38" t="s">
        <v>2</v>
      </c>
    </row>
    <row r="17" spans="1:7" ht="15.75" customHeight="1">
      <c r="A17" s="59"/>
      <c r="B17" s="59"/>
      <c r="C17" s="45">
        <v>2166</v>
      </c>
      <c r="D17" s="45">
        <v>2402</v>
      </c>
      <c r="E17" s="45">
        <v>2633</v>
      </c>
      <c r="F17" s="45">
        <v>3118</v>
      </c>
      <c r="G17" s="47">
        <v>3401</v>
      </c>
    </row>
    <row r="18" spans="1:7" ht="15.75" customHeight="1">
      <c r="A18" s="59"/>
      <c r="B18" s="59"/>
      <c r="C18" s="46"/>
      <c r="D18" s="46"/>
      <c r="E18" s="46"/>
      <c r="F18" s="46"/>
      <c r="G18" s="48"/>
    </row>
    <row r="19" spans="5:7" ht="24.75" customHeight="1">
      <c r="E19" s="14"/>
      <c r="F19" s="14" t="s">
        <v>53</v>
      </c>
      <c r="G19" s="40" t="s">
        <v>12</v>
      </c>
    </row>
    <row r="20" spans="1:7" ht="13.5" customHeight="1">
      <c r="A20" s="58" t="s">
        <v>8</v>
      </c>
      <c r="B20" s="58"/>
      <c r="C20" s="44">
        <f>(C11-C14)/C17</f>
        <v>323132.8217913204</v>
      </c>
      <c r="D20" s="44">
        <f>(D11-D14)/D17</f>
        <v>304910.2726894255</v>
      </c>
      <c r="E20" s="44">
        <f>(E11-E14)/E17</f>
        <v>302379.76490695024</v>
      </c>
      <c r="F20" s="44">
        <v>290422</v>
      </c>
      <c r="G20" s="50">
        <v>314956</v>
      </c>
    </row>
    <row r="21" spans="1:7" ht="15" customHeight="1">
      <c r="A21" s="58"/>
      <c r="B21" s="58"/>
      <c r="C21" s="45"/>
      <c r="D21" s="45"/>
      <c r="E21" s="45"/>
      <c r="F21" s="45"/>
      <c r="G21" s="47"/>
    </row>
    <row r="22" spans="1:7" ht="13.5" customHeight="1">
      <c r="A22" s="58"/>
      <c r="B22" s="58"/>
      <c r="C22" s="46"/>
      <c r="D22" s="46"/>
      <c r="E22" s="46"/>
      <c r="F22" s="46"/>
      <c r="G22" s="48"/>
    </row>
    <row r="23" spans="1:7" ht="38.25" customHeight="1">
      <c r="A23" s="56" t="s">
        <v>39</v>
      </c>
      <c r="B23" s="7" t="s">
        <v>9</v>
      </c>
      <c r="C23" s="1">
        <v>76737</v>
      </c>
      <c r="D23" s="1">
        <v>115477</v>
      </c>
      <c r="E23" s="1">
        <v>117634</v>
      </c>
      <c r="F23" s="1">
        <v>142647</v>
      </c>
      <c r="G23" s="41">
        <v>139110</v>
      </c>
    </row>
    <row r="24" spans="1:7" ht="38.25" customHeight="1">
      <c r="A24" s="57"/>
      <c r="B24" s="8" t="s">
        <v>10</v>
      </c>
      <c r="C24" s="2">
        <v>1317</v>
      </c>
      <c r="D24" s="2">
        <v>1303</v>
      </c>
      <c r="E24" s="2">
        <v>1068</v>
      </c>
      <c r="F24" s="2">
        <v>674</v>
      </c>
      <c r="G24" s="42">
        <v>822</v>
      </c>
    </row>
    <row r="25" spans="1:7" ht="38.25" customHeight="1">
      <c r="A25" s="57"/>
      <c r="B25" s="9" t="s">
        <v>3</v>
      </c>
      <c r="C25" s="4">
        <f>C20-C23-C24</f>
        <v>245078.8217913204</v>
      </c>
      <c r="D25" s="4">
        <v>188130</v>
      </c>
      <c r="E25" s="4">
        <v>183678</v>
      </c>
      <c r="F25" s="4">
        <v>147102</v>
      </c>
      <c r="G25" s="43">
        <v>175024</v>
      </c>
    </row>
    <row r="27" spans="2:7" ht="16.5" customHeight="1">
      <c r="B27" s="49"/>
      <c r="C27" s="49"/>
      <c r="D27" s="49"/>
      <c r="E27" s="49"/>
      <c r="F27" s="49"/>
      <c r="G27" s="49"/>
    </row>
  </sheetData>
  <sheetProtection/>
  <mergeCells count="30">
    <mergeCell ref="A1:B1"/>
    <mergeCell ref="A23:A25"/>
    <mergeCell ref="A20:B22"/>
    <mergeCell ref="A16:B18"/>
    <mergeCell ref="A13:B15"/>
    <mergeCell ref="A10:B12"/>
    <mergeCell ref="A9:B9"/>
    <mergeCell ref="B27:G27"/>
    <mergeCell ref="C20:C22"/>
    <mergeCell ref="D20:D22"/>
    <mergeCell ref="G20:G22"/>
    <mergeCell ref="B6:G6"/>
    <mergeCell ref="D11:D12"/>
    <mergeCell ref="A8:B8"/>
    <mergeCell ref="C11:C12"/>
    <mergeCell ref="C14:C15"/>
    <mergeCell ref="C17:C18"/>
    <mergeCell ref="G11:G12"/>
    <mergeCell ref="G14:G15"/>
    <mergeCell ref="G17:G18"/>
    <mergeCell ref="E11:E12"/>
    <mergeCell ref="E14:E15"/>
    <mergeCell ref="E17:E18"/>
    <mergeCell ref="E20:E22"/>
    <mergeCell ref="D14:D15"/>
    <mergeCell ref="D17:D18"/>
    <mergeCell ref="F11:F12"/>
    <mergeCell ref="F14:F15"/>
    <mergeCell ref="F17:F18"/>
    <mergeCell ref="F20:F22"/>
  </mergeCells>
  <printOptions horizontalCentered="1"/>
  <pageMargins left="0.7874015748031497" right="0.7874015748031497" top="0.8661417322834646" bottom="0.7874015748031497" header="0.35433070866141736" footer="0.9055118110236221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5.625" style="15" customWidth="1"/>
    <col min="2" max="2" width="54.75390625" style="15" customWidth="1"/>
    <col min="3" max="3" width="48.00390625" style="15" customWidth="1"/>
    <col min="4" max="4" width="10.50390625" style="15" bestFit="1" customWidth="1"/>
    <col min="5" max="16384" width="9.00390625" style="15" customWidth="1"/>
  </cols>
  <sheetData>
    <row r="2" ht="19.5" customHeight="1">
      <c r="C2" s="16" t="s">
        <v>38</v>
      </c>
    </row>
    <row r="5" spans="2:3" ht="18.75" customHeight="1">
      <c r="B5" s="63" t="s">
        <v>41</v>
      </c>
      <c r="C5" s="63"/>
    </row>
    <row r="7" spans="1:3" s="18" customFormat="1" ht="38.25" customHeight="1">
      <c r="A7" s="64" t="s">
        <v>16</v>
      </c>
      <c r="B7" s="65"/>
      <c r="C7" s="21" t="s">
        <v>23</v>
      </c>
    </row>
    <row r="8" spans="1:3" ht="38.25" customHeight="1">
      <c r="A8" s="23"/>
      <c r="B8" s="24" t="s">
        <v>18</v>
      </c>
      <c r="C8" s="27">
        <v>1038975623</v>
      </c>
    </row>
    <row r="9" spans="1:3" ht="38.25" customHeight="1">
      <c r="A9" s="23"/>
      <c r="B9" s="24" t="s">
        <v>19</v>
      </c>
      <c r="C9" s="27">
        <v>133442625</v>
      </c>
    </row>
    <row r="10" spans="1:3" ht="38.25" customHeight="1">
      <c r="A10" s="23"/>
      <c r="B10" s="24" t="s">
        <v>20</v>
      </c>
      <c r="C10" s="28">
        <v>3118</v>
      </c>
    </row>
    <row r="11" ht="38.25" customHeight="1">
      <c r="C11" s="17"/>
    </row>
    <row r="12" spans="1:5" ht="38.25" customHeight="1">
      <c r="A12" s="23"/>
      <c r="B12" s="26" t="s">
        <v>21</v>
      </c>
      <c r="C12" s="29">
        <v>290422</v>
      </c>
      <c r="E12" s="15">
        <f>(C8-C9)/C10</f>
        <v>290421.10262989096</v>
      </c>
    </row>
    <row r="13" spans="1:4" ht="38.25" customHeight="1">
      <c r="A13" s="66" t="s">
        <v>22</v>
      </c>
      <c r="B13" s="25" t="s">
        <v>14</v>
      </c>
      <c r="C13" s="29">
        <f>D13/C10</f>
        <v>142646.56831302115</v>
      </c>
      <c r="D13" s="15">
        <v>444772000</v>
      </c>
    </row>
    <row r="14" spans="1:4" ht="38.25" customHeight="1">
      <c r="A14" s="67"/>
      <c r="B14" s="19" t="s">
        <v>15</v>
      </c>
      <c r="C14" s="33">
        <f>D14/C10</f>
        <v>673.5343168697883</v>
      </c>
      <c r="D14" s="15">
        <v>2100080</v>
      </c>
    </row>
    <row r="15" spans="1:3" ht="38.25" customHeight="1">
      <c r="A15" s="68"/>
      <c r="B15" s="20" t="s">
        <v>17</v>
      </c>
      <c r="C15" s="29">
        <f>C12-C13-C14</f>
        <v>147101.89737010904</v>
      </c>
    </row>
    <row r="16" ht="25.5" customHeight="1">
      <c r="B16" s="22"/>
    </row>
    <row r="18" ht="20.25" customHeight="1"/>
    <row r="19" spans="2:3" ht="16.5" customHeight="1">
      <c r="B19" s="62" t="s">
        <v>37</v>
      </c>
      <c r="C19" s="62"/>
    </row>
  </sheetData>
  <sheetProtection/>
  <mergeCells count="4">
    <mergeCell ref="B19:C19"/>
    <mergeCell ref="B5:C5"/>
    <mergeCell ref="A7:B7"/>
    <mergeCell ref="A13:A15"/>
  </mergeCells>
  <printOptions/>
  <pageMargins left="1.68" right="0.7" top="0.75" bottom="0.4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1" sqref="A1"/>
    </sheetView>
  </sheetViews>
  <sheetFormatPr defaultColWidth="9.00390625" defaultRowHeight="13.5"/>
  <sheetData>
    <row r="2" ht="13.5">
      <c r="B2" t="s">
        <v>40</v>
      </c>
    </row>
    <row r="3" spans="1:3" ht="13.5">
      <c r="A3" t="s">
        <v>24</v>
      </c>
      <c r="B3" t="s">
        <v>25</v>
      </c>
      <c r="C3">
        <v>3247</v>
      </c>
    </row>
    <row r="4" spans="2:3" ht="13.5">
      <c r="B4" t="s">
        <v>26</v>
      </c>
      <c r="C4">
        <v>3230</v>
      </c>
    </row>
    <row r="5" spans="2:3" ht="13.5">
      <c r="B5" t="s">
        <v>27</v>
      </c>
      <c r="C5">
        <v>3230</v>
      </c>
    </row>
    <row r="6" spans="2:3" ht="13.5">
      <c r="B6" t="s">
        <v>28</v>
      </c>
      <c r="C6">
        <v>3231</v>
      </c>
    </row>
    <row r="7" spans="2:3" ht="13.5">
      <c r="B7" t="s">
        <v>29</v>
      </c>
      <c r="C7">
        <v>3200</v>
      </c>
    </row>
    <row r="8" spans="2:3" ht="13.5">
      <c r="B8" t="s">
        <v>30</v>
      </c>
      <c r="C8">
        <v>3131</v>
      </c>
    </row>
    <row r="9" spans="2:3" ht="13.5">
      <c r="B9" t="s">
        <v>31</v>
      </c>
      <c r="C9">
        <v>3085</v>
      </c>
    </row>
    <row r="10" spans="2:3" ht="13.5">
      <c r="B10" t="s">
        <v>32</v>
      </c>
      <c r="C10">
        <v>3067</v>
      </c>
    </row>
    <row r="11" spans="2:3" ht="13.5">
      <c r="B11" t="s">
        <v>33</v>
      </c>
      <c r="C11">
        <v>3042</v>
      </c>
    </row>
    <row r="12" spans="2:3" ht="13.5">
      <c r="B12" t="s">
        <v>34</v>
      </c>
      <c r="C12">
        <v>3004</v>
      </c>
    </row>
    <row r="13" spans="2:3" ht="13.5">
      <c r="B13" t="s">
        <v>35</v>
      </c>
      <c r="C13">
        <v>2975</v>
      </c>
    </row>
    <row r="14" spans="2:3" ht="13.5">
      <c r="B14" t="s">
        <v>36</v>
      </c>
      <c r="C14">
        <v>2970</v>
      </c>
    </row>
    <row r="16" ht="13.5">
      <c r="C16" s="30">
        <f>SUM(C3:C14)</f>
        <v>37412</v>
      </c>
    </row>
    <row r="18" ht="13.5">
      <c r="C18">
        <f>C16/12</f>
        <v>3117.6666666666665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吹田市役所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00005969</dc:creator>
  <cp:keywords/>
  <dc:description/>
  <cp:lastModifiedBy>小畑 善裕</cp:lastModifiedBy>
  <cp:lastPrinted>2019-08-08T12:27:02Z</cp:lastPrinted>
  <dcterms:created xsi:type="dcterms:W3CDTF">2008-10-14T07:04:19Z</dcterms:created>
  <dcterms:modified xsi:type="dcterms:W3CDTF">2019-08-08T12:27:03Z</dcterms:modified>
  <cp:category/>
  <cp:version/>
  <cp:contentType/>
  <cp:contentStatus/>
</cp:coreProperties>
</file>