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D166388F-D49C-42B6-9D5B-A339CC0955EB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令和５年度_主催講座実施状況 " sheetId="1"/>
  </sheets>
  <externalReferences>
    <externalReference r:id="rId2"/>
  </externalReferences>
  <definedNames>
    <definedName localSheetId="0" name="_xlnm.Print_Area">'令和５年度_主催講座実施状況 '!$A$1:$V$37</definedName>
    <definedName localSheetId="0" name="Q【資料】講座実施報告">#REF!</definedName>
    <definedName name="Q【資料】講座実施報告">#REF!</definedName>
    <definedName localSheetId="0" name="Q【集計】講座予定内容">#REF!</definedName>
    <definedName name="Q【集計】講座予定内容">#REF!</definedName>
    <definedName localSheetId="0" name="ｺｳﾐﾝｶﾝ">[1]データ!#REF!</definedName>
    <definedName name="ｺｳﾐﾝｶﾝ">[1]データ!#REF!</definedName>
    <definedName localSheetId="0" name="ｼﾞｬﾝﾙ">[1]データ!#REF!</definedName>
    <definedName name="ｼﾞｬﾝﾙ">[1]データ!#REF!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5" i="1" l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5" i="1"/>
  <c r="V5" i="1"/>
  <c r="T34" i="1" l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V6" i="1"/>
  <c r="U6" i="1"/>
  <c r="U34" i="1" l="1"/>
  <c r="S35" i="1" s="1"/>
  <c r="V34" i="1"/>
  <c r="K35" i="1" l="1"/>
  <c r="Q35" i="1"/>
  <c r="I35" i="1"/>
  <c r="G35" i="1"/>
  <c r="M35" i="1"/>
  <c r="E35" i="1"/>
  <c r="O35" i="1"/>
</calcChain>
</file>

<file path=xl/sharedStrings.xml><?xml version="1.0" encoding="utf-8"?>
<sst xmlns="http://schemas.openxmlformats.org/spreadsheetml/2006/main" count="66" uniqueCount="48">
  <si>
    <t>安心・安全</t>
    <rPh sb="0" eb="2">
      <t>アンシン</t>
    </rPh>
    <rPh sb="3" eb="5">
      <t>アンゼン</t>
    </rPh>
    <phoneticPr fontId="2"/>
  </si>
  <si>
    <t>情報化</t>
    <rPh sb="0" eb="3">
      <t>ジョウホウカ</t>
    </rPh>
    <phoneticPr fontId="2"/>
  </si>
  <si>
    <t>人権</t>
    <rPh sb="0" eb="2">
      <t>ジンケン</t>
    </rPh>
    <phoneticPr fontId="2"/>
  </si>
  <si>
    <t>国際理解</t>
    <rPh sb="0" eb="2">
      <t>コクサイ</t>
    </rPh>
    <rPh sb="2" eb="4">
      <t>リカイ</t>
    </rPh>
    <phoneticPr fontId="2"/>
  </si>
  <si>
    <t>子育て・青少年</t>
    <rPh sb="0" eb="2">
      <t>コソダ</t>
    </rPh>
    <rPh sb="4" eb="7">
      <t>セイショウネン</t>
    </rPh>
    <phoneticPr fontId="2"/>
  </si>
  <si>
    <t>高齢化</t>
    <rPh sb="0" eb="3">
      <t>コウレイカ</t>
    </rPh>
    <phoneticPr fontId="2"/>
  </si>
  <si>
    <t>健康づくり</t>
    <rPh sb="0" eb="2">
      <t>ケンコウ</t>
    </rPh>
    <phoneticPr fontId="2"/>
  </si>
  <si>
    <t>環境保全</t>
    <rPh sb="0" eb="2">
      <t>カンキョウ</t>
    </rPh>
    <rPh sb="2" eb="4">
      <t>ホゼン</t>
    </rPh>
    <phoneticPr fontId="2"/>
  </si>
  <si>
    <t>趣味・教養</t>
    <rPh sb="0" eb="2">
      <t>シュミ</t>
    </rPh>
    <rPh sb="3" eb="5">
      <t>キョウヨウ</t>
    </rPh>
    <phoneticPr fontId="2"/>
  </si>
  <si>
    <t>合計</t>
    <rPh sb="0" eb="2">
      <t>ゴウケイ</t>
    </rPh>
    <phoneticPr fontId="2"/>
  </si>
  <si>
    <t>件数</t>
    <rPh sb="0" eb="2">
      <t>ケンスウ</t>
    </rPh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</si>
  <si>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</si>
  <si>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吹一地区公民館※</t>
    <rPh sb="0" eb="2">
      <t>スイイチ</t>
    </rPh>
    <rPh sb="2" eb="4">
      <t>チク</t>
    </rPh>
    <rPh sb="4" eb="7">
      <t>コウミンカン</t>
    </rPh>
    <phoneticPr fontId="2"/>
  </si>
  <si>
    <t>吹二地区公民館</t>
    <rPh sb="0" eb="2">
      <t>スイニ</t>
    </rPh>
    <rPh sb="2" eb="4">
      <t>チク</t>
    </rPh>
    <rPh sb="4" eb="7">
      <t>コウミンカン</t>
    </rPh>
    <phoneticPr fontId="2"/>
  </si>
  <si>
    <t>吹三地区公民館</t>
    <rPh sb="0" eb="2">
      <t>スイサン</t>
    </rPh>
    <rPh sb="2" eb="4">
      <t>チク</t>
    </rPh>
    <rPh sb="4" eb="7">
      <t>コウミンカン</t>
    </rPh>
    <phoneticPr fontId="2"/>
  </si>
  <si>
    <t>吹六地区公民館</t>
    <rPh sb="0" eb="2">
      <t>スイロク</t>
    </rPh>
    <rPh sb="2" eb="4">
      <t>チク</t>
    </rPh>
    <rPh sb="4" eb="7">
      <t>コウミンカン</t>
    </rPh>
    <phoneticPr fontId="2"/>
  </si>
  <si>
    <t>千一地区公民館</t>
    <rPh sb="0" eb="2">
      <t>センイチ</t>
    </rPh>
    <rPh sb="2" eb="4">
      <t>チク</t>
    </rPh>
    <rPh sb="4" eb="7">
      <t>コウミンカン</t>
    </rPh>
    <phoneticPr fontId="2"/>
  </si>
  <si>
    <t>千二地区公民館</t>
    <rPh sb="0" eb="2">
      <t>センニ</t>
    </rPh>
    <rPh sb="2" eb="4">
      <t>チク</t>
    </rPh>
    <rPh sb="4" eb="7">
      <t>コウミンカン</t>
    </rPh>
    <phoneticPr fontId="2"/>
  </si>
  <si>
    <t>千三地区公民館</t>
    <rPh sb="0" eb="2">
      <t>センサン</t>
    </rPh>
    <rPh sb="2" eb="7">
      <t>チクコウミンカン</t>
    </rPh>
    <phoneticPr fontId="2"/>
  </si>
  <si>
    <t>山一地区公民館</t>
    <rPh sb="0" eb="2">
      <t>ヤマイチ</t>
    </rPh>
    <rPh sb="2" eb="4">
      <t>チク</t>
    </rPh>
    <rPh sb="4" eb="7">
      <t>コウミンカン</t>
    </rPh>
    <phoneticPr fontId="2"/>
  </si>
  <si>
    <t>山二地区公民館</t>
    <rPh sb="0" eb="2">
      <t>ヤマニ</t>
    </rPh>
    <rPh sb="2" eb="4">
      <t>チク</t>
    </rPh>
    <rPh sb="4" eb="7">
      <t>コウミンカン</t>
    </rPh>
    <phoneticPr fontId="2"/>
  </si>
  <si>
    <t>山三地区公民館</t>
    <rPh sb="0" eb="2">
      <t>ヤマサン</t>
    </rPh>
    <rPh sb="2" eb="4">
      <t>チク</t>
    </rPh>
    <rPh sb="4" eb="7">
      <t>コウミンカン</t>
    </rPh>
    <phoneticPr fontId="2"/>
  </si>
  <si>
    <t>岸一地区公民館</t>
    <rPh sb="0" eb="2">
      <t>キシイチ</t>
    </rPh>
    <rPh sb="2" eb="4">
      <t>チク</t>
    </rPh>
    <rPh sb="4" eb="7">
      <t>コウミンカン</t>
    </rPh>
    <phoneticPr fontId="2"/>
  </si>
  <si>
    <t>岸二地区公民館</t>
    <rPh sb="0" eb="2">
      <t>キシニ</t>
    </rPh>
    <rPh sb="2" eb="4">
      <t>チク</t>
    </rPh>
    <rPh sb="4" eb="7">
      <t>コウミンカン</t>
    </rPh>
    <phoneticPr fontId="2"/>
  </si>
  <si>
    <t>豊一地区公民館</t>
    <rPh sb="0" eb="2">
      <t>トヨイチ</t>
    </rPh>
    <rPh sb="2" eb="4">
      <t>チク</t>
    </rPh>
    <rPh sb="4" eb="7">
      <t>コウミンカン</t>
    </rPh>
    <phoneticPr fontId="2"/>
  </si>
  <si>
    <t>豊二地区公民館</t>
    <rPh sb="0" eb="2">
      <t>トヨニ</t>
    </rPh>
    <rPh sb="2" eb="4">
      <t>チク</t>
    </rPh>
    <rPh sb="4" eb="7">
      <t>コウミンカン</t>
    </rPh>
    <phoneticPr fontId="2"/>
  </si>
  <si>
    <t>吹田南地区公民館</t>
    <rPh sb="0" eb="2">
      <t>スイタ</t>
    </rPh>
    <rPh sb="2" eb="3">
      <t>ミナミ</t>
    </rPh>
    <rPh sb="3" eb="5">
      <t>チク</t>
    </rPh>
    <rPh sb="5" eb="8">
      <t>コウミンカン</t>
    </rPh>
    <phoneticPr fontId="2"/>
  </si>
  <si>
    <t>南千里地区公民館</t>
    <rPh sb="0" eb="3">
      <t>ミナミセンリ</t>
    </rPh>
    <rPh sb="3" eb="8">
      <t>チクコウミンカン</t>
    </rPh>
    <phoneticPr fontId="2"/>
  </si>
  <si>
    <t>南山田地区公民館</t>
    <rPh sb="0" eb="3">
      <t>ミナミヤマダ</t>
    </rPh>
    <rPh sb="3" eb="5">
      <t>チク</t>
    </rPh>
    <rPh sb="5" eb="8">
      <t>コウミンカン</t>
    </rPh>
    <phoneticPr fontId="2"/>
  </si>
  <si>
    <t>山手地区公民館</t>
    <rPh sb="0" eb="2">
      <t>ヤマテ</t>
    </rPh>
    <rPh sb="2" eb="4">
      <t>チク</t>
    </rPh>
    <rPh sb="4" eb="7">
      <t>コウミンカン</t>
    </rPh>
    <phoneticPr fontId="2"/>
  </si>
  <si>
    <t>吹田東地区公民館</t>
    <rPh sb="0" eb="3">
      <t>スイタヒガシ</t>
    </rPh>
    <rPh sb="3" eb="5">
      <t>チク</t>
    </rPh>
    <rPh sb="5" eb="8">
      <t>コウミンカン</t>
    </rPh>
    <phoneticPr fontId="2"/>
  </si>
  <si>
    <t>北千里地区公民館</t>
    <rPh sb="0" eb="3">
      <t>キタセンリ</t>
    </rPh>
    <rPh sb="3" eb="5">
      <t>チク</t>
    </rPh>
    <rPh sb="5" eb="8">
      <t>コウミンカン</t>
    </rPh>
    <phoneticPr fontId="2"/>
  </si>
  <si>
    <t>西山田地区公民館</t>
    <rPh sb="0" eb="3">
      <t>ニシヤマダ</t>
    </rPh>
    <rPh sb="3" eb="5">
      <t>チク</t>
    </rPh>
    <rPh sb="5" eb="8">
      <t>コウミンカン</t>
    </rPh>
    <phoneticPr fontId="2"/>
  </si>
  <si>
    <t>東山田地区公民館</t>
    <rPh sb="0" eb="3">
      <t>ヒガシヤマダ</t>
    </rPh>
    <rPh sb="3" eb="5">
      <t>チク</t>
    </rPh>
    <rPh sb="5" eb="8">
      <t>コウミンカン</t>
    </rPh>
    <phoneticPr fontId="2"/>
  </si>
  <si>
    <t>片山地区公民館</t>
    <rPh sb="0" eb="2">
      <t>カタヤマ</t>
    </rPh>
    <rPh sb="2" eb="4">
      <t>チク</t>
    </rPh>
    <rPh sb="4" eb="7">
      <t>コウミンカン</t>
    </rPh>
    <phoneticPr fontId="2"/>
  </si>
  <si>
    <t>江坂大池地区公民館</t>
    <rPh sb="0" eb="4">
      <t>エサカオオイケ</t>
    </rPh>
    <rPh sb="4" eb="6">
      <t>チク</t>
    </rPh>
    <rPh sb="6" eb="9">
      <t>コウミンカン</t>
    </rPh>
    <phoneticPr fontId="2"/>
  </si>
  <si>
    <t>東佐井寺地区公民館</t>
    <rPh sb="0" eb="4">
      <t>ヒガシサイデラ</t>
    </rPh>
    <rPh sb="4" eb="6">
      <t>チク</t>
    </rPh>
    <rPh sb="6" eb="9">
      <t>コウミンカン</t>
    </rPh>
    <phoneticPr fontId="2"/>
  </si>
  <si>
    <t>北山田地区公民館</t>
    <rPh sb="0" eb="3">
      <t>キタヤマダ</t>
    </rPh>
    <rPh sb="3" eb="8">
      <t>チクコウミンカン</t>
    </rPh>
    <phoneticPr fontId="2"/>
  </si>
  <si>
    <t>佐井寺地区公民館</t>
    <rPh sb="0" eb="3">
      <t>サイデラ</t>
    </rPh>
    <rPh sb="3" eb="8">
      <t>チクコウミンカン</t>
    </rPh>
    <phoneticPr fontId="2"/>
  </si>
  <si>
    <t>千里新田地区公民館</t>
    <rPh sb="0" eb="4">
      <t>センリシンデン</t>
    </rPh>
    <rPh sb="4" eb="9">
      <t>チクコウミンカン</t>
    </rPh>
    <phoneticPr fontId="2"/>
  </si>
  <si>
    <t>山五地区公民館</t>
    <rPh sb="0" eb="2">
      <t>ヤマゴ</t>
    </rPh>
    <rPh sb="2" eb="4">
      <t>チク</t>
    </rPh>
    <rPh sb="4" eb="7">
      <t>コウミンカン</t>
    </rPh>
    <phoneticPr fontId="2"/>
  </si>
  <si>
    <t>計</t>
    <rPh sb="0" eb="1">
      <t>ケイ</t>
    </rPh>
    <phoneticPr fontId="2"/>
  </si>
  <si>
    <t>令和５年度(2023年度)各地区公民館の主催講座実施状況</t>
    <rPh sb="13" eb="14">
      <t>カク</t>
    </rPh>
    <rPh sb="20" eb="22">
      <t>シュサイ</t>
    </rPh>
    <phoneticPr fontId="2"/>
  </si>
  <si>
    <t>地域教育部まなびの支援課</t>
    <rPh sb="0" eb="2">
      <t>チイキ</t>
    </rPh>
    <rPh sb="2" eb="4">
      <t>キョウイク</t>
    </rPh>
    <rPh sb="4" eb="5">
      <t>ブ</t>
    </rPh>
    <rPh sb="9" eb="12">
      <t>シエンカ</t>
    </rPh>
    <phoneticPr fontId="2"/>
  </si>
  <si>
    <r>
      <t>　　　　　</t>
    </r>
    <r>
      <rPr>
        <sz val="11"/>
        <color indexed="8"/>
        <rFont val="BIZ UD明朝 Medium"/>
        <family val="1"/>
        <charset val="128"/>
      </rPr>
      <t>　  実施目的
地区館</t>
    </r>
    <rPh sb="8" eb="10">
      <t>ジッシ</t>
    </rPh>
    <rPh sb="10" eb="12">
      <t>モクテキ</t>
    </rPh>
    <rPh sb="14" eb="16">
      <t>チク</t>
    </rPh>
    <rPh sb="16" eb="17">
      <t>カン</t>
    </rPh>
    <phoneticPr fontId="2"/>
  </si>
  <si>
    <t>全件に対する割合（件数）</t>
    <rPh sb="0" eb="1">
      <t>ゼン</t>
    </rPh>
    <rPh sb="1" eb="2">
      <t>ケン</t>
    </rPh>
    <rPh sb="3" eb="4">
      <t>タイ</t>
    </rPh>
    <rPh sb="6" eb="8">
      <t>ワリアイ</t>
    </rPh>
    <rPh sb="9" eb="11">
      <t>ケンスウ</t>
    </rPh>
    <phoneticPr fontId="2"/>
  </si>
  <si>
    <t>※１　一部数値に誤りがあったため修正しました。</t>
    <phoneticPr fontId="2"/>
  </si>
  <si>
    <t>※２　全体に対する割合（件数）は、小数点以下を四捨五入しているため、合計が100％にならない場合があります。</t>
    <rPh sb="3" eb="5">
      <t>ゼンタイ</t>
    </rPh>
    <rPh sb="6" eb="7">
      <t>タイ</t>
    </rPh>
    <rPh sb="9" eb="11">
      <t>ワリアイ</t>
    </rPh>
    <rPh sb="12" eb="14">
      <t>ケンスウ</t>
    </rPh>
    <rPh sb="17" eb="20">
      <t>ショウスウテン</t>
    </rPh>
    <rPh sb="20" eb="22">
      <t>イカ</t>
    </rPh>
    <rPh sb="23" eb="27">
      <t>シシャゴニュウ</t>
    </rPh>
    <rPh sb="34" eb="36">
      <t>ゴウケイ</t>
    </rPh>
    <rPh sb="46" eb="48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</si>
</sst>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80" formatCode="#,##0.0;[Red]\-#,##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Alignment="1">
      <alignment horizontal="left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Fill="1" applyBorder="1" applyAlignment="1">
      <alignment horizontal="distributed" vertical="center" indent="1"/>
    </xf>
    <xf numFmtId="38" fontId="3" fillId="0" borderId="8" xfId="1" applyFont="1" applyFill="1" applyBorder="1">
      <alignment vertical="center"/>
    </xf>
    <xf numFmtId="38" fontId="3" fillId="0" borderId="9" xfId="1" applyFont="1" applyFill="1" applyBorder="1">
      <alignment vertical="center"/>
    </xf>
    <xf numFmtId="38" fontId="3" fillId="0" borderId="10" xfId="1" applyFont="1" applyFill="1" applyBorder="1">
      <alignment vertical="center"/>
    </xf>
    <xf numFmtId="38" fontId="3" fillId="0" borderId="11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38" fontId="3" fillId="0" borderId="13" xfId="1" applyFont="1" applyFill="1" applyBorder="1">
      <alignment vertical="center"/>
    </xf>
    <xf numFmtId="38" fontId="3" fillId="0" borderId="14" xfId="1" applyFont="1" applyFill="1" applyBorder="1" applyAlignment="1">
      <alignment horizontal="distributed" vertical="center" indent="1"/>
    </xf>
    <xf numFmtId="38" fontId="3" fillId="0" borderId="15" xfId="1" applyFont="1" applyFill="1" applyBorder="1">
      <alignment vertical="center"/>
    </xf>
    <xf numFmtId="38" fontId="3" fillId="0" borderId="16" xfId="1" applyFont="1" applyFill="1" applyBorder="1">
      <alignment vertical="center"/>
    </xf>
    <xf numFmtId="38" fontId="3" fillId="0" borderId="17" xfId="1" applyFont="1" applyFill="1" applyBorder="1">
      <alignment vertical="center"/>
    </xf>
    <xf numFmtId="38" fontId="3" fillId="0" borderId="18" xfId="1" applyFont="1" applyFill="1" applyBorder="1">
      <alignment vertical="center"/>
    </xf>
    <xf numFmtId="38" fontId="3" fillId="0" borderId="33" xfId="1" applyFont="1" applyFill="1" applyBorder="1" applyAlignment="1">
      <alignment horizontal="distributed" vertical="center" indent="1"/>
    </xf>
    <xf numFmtId="38" fontId="3" fillId="0" borderId="34" xfId="1" applyFont="1" applyFill="1" applyBorder="1">
      <alignment vertical="center"/>
    </xf>
    <xf numFmtId="38" fontId="3" fillId="0" borderId="19" xfId="1" applyFont="1" applyFill="1" applyBorder="1">
      <alignment vertical="center"/>
    </xf>
    <xf numFmtId="38" fontId="3" fillId="0" borderId="5" xfId="1" applyFont="1" applyFill="1" applyBorder="1">
      <alignment vertical="center"/>
    </xf>
    <xf numFmtId="38" fontId="3" fillId="0" borderId="35" xfId="1" applyFont="1" applyFill="1" applyBorder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>
      <alignment vertical="center"/>
    </xf>
    <xf numFmtId="38" fontId="3" fillId="0" borderId="22" xfId="1" applyFont="1" applyBorder="1">
      <alignment vertical="center"/>
    </xf>
    <xf numFmtId="38" fontId="3" fillId="0" borderId="37" xfId="1" applyFont="1" applyBorder="1">
      <alignment vertical="center"/>
    </xf>
    <xf numFmtId="38" fontId="3" fillId="0" borderId="36" xfId="1" applyFont="1" applyBorder="1">
      <alignment vertical="center"/>
    </xf>
    <xf numFmtId="38" fontId="3" fillId="0" borderId="0" xfId="1" applyFont="1" applyAlignment="1">
      <alignment horizontal="center" vertical="center"/>
    </xf>
    <xf numFmtId="176" fontId="3" fillId="0" borderId="26" xfId="1" applyNumberFormat="1" applyFont="1" applyBorder="1" applyAlignment="1">
      <alignment horizontal="center" vertical="center"/>
    </xf>
    <xf numFmtId="176" fontId="3" fillId="0" borderId="27" xfId="1" applyNumberFormat="1" applyFont="1" applyBorder="1" applyAlignment="1">
      <alignment horizontal="center" vertical="center"/>
    </xf>
    <xf numFmtId="38" fontId="3" fillId="0" borderId="24" xfId="1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/>
    </xf>
    <xf numFmtId="176" fontId="3" fillId="0" borderId="24" xfId="1" applyNumberFormat="1" applyFont="1" applyBorder="1" applyAlignment="1">
      <alignment horizontal="center" vertical="center"/>
    </xf>
    <xf numFmtId="176" fontId="3" fillId="0" borderId="25" xfId="1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 applyAlignment="1">
      <alignment horizontal="left" vertical="center" wrapText="1"/>
    </xf>
    <xf numFmtId="38" fontId="3" fillId="0" borderId="31" xfId="1" applyFont="1" applyBorder="1" applyAlignment="1">
      <alignment horizontal="left" vertical="center"/>
    </xf>
    <xf numFmtId="38" fontId="3" fillId="0" borderId="23" xfId="1" applyFont="1" applyBorder="1" applyAlignment="1">
      <alignment horizontal="center" vertical="center" shrinkToFit="1"/>
    </xf>
    <xf numFmtId="180" fontId="3" fillId="0" borderId="0" xfId="1" applyNumberFormat="1" applyFont="1">
      <alignment vertical="center"/>
    </xf>
    <xf numFmtId="40" fontId="3" fillId="0" borderId="0" xfId="1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2file11\section\&#21561;&#30000;&#24066;\&#25945;&#32946;&#22996;&#21729;&#20250;&#20107;&#21209;&#23616;\&#22320;&#22495;&#25945;&#32946;&#37096;\&#29983;&#28079;&#23398;&#32722;&#25512;&#36914;&#23460;\&#29983;&#28079;&#23398;&#32722;&#35506;\002%20&#20844;&#27665;&#39208;&#25285;&#24403;\&#20107;&#26989;&#20418;\&#12304;&#22320;&#21306;&#20844;&#27665;&#39208;&#22522;&#26412;&#12487;&#12540;&#12479;&#12305;\&#22320;&#21306;&#20107;&#26989;&#35336;&#30011;&#12539;&#12464;&#12523;&#12540;&#12503;&#30331;&#37682;\24&#22320;&#21306;&#20107;&#26989;&#35336;&#30011;&#12539;&#12464;&#12523;&#12540;&#12503;&#30331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グループ"/>
      <sheetName val="シート"/>
      <sheetName val="データ"/>
      <sheetName val="集計表"/>
      <sheetName val="吹一"/>
      <sheetName val="吹二"/>
      <sheetName val="吹三"/>
      <sheetName val="吹六"/>
      <sheetName val="千一"/>
      <sheetName val="千二"/>
      <sheetName val="千三"/>
      <sheetName val="山一"/>
      <sheetName val="山二"/>
      <sheetName val="山三"/>
      <sheetName val="岸一"/>
      <sheetName val="岸二"/>
      <sheetName val="豊一"/>
      <sheetName val="豊二"/>
      <sheetName val="南吹田"/>
      <sheetName val="南千里"/>
      <sheetName val="南山田"/>
      <sheetName val="山手"/>
      <sheetName val="吹田東"/>
      <sheetName val="北千里"/>
      <sheetName val="西山田"/>
      <sheetName val="東山田"/>
      <sheetName val="片山"/>
      <sheetName val="江坂大池"/>
      <sheetName val="東佐井寺"/>
      <sheetName val="北山田"/>
      <sheetName val="佐井寺"/>
      <sheetName val="千里新田"/>
      <sheetName val="山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40"/>
  <sheetViews>
    <sheetView tabSelected="1" view="pageBreakPreview" zoomScaleNormal="100" zoomScaleSheetLayoutView="100" workbookViewId="0">
      <pane xSplit="2" ySplit="4" topLeftCell="C19" activePane="bottomRight" state="frozen"/>
      <selection activeCell="L2" sqref="L2"/>
      <selection pane="topRight" activeCell="L2" sqref="L2"/>
      <selection pane="bottomLeft" activeCell="L2" sqref="L2"/>
      <selection pane="bottomRight" activeCell="B37" sqref="B37"/>
    </sheetView>
  </sheetViews>
  <sheetFormatPr defaultRowHeight="13.5" x14ac:dyDescent="0.4"/>
  <cols>
    <col min="1" max="1" width="3.5" style="1" bestFit="1" customWidth="1"/>
    <col min="2" max="2" width="21.75" style="29" customWidth="1"/>
    <col min="3" max="22" width="8.625" style="1" customWidth="1"/>
    <col min="23" max="257" width="9" style="1"/>
    <col min="258" max="258" width="20.5" style="1" bestFit="1" customWidth="1"/>
    <col min="259" max="277" width="6.625" style="1" customWidth="1"/>
    <col min="278" max="278" width="7.5" style="1" bestFit="1" customWidth="1"/>
    <col min="279" max="513" width="9" style="1"/>
    <col min="514" max="514" width="20.5" style="1" bestFit="1" customWidth="1"/>
    <col min="515" max="533" width="6.625" style="1" customWidth="1"/>
    <col min="534" max="534" width="7.5" style="1" bestFit="1" customWidth="1"/>
    <col min="535" max="769" width="9" style="1"/>
    <col min="770" max="770" width="20.5" style="1" bestFit="1" customWidth="1"/>
    <col min="771" max="789" width="6.625" style="1" customWidth="1"/>
    <col min="790" max="790" width="7.5" style="1" bestFit="1" customWidth="1"/>
    <col min="791" max="1025" width="9" style="1"/>
    <col min="1026" max="1026" width="20.5" style="1" bestFit="1" customWidth="1"/>
    <col min="1027" max="1045" width="6.625" style="1" customWidth="1"/>
    <col min="1046" max="1046" width="7.5" style="1" bestFit="1" customWidth="1"/>
    <col min="1047" max="1281" width="9" style="1"/>
    <col min="1282" max="1282" width="20.5" style="1" bestFit="1" customWidth="1"/>
    <col min="1283" max="1301" width="6.625" style="1" customWidth="1"/>
    <col min="1302" max="1302" width="7.5" style="1" bestFit="1" customWidth="1"/>
    <col min="1303" max="1537" width="9" style="1"/>
    <col min="1538" max="1538" width="20.5" style="1" bestFit="1" customWidth="1"/>
    <col min="1539" max="1557" width="6.625" style="1" customWidth="1"/>
    <col min="1558" max="1558" width="7.5" style="1" bestFit="1" customWidth="1"/>
    <col min="1559" max="1793" width="9" style="1"/>
    <col min="1794" max="1794" width="20.5" style="1" bestFit="1" customWidth="1"/>
    <col min="1795" max="1813" width="6.625" style="1" customWidth="1"/>
    <col min="1814" max="1814" width="7.5" style="1" bestFit="1" customWidth="1"/>
    <col min="1815" max="2049" width="9" style="1"/>
    <col min="2050" max="2050" width="20.5" style="1" bestFit="1" customWidth="1"/>
    <col min="2051" max="2069" width="6.625" style="1" customWidth="1"/>
    <col min="2070" max="2070" width="7.5" style="1" bestFit="1" customWidth="1"/>
    <col min="2071" max="2305" width="9" style="1"/>
    <col min="2306" max="2306" width="20.5" style="1" bestFit="1" customWidth="1"/>
    <col min="2307" max="2325" width="6.625" style="1" customWidth="1"/>
    <col min="2326" max="2326" width="7.5" style="1" bestFit="1" customWidth="1"/>
    <col min="2327" max="2561" width="9" style="1"/>
    <col min="2562" max="2562" width="20.5" style="1" bestFit="1" customWidth="1"/>
    <col min="2563" max="2581" width="6.625" style="1" customWidth="1"/>
    <col min="2582" max="2582" width="7.5" style="1" bestFit="1" customWidth="1"/>
    <col min="2583" max="2817" width="9" style="1"/>
    <col min="2818" max="2818" width="20.5" style="1" bestFit="1" customWidth="1"/>
    <col min="2819" max="2837" width="6.625" style="1" customWidth="1"/>
    <col min="2838" max="2838" width="7.5" style="1" bestFit="1" customWidth="1"/>
    <col min="2839" max="3073" width="9" style="1"/>
    <col min="3074" max="3074" width="20.5" style="1" bestFit="1" customWidth="1"/>
    <col min="3075" max="3093" width="6.625" style="1" customWidth="1"/>
    <col min="3094" max="3094" width="7.5" style="1" bestFit="1" customWidth="1"/>
    <col min="3095" max="3329" width="9" style="1"/>
    <col min="3330" max="3330" width="20.5" style="1" bestFit="1" customWidth="1"/>
    <col min="3331" max="3349" width="6.625" style="1" customWidth="1"/>
    <col min="3350" max="3350" width="7.5" style="1" bestFit="1" customWidth="1"/>
    <col min="3351" max="3585" width="9" style="1"/>
    <col min="3586" max="3586" width="20.5" style="1" bestFit="1" customWidth="1"/>
    <col min="3587" max="3605" width="6.625" style="1" customWidth="1"/>
    <col min="3606" max="3606" width="7.5" style="1" bestFit="1" customWidth="1"/>
    <col min="3607" max="3841" width="9" style="1"/>
    <col min="3842" max="3842" width="20.5" style="1" bestFit="1" customWidth="1"/>
    <col min="3843" max="3861" width="6.625" style="1" customWidth="1"/>
    <col min="3862" max="3862" width="7.5" style="1" bestFit="1" customWidth="1"/>
    <col min="3863" max="4097" width="9" style="1"/>
    <col min="4098" max="4098" width="20.5" style="1" bestFit="1" customWidth="1"/>
    <col min="4099" max="4117" width="6.625" style="1" customWidth="1"/>
    <col min="4118" max="4118" width="7.5" style="1" bestFit="1" customWidth="1"/>
    <col min="4119" max="4353" width="9" style="1"/>
    <col min="4354" max="4354" width="20.5" style="1" bestFit="1" customWidth="1"/>
    <col min="4355" max="4373" width="6.625" style="1" customWidth="1"/>
    <col min="4374" max="4374" width="7.5" style="1" bestFit="1" customWidth="1"/>
    <col min="4375" max="4609" width="9" style="1"/>
    <col min="4610" max="4610" width="20.5" style="1" bestFit="1" customWidth="1"/>
    <col min="4611" max="4629" width="6.625" style="1" customWidth="1"/>
    <col min="4630" max="4630" width="7.5" style="1" bestFit="1" customWidth="1"/>
    <col min="4631" max="4865" width="9" style="1"/>
    <col min="4866" max="4866" width="20.5" style="1" bestFit="1" customWidth="1"/>
    <col min="4867" max="4885" width="6.625" style="1" customWidth="1"/>
    <col min="4886" max="4886" width="7.5" style="1" bestFit="1" customWidth="1"/>
    <col min="4887" max="5121" width="9" style="1"/>
    <col min="5122" max="5122" width="20.5" style="1" bestFit="1" customWidth="1"/>
    <col min="5123" max="5141" width="6.625" style="1" customWidth="1"/>
    <col min="5142" max="5142" width="7.5" style="1" bestFit="1" customWidth="1"/>
    <col min="5143" max="5377" width="9" style="1"/>
    <col min="5378" max="5378" width="20.5" style="1" bestFit="1" customWidth="1"/>
    <col min="5379" max="5397" width="6.625" style="1" customWidth="1"/>
    <col min="5398" max="5398" width="7.5" style="1" bestFit="1" customWidth="1"/>
    <col min="5399" max="5633" width="9" style="1"/>
    <col min="5634" max="5634" width="20.5" style="1" bestFit="1" customWidth="1"/>
    <col min="5635" max="5653" width="6.625" style="1" customWidth="1"/>
    <col min="5654" max="5654" width="7.5" style="1" bestFit="1" customWidth="1"/>
    <col min="5655" max="5889" width="9" style="1"/>
    <col min="5890" max="5890" width="20.5" style="1" bestFit="1" customWidth="1"/>
    <col min="5891" max="5909" width="6.625" style="1" customWidth="1"/>
    <col min="5910" max="5910" width="7.5" style="1" bestFit="1" customWidth="1"/>
    <col min="5911" max="6145" width="9" style="1"/>
    <col min="6146" max="6146" width="20.5" style="1" bestFit="1" customWidth="1"/>
    <col min="6147" max="6165" width="6.625" style="1" customWidth="1"/>
    <col min="6166" max="6166" width="7.5" style="1" bestFit="1" customWidth="1"/>
    <col min="6167" max="6401" width="9" style="1"/>
    <col min="6402" max="6402" width="20.5" style="1" bestFit="1" customWidth="1"/>
    <col min="6403" max="6421" width="6.625" style="1" customWidth="1"/>
    <col min="6422" max="6422" width="7.5" style="1" bestFit="1" customWidth="1"/>
    <col min="6423" max="6657" width="9" style="1"/>
    <col min="6658" max="6658" width="20.5" style="1" bestFit="1" customWidth="1"/>
    <col min="6659" max="6677" width="6.625" style="1" customWidth="1"/>
    <col min="6678" max="6678" width="7.5" style="1" bestFit="1" customWidth="1"/>
    <col min="6679" max="6913" width="9" style="1"/>
    <col min="6914" max="6914" width="20.5" style="1" bestFit="1" customWidth="1"/>
    <col min="6915" max="6933" width="6.625" style="1" customWidth="1"/>
    <col min="6934" max="6934" width="7.5" style="1" bestFit="1" customWidth="1"/>
    <col min="6935" max="7169" width="9" style="1"/>
    <col min="7170" max="7170" width="20.5" style="1" bestFit="1" customWidth="1"/>
    <col min="7171" max="7189" width="6.625" style="1" customWidth="1"/>
    <col min="7190" max="7190" width="7.5" style="1" bestFit="1" customWidth="1"/>
    <col min="7191" max="7425" width="9" style="1"/>
    <col min="7426" max="7426" width="20.5" style="1" bestFit="1" customWidth="1"/>
    <col min="7427" max="7445" width="6.625" style="1" customWidth="1"/>
    <col min="7446" max="7446" width="7.5" style="1" bestFit="1" customWidth="1"/>
    <col min="7447" max="7681" width="9" style="1"/>
    <col min="7682" max="7682" width="20.5" style="1" bestFit="1" customWidth="1"/>
    <col min="7683" max="7701" width="6.625" style="1" customWidth="1"/>
    <col min="7702" max="7702" width="7.5" style="1" bestFit="1" customWidth="1"/>
    <col min="7703" max="7937" width="9" style="1"/>
    <col min="7938" max="7938" width="20.5" style="1" bestFit="1" customWidth="1"/>
    <col min="7939" max="7957" width="6.625" style="1" customWidth="1"/>
    <col min="7958" max="7958" width="7.5" style="1" bestFit="1" customWidth="1"/>
    <col min="7959" max="8193" width="9" style="1"/>
    <col min="8194" max="8194" width="20.5" style="1" bestFit="1" customWidth="1"/>
    <col min="8195" max="8213" width="6.625" style="1" customWidth="1"/>
    <col min="8214" max="8214" width="7.5" style="1" bestFit="1" customWidth="1"/>
    <col min="8215" max="8449" width="9" style="1"/>
    <col min="8450" max="8450" width="20.5" style="1" bestFit="1" customWidth="1"/>
    <col min="8451" max="8469" width="6.625" style="1" customWidth="1"/>
    <col min="8470" max="8470" width="7.5" style="1" bestFit="1" customWidth="1"/>
    <col min="8471" max="8705" width="9" style="1"/>
    <col min="8706" max="8706" width="20.5" style="1" bestFit="1" customWidth="1"/>
    <col min="8707" max="8725" width="6.625" style="1" customWidth="1"/>
    <col min="8726" max="8726" width="7.5" style="1" bestFit="1" customWidth="1"/>
    <col min="8727" max="8961" width="9" style="1"/>
    <col min="8962" max="8962" width="20.5" style="1" bestFit="1" customWidth="1"/>
    <col min="8963" max="8981" width="6.625" style="1" customWidth="1"/>
    <col min="8982" max="8982" width="7.5" style="1" bestFit="1" customWidth="1"/>
    <col min="8983" max="9217" width="9" style="1"/>
    <col min="9218" max="9218" width="20.5" style="1" bestFit="1" customWidth="1"/>
    <col min="9219" max="9237" width="6.625" style="1" customWidth="1"/>
    <col min="9238" max="9238" width="7.5" style="1" bestFit="1" customWidth="1"/>
    <col min="9239" max="9473" width="9" style="1"/>
    <col min="9474" max="9474" width="20.5" style="1" bestFit="1" customWidth="1"/>
    <col min="9475" max="9493" width="6.625" style="1" customWidth="1"/>
    <col min="9494" max="9494" width="7.5" style="1" bestFit="1" customWidth="1"/>
    <col min="9495" max="9729" width="9" style="1"/>
    <col min="9730" max="9730" width="20.5" style="1" bestFit="1" customWidth="1"/>
    <col min="9731" max="9749" width="6.625" style="1" customWidth="1"/>
    <col min="9750" max="9750" width="7.5" style="1" bestFit="1" customWidth="1"/>
    <col min="9751" max="9985" width="9" style="1"/>
    <col min="9986" max="9986" width="20.5" style="1" bestFit="1" customWidth="1"/>
    <col min="9987" max="10005" width="6.625" style="1" customWidth="1"/>
    <col min="10006" max="10006" width="7.5" style="1" bestFit="1" customWidth="1"/>
    <col min="10007" max="10241" width="9" style="1"/>
    <col min="10242" max="10242" width="20.5" style="1" bestFit="1" customWidth="1"/>
    <col min="10243" max="10261" width="6.625" style="1" customWidth="1"/>
    <col min="10262" max="10262" width="7.5" style="1" bestFit="1" customWidth="1"/>
    <col min="10263" max="10497" width="9" style="1"/>
    <col min="10498" max="10498" width="20.5" style="1" bestFit="1" customWidth="1"/>
    <col min="10499" max="10517" width="6.625" style="1" customWidth="1"/>
    <col min="10518" max="10518" width="7.5" style="1" bestFit="1" customWidth="1"/>
    <col min="10519" max="10753" width="9" style="1"/>
    <col min="10754" max="10754" width="20.5" style="1" bestFit="1" customWidth="1"/>
    <col min="10755" max="10773" width="6.625" style="1" customWidth="1"/>
    <col min="10774" max="10774" width="7.5" style="1" bestFit="1" customWidth="1"/>
    <col min="10775" max="11009" width="9" style="1"/>
    <col min="11010" max="11010" width="20.5" style="1" bestFit="1" customWidth="1"/>
    <col min="11011" max="11029" width="6.625" style="1" customWidth="1"/>
    <col min="11030" max="11030" width="7.5" style="1" bestFit="1" customWidth="1"/>
    <col min="11031" max="11265" width="9" style="1"/>
    <col min="11266" max="11266" width="20.5" style="1" bestFit="1" customWidth="1"/>
    <col min="11267" max="11285" width="6.625" style="1" customWidth="1"/>
    <col min="11286" max="11286" width="7.5" style="1" bestFit="1" customWidth="1"/>
    <col min="11287" max="11521" width="9" style="1"/>
    <col min="11522" max="11522" width="20.5" style="1" bestFit="1" customWidth="1"/>
    <col min="11523" max="11541" width="6.625" style="1" customWidth="1"/>
    <col min="11542" max="11542" width="7.5" style="1" bestFit="1" customWidth="1"/>
    <col min="11543" max="11777" width="9" style="1"/>
    <col min="11778" max="11778" width="20.5" style="1" bestFit="1" customWidth="1"/>
    <col min="11779" max="11797" width="6.625" style="1" customWidth="1"/>
    <col min="11798" max="11798" width="7.5" style="1" bestFit="1" customWidth="1"/>
    <col min="11799" max="12033" width="9" style="1"/>
    <col min="12034" max="12034" width="20.5" style="1" bestFit="1" customWidth="1"/>
    <col min="12035" max="12053" width="6.625" style="1" customWidth="1"/>
    <col min="12054" max="12054" width="7.5" style="1" bestFit="1" customWidth="1"/>
    <col min="12055" max="12289" width="9" style="1"/>
    <col min="12290" max="12290" width="20.5" style="1" bestFit="1" customWidth="1"/>
    <col min="12291" max="12309" width="6.625" style="1" customWidth="1"/>
    <col min="12310" max="12310" width="7.5" style="1" bestFit="1" customWidth="1"/>
    <col min="12311" max="12545" width="9" style="1"/>
    <col min="12546" max="12546" width="20.5" style="1" bestFit="1" customWidth="1"/>
    <col min="12547" max="12565" width="6.625" style="1" customWidth="1"/>
    <col min="12566" max="12566" width="7.5" style="1" bestFit="1" customWidth="1"/>
    <col min="12567" max="12801" width="9" style="1"/>
    <col min="12802" max="12802" width="20.5" style="1" bestFit="1" customWidth="1"/>
    <col min="12803" max="12821" width="6.625" style="1" customWidth="1"/>
    <col min="12822" max="12822" width="7.5" style="1" bestFit="1" customWidth="1"/>
    <col min="12823" max="13057" width="9" style="1"/>
    <col min="13058" max="13058" width="20.5" style="1" bestFit="1" customWidth="1"/>
    <col min="13059" max="13077" width="6.625" style="1" customWidth="1"/>
    <col min="13078" max="13078" width="7.5" style="1" bestFit="1" customWidth="1"/>
    <col min="13079" max="13313" width="9" style="1"/>
    <col min="13314" max="13314" width="20.5" style="1" bestFit="1" customWidth="1"/>
    <col min="13315" max="13333" width="6.625" style="1" customWidth="1"/>
    <col min="13334" max="13334" width="7.5" style="1" bestFit="1" customWidth="1"/>
    <col min="13335" max="13569" width="9" style="1"/>
    <col min="13570" max="13570" width="20.5" style="1" bestFit="1" customWidth="1"/>
    <col min="13571" max="13589" width="6.625" style="1" customWidth="1"/>
    <col min="13590" max="13590" width="7.5" style="1" bestFit="1" customWidth="1"/>
    <col min="13591" max="13825" width="9" style="1"/>
    <col min="13826" max="13826" width="20.5" style="1" bestFit="1" customWidth="1"/>
    <col min="13827" max="13845" width="6.625" style="1" customWidth="1"/>
    <col min="13846" max="13846" width="7.5" style="1" bestFit="1" customWidth="1"/>
    <col min="13847" max="14081" width="9" style="1"/>
    <col min="14082" max="14082" width="20.5" style="1" bestFit="1" customWidth="1"/>
    <col min="14083" max="14101" width="6.625" style="1" customWidth="1"/>
    <col min="14102" max="14102" width="7.5" style="1" bestFit="1" customWidth="1"/>
    <col min="14103" max="14337" width="9" style="1"/>
    <col min="14338" max="14338" width="20.5" style="1" bestFit="1" customWidth="1"/>
    <col min="14339" max="14357" width="6.625" style="1" customWidth="1"/>
    <col min="14358" max="14358" width="7.5" style="1" bestFit="1" customWidth="1"/>
    <col min="14359" max="14593" width="9" style="1"/>
    <col min="14594" max="14594" width="20.5" style="1" bestFit="1" customWidth="1"/>
    <col min="14595" max="14613" width="6.625" style="1" customWidth="1"/>
    <col min="14614" max="14614" width="7.5" style="1" bestFit="1" customWidth="1"/>
    <col min="14615" max="14849" width="9" style="1"/>
    <col min="14850" max="14850" width="20.5" style="1" bestFit="1" customWidth="1"/>
    <col min="14851" max="14869" width="6.625" style="1" customWidth="1"/>
    <col min="14870" max="14870" width="7.5" style="1" bestFit="1" customWidth="1"/>
    <col min="14871" max="15105" width="9" style="1"/>
    <col min="15106" max="15106" width="20.5" style="1" bestFit="1" customWidth="1"/>
    <col min="15107" max="15125" width="6.625" style="1" customWidth="1"/>
    <col min="15126" max="15126" width="7.5" style="1" bestFit="1" customWidth="1"/>
    <col min="15127" max="15361" width="9" style="1"/>
    <col min="15362" max="15362" width="20.5" style="1" bestFit="1" customWidth="1"/>
    <col min="15363" max="15381" width="6.625" style="1" customWidth="1"/>
    <col min="15382" max="15382" width="7.5" style="1" bestFit="1" customWidth="1"/>
    <col min="15383" max="15617" width="9" style="1"/>
    <col min="15618" max="15618" width="20.5" style="1" bestFit="1" customWidth="1"/>
    <col min="15619" max="15637" width="6.625" style="1" customWidth="1"/>
    <col min="15638" max="15638" width="7.5" style="1" bestFit="1" customWidth="1"/>
    <col min="15639" max="15873" width="9" style="1"/>
    <col min="15874" max="15874" width="20.5" style="1" bestFit="1" customWidth="1"/>
    <col min="15875" max="15893" width="6.625" style="1" customWidth="1"/>
    <col min="15894" max="15894" width="7.5" style="1" bestFit="1" customWidth="1"/>
    <col min="15895" max="16129" width="9" style="1"/>
    <col min="16130" max="16130" width="20.5" style="1" bestFit="1" customWidth="1"/>
    <col min="16131" max="16149" width="6.625" style="1" customWidth="1"/>
    <col min="16150" max="16150" width="7.5" style="1" bestFit="1" customWidth="1"/>
    <col min="16151" max="16384" width="9" style="1"/>
  </cols>
  <sheetData>
    <row r="2" spans="1:22" ht="20.100000000000001" customHeight="1" thickBot="1" x14ac:dyDescent="0.45">
      <c r="B2" s="2" t="s">
        <v>42</v>
      </c>
      <c r="S2" s="40" t="s">
        <v>43</v>
      </c>
      <c r="T2" s="40"/>
      <c r="U2" s="40"/>
      <c r="V2" s="40"/>
    </row>
    <row r="3" spans="1:22" ht="24.95" customHeight="1" x14ac:dyDescent="0.4">
      <c r="B3" s="41" t="s">
        <v>44</v>
      </c>
      <c r="C3" s="36" t="s">
        <v>0</v>
      </c>
      <c r="D3" s="37"/>
      <c r="E3" s="34" t="s">
        <v>1</v>
      </c>
      <c r="F3" s="37"/>
      <c r="G3" s="34" t="s">
        <v>2</v>
      </c>
      <c r="H3" s="37"/>
      <c r="I3" s="34" t="s">
        <v>3</v>
      </c>
      <c r="J3" s="37"/>
      <c r="K3" s="34" t="s">
        <v>4</v>
      </c>
      <c r="L3" s="37"/>
      <c r="M3" s="34" t="s">
        <v>5</v>
      </c>
      <c r="N3" s="37"/>
      <c r="O3" s="34" t="s">
        <v>6</v>
      </c>
      <c r="P3" s="37"/>
      <c r="Q3" s="34" t="s">
        <v>7</v>
      </c>
      <c r="R3" s="37"/>
      <c r="S3" s="34" t="s">
        <v>8</v>
      </c>
      <c r="T3" s="35"/>
      <c r="U3" s="36" t="s">
        <v>9</v>
      </c>
      <c r="V3" s="37"/>
    </row>
    <row r="4" spans="1:22" ht="18" customHeight="1" thickBot="1" x14ac:dyDescent="0.45">
      <c r="B4" s="42"/>
      <c r="C4" s="3" t="s">
        <v>10</v>
      </c>
      <c r="D4" s="4" t="s">
        <v>11</v>
      </c>
      <c r="E4" s="5" t="s">
        <v>10</v>
      </c>
      <c r="F4" s="4" t="s">
        <v>11</v>
      </c>
      <c r="G4" s="5" t="s">
        <v>10</v>
      </c>
      <c r="H4" s="4" t="s">
        <v>11</v>
      </c>
      <c r="I4" s="5" t="s">
        <v>10</v>
      </c>
      <c r="J4" s="4" t="s">
        <v>11</v>
      </c>
      <c r="K4" s="5" t="s">
        <v>10</v>
      </c>
      <c r="L4" s="4" t="s">
        <v>11</v>
      </c>
      <c r="M4" s="5" t="s">
        <v>10</v>
      </c>
      <c r="N4" s="4" t="s">
        <v>11</v>
      </c>
      <c r="O4" s="5" t="s">
        <v>10</v>
      </c>
      <c r="P4" s="4" t="s">
        <v>11</v>
      </c>
      <c r="Q4" s="5" t="s">
        <v>10</v>
      </c>
      <c r="R4" s="4" t="s">
        <v>11</v>
      </c>
      <c r="S4" s="5" t="s">
        <v>10</v>
      </c>
      <c r="T4" s="6" t="s">
        <v>11</v>
      </c>
      <c r="U4" s="3" t="s">
        <v>10</v>
      </c>
      <c r="V4" s="4" t="s">
        <v>11</v>
      </c>
    </row>
    <row r="5" spans="1:22" ht="20.100000000000001" customHeight="1" thickTop="1" x14ac:dyDescent="0.4">
      <c r="A5" s="1">
        <v>1</v>
      </c>
      <c r="B5" s="7" t="s">
        <v>12</v>
      </c>
      <c r="C5" s="8">
        <v>0</v>
      </c>
      <c r="D5" s="9">
        <v>0</v>
      </c>
      <c r="E5" s="10">
        <v>0</v>
      </c>
      <c r="F5" s="9">
        <v>0</v>
      </c>
      <c r="G5" s="10">
        <v>4</v>
      </c>
      <c r="H5" s="9">
        <v>308</v>
      </c>
      <c r="I5" s="10">
        <v>0</v>
      </c>
      <c r="J5" s="9">
        <v>0</v>
      </c>
      <c r="K5" s="10">
        <v>13</v>
      </c>
      <c r="L5" s="9">
        <v>133</v>
      </c>
      <c r="M5" s="10">
        <v>25</v>
      </c>
      <c r="N5" s="9">
        <v>367</v>
      </c>
      <c r="O5" s="10">
        <v>27</v>
      </c>
      <c r="P5" s="9">
        <v>347</v>
      </c>
      <c r="Q5" s="10">
        <v>1</v>
      </c>
      <c r="R5" s="9">
        <v>7</v>
      </c>
      <c r="S5" s="10">
        <v>4</v>
      </c>
      <c r="T5" s="11">
        <v>47</v>
      </c>
      <c r="U5" s="12">
        <f>SUM(C5,E5,G5,I5,K5,M5,O5,Q5,S5)</f>
        <v>74</v>
      </c>
      <c r="V5" s="13">
        <f>SUM(D5,F5,H5,J5,L5,N5,P5,R5,T5)</f>
        <v>1209</v>
      </c>
    </row>
    <row r="6" spans="1:22" ht="20.100000000000001" customHeight="1" x14ac:dyDescent="0.4">
      <c r="A6" s="1">
        <v>2</v>
      </c>
      <c r="B6" s="14" t="s">
        <v>13</v>
      </c>
      <c r="C6" s="15">
        <v>0</v>
      </c>
      <c r="D6" s="16">
        <v>0</v>
      </c>
      <c r="E6" s="17">
        <v>10</v>
      </c>
      <c r="F6" s="16">
        <v>86</v>
      </c>
      <c r="G6" s="17">
        <v>0</v>
      </c>
      <c r="H6" s="16">
        <v>0</v>
      </c>
      <c r="I6" s="17">
        <v>0</v>
      </c>
      <c r="J6" s="16">
        <v>0</v>
      </c>
      <c r="K6" s="17">
        <v>10</v>
      </c>
      <c r="L6" s="16">
        <v>251</v>
      </c>
      <c r="M6" s="17">
        <v>2</v>
      </c>
      <c r="N6" s="16">
        <v>28</v>
      </c>
      <c r="O6" s="17">
        <v>6</v>
      </c>
      <c r="P6" s="16">
        <v>73</v>
      </c>
      <c r="Q6" s="17">
        <v>0</v>
      </c>
      <c r="R6" s="16">
        <v>0</v>
      </c>
      <c r="S6" s="17">
        <v>20</v>
      </c>
      <c r="T6" s="18">
        <v>208</v>
      </c>
      <c r="U6" s="17">
        <f t="shared" ref="U6:V34" si="0">SUM(C6,E6,G6,I6,K6,M6,O6,Q6,S6)</f>
        <v>48</v>
      </c>
      <c r="V6" s="16">
        <f t="shared" si="0"/>
        <v>646</v>
      </c>
    </row>
    <row r="7" spans="1:22" ht="20.100000000000001" customHeight="1" x14ac:dyDescent="0.4">
      <c r="A7" s="1">
        <v>3</v>
      </c>
      <c r="B7" s="14" t="s">
        <v>14</v>
      </c>
      <c r="C7" s="15">
        <v>0</v>
      </c>
      <c r="D7" s="16">
        <v>0</v>
      </c>
      <c r="E7" s="17">
        <v>0</v>
      </c>
      <c r="F7" s="16">
        <v>0</v>
      </c>
      <c r="G7" s="17">
        <v>2</v>
      </c>
      <c r="H7" s="16">
        <v>52</v>
      </c>
      <c r="I7" s="17">
        <v>0</v>
      </c>
      <c r="J7" s="16">
        <v>0</v>
      </c>
      <c r="K7" s="17">
        <v>1</v>
      </c>
      <c r="L7" s="16">
        <v>8</v>
      </c>
      <c r="M7" s="17">
        <v>0</v>
      </c>
      <c r="N7" s="16">
        <v>0</v>
      </c>
      <c r="O7" s="17">
        <v>31</v>
      </c>
      <c r="P7" s="16">
        <v>585</v>
      </c>
      <c r="Q7" s="17">
        <v>1</v>
      </c>
      <c r="R7" s="16">
        <v>12</v>
      </c>
      <c r="S7" s="17">
        <v>24</v>
      </c>
      <c r="T7" s="18">
        <v>218</v>
      </c>
      <c r="U7" s="17">
        <f t="shared" si="0"/>
        <v>59</v>
      </c>
      <c r="V7" s="16">
        <f t="shared" si="0"/>
        <v>875</v>
      </c>
    </row>
    <row r="8" spans="1:22" ht="20.100000000000001" customHeight="1" x14ac:dyDescent="0.4">
      <c r="A8" s="1">
        <v>4</v>
      </c>
      <c r="B8" s="14" t="s">
        <v>30</v>
      </c>
      <c r="C8" s="15">
        <v>0</v>
      </c>
      <c r="D8" s="16">
        <v>0</v>
      </c>
      <c r="E8" s="17">
        <v>0</v>
      </c>
      <c r="F8" s="16">
        <v>0</v>
      </c>
      <c r="G8" s="17">
        <v>3</v>
      </c>
      <c r="H8" s="16">
        <v>107</v>
      </c>
      <c r="I8" s="17">
        <v>1</v>
      </c>
      <c r="J8" s="16">
        <v>21</v>
      </c>
      <c r="K8" s="17">
        <v>6</v>
      </c>
      <c r="L8" s="16">
        <v>173</v>
      </c>
      <c r="M8" s="17">
        <v>2</v>
      </c>
      <c r="N8" s="16">
        <v>34</v>
      </c>
      <c r="O8" s="17">
        <v>22</v>
      </c>
      <c r="P8" s="16">
        <v>277</v>
      </c>
      <c r="Q8" s="17">
        <v>0</v>
      </c>
      <c r="R8" s="16">
        <v>0</v>
      </c>
      <c r="S8" s="17">
        <v>22</v>
      </c>
      <c r="T8" s="18">
        <v>261</v>
      </c>
      <c r="U8" s="17">
        <f>SUM(C8,E8,G8,I8,K8,M8,O8,Q8,S8)</f>
        <v>56</v>
      </c>
      <c r="V8" s="16">
        <f>SUM(D8,F8,H8,J8,L8,N8,P8,R8,T8)</f>
        <v>873</v>
      </c>
    </row>
    <row r="9" spans="1:22" ht="20.100000000000001" customHeight="1" x14ac:dyDescent="0.4">
      <c r="A9" s="1">
        <v>5</v>
      </c>
      <c r="B9" s="14" t="s">
        <v>26</v>
      </c>
      <c r="C9" s="15">
        <v>2</v>
      </c>
      <c r="D9" s="16">
        <v>45</v>
      </c>
      <c r="E9" s="17">
        <v>2</v>
      </c>
      <c r="F9" s="16">
        <v>27</v>
      </c>
      <c r="G9" s="17">
        <v>1</v>
      </c>
      <c r="H9" s="16">
        <v>20</v>
      </c>
      <c r="I9" s="17">
        <v>0</v>
      </c>
      <c r="J9" s="16">
        <v>0</v>
      </c>
      <c r="K9" s="17">
        <v>10</v>
      </c>
      <c r="L9" s="16">
        <v>1115</v>
      </c>
      <c r="M9" s="17">
        <v>2</v>
      </c>
      <c r="N9" s="16">
        <v>52</v>
      </c>
      <c r="O9" s="17">
        <v>7</v>
      </c>
      <c r="P9" s="16">
        <v>113</v>
      </c>
      <c r="Q9" s="17">
        <v>1</v>
      </c>
      <c r="R9" s="16">
        <v>8</v>
      </c>
      <c r="S9" s="17">
        <v>11</v>
      </c>
      <c r="T9" s="18">
        <v>107</v>
      </c>
      <c r="U9" s="17">
        <f>SUM(C9,E9,G9,I9,K9,M9,O9,Q9,S9)</f>
        <v>36</v>
      </c>
      <c r="V9" s="16">
        <f>SUM(D9,F9,H9,J9,L9,N9,P9,R9,T9)</f>
        <v>1487</v>
      </c>
    </row>
    <row r="10" spans="1:22" ht="20.100000000000001" customHeight="1" x14ac:dyDescent="0.4">
      <c r="A10" s="1">
        <v>6</v>
      </c>
      <c r="B10" s="14" t="s">
        <v>15</v>
      </c>
      <c r="C10" s="15">
        <v>4</v>
      </c>
      <c r="D10" s="16">
        <v>61</v>
      </c>
      <c r="E10" s="17">
        <v>1</v>
      </c>
      <c r="F10" s="16">
        <v>14</v>
      </c>
      <c r="G10" s="17">
        <v>3</v>
      </c>
      <c r="H10" s="16">
        <v>82</v>
      </c>
      <c r="I10" s="17">
        <v>2</v>
      </c>
      <c r="J10" s="16">
        <v>50</v>
      </c>
      <c r="K10" s="17">
        <v>9</v>
      </c>
      <c r="L10" s="16">
        <v>188</v>
      </c>
      <c r="M10" s="17">
        <v>0</v>
      </c>
      <c r="N10" s="16">
        <v>0</v>
      </c>
      <c r="O10" s="17">
        <v>17</v>
      </c>
      <c r="P10" s="16">
        <v>248</v>
      </c>
      <c r="Q10" s="17">
        <v>1</v>
      </c>
      <c r="R10" s="16">
        <v>16</v>
      </c>
      <c r="S10" s="17">
        <v>17</v>
      </c>
      <c r="T10" s="18">
        <v>310</v>
      </c>
      <c r="U10" s="17">
        <f t="shared" si="0"/>
        <v>54</v>
      </c>
      <c r="V10" s="16">
        <f t="shared" si="0"/>
        <v>969</v>
      </c>
    </row>
    <row r="11" spans="1:22" ht="20.100000000000001" customHeight="1" x14ac:dyDescent="0.4">
      <c r="A11" s="1">
        <v>7</v>
      </c>
      <c r="B11" s="14" t="s">
        <v>16</v>
      </c>
      <c r="C11" s="15">
        <v>0</v>
      </c>
      <c r="D11" s="16">
        <v>0</v>
      </c>
      <c r="E11" s="17">
        <v>0</v>
      </c>
      <c r="F11" s="16">
        <v>0</v>
      </c>
      <c r="G11" s="17">
        <v>0</v>
      </c>
      <c r="H11" s="16">
        <v>0</v>
      </c>
      <c r="I11" s="17">
        <v>0</v>
      </c>
      <c r="J11" s="16">
        <v>0</v>
      </c>
      <c r="K11" s="17">
        <v>12</v>
      </c>
      <c r="L11" s="16">
        <v>713</v>
      </c>
      <c r="M11" s="17">
        <v>2</v>
      </c>
      <c r="N11" s="16">
        <v>18</v>
      </c>
      <c r="O11" s="17">
        <v>7</v>
      </c>
      <c r="P11" s="16">
        <v>156</v>
      </c>
      <c r="Q11" s="17">
        <v>0</v>
      </c>
      <c r="R11" s="16">
        <v>0</v>
      </c>
      <c r="S11" s="17">
        <v>10</v>
      </c>
      <c r="T11" s="18">
        <v>154</v>
      </c>
      <c r="U11" s="17">
        <f t="shared" si="0"/>
        <v>31</v>
      </c>
      <c r="V11" s="16">
        <f t="shared" si="0"/>
        <v>1041</v>
      </c>
    </row>
    <row r="12" spans="1:22" ht="20.100000000000001" customHeight="1" x14ac:dyDescent="0.4">
      <c r="A12" s="1">
        <v>8</v>
      </c>
      <c r="B12" s="14" t="s">
        <v>17</v>
      </c>
      <c r="C12" s="15">
        <v>1</v>
      </c>
      <c r="D12" s="16">
        <v>26</v>
      </c>
      <c r="E12" s="17">
        <v>0</v>
      </c>
      <c r="F12" s="16">
        <v>0</v>
      </c>
      <c r="G12" s="17">
        <v>0</v>
      </c>
      <c r="H12" s="16">
        <v>0</v>
      </c>
      <c r="I12" s="17">
        <v>2</v>
      </c>
      <c r="J12" s="16">
        <v>55</v>
      </c>
      <c r="K12" s="17">
        <v>10</v>
      </c>
      <c r="L12" s="16">
        <v>120</v>
      </c>
      <c r="M12" s="17">
        <v>0</v>
      </c>
      <c r="N12" s="16">
        <v>0</v>
      </c>
      <c r="O12" s="17">
        <v>53</v>
      </c>
      <c r="P12" s="16">
        <v>966</v>
      </c>
      <c r="Q12" s="17">
        <v>0</v>
      </c>
      <c r="R12" s="16">
        <v>0</v>
      </c>
      <c r="S12" s="17">
        <v>27</v>
      </c>
      <c r="T12" s="18">
        <v>313</v>
      </c>
      <c r="U12" s="17">
        <f t="shared" si="0"/>
        <v>93</v>
      </c>
      <c r="V12" s="16">
        <f t="shared" si="0"/>
        <v>1480</v>
      </c>
    </row>
    <row r="13" spans="1:22" ht="20.100000000000001" customHeight="1" x14ac:dyDescent="0.4">
      <c r="A13" s="1">
        <v>9</v>
      </c>
      <c r="B13" s="14" t="s">
        <v>18</v>
      </c>
      <c r="C13" s="15">
        <v>1</v>
      </c>
      <c r="D13" s="16">
        <v>20</v>
      </c>
      <c r="E13" s="17">
        <v>2</v>
      </c>
      <c r="F13" s="16">
        <v>16</v>
      </c>
      <c r="G13" s="17">
        <v>1</v>
      </c>
      <c r="H13" s="16">
        <v>27</v>
      </c>
      <c r="I13" s="17">
        <v>3</v>
      </c>
      <c r="J13" s="16">
        <v>39</v>
      </c>
      <c r="K13" s="17">
        <v>7</v>
      </c>
      <c r="L13" s="16">
        <v>153</v>
      </c>
      <c r="M13" s="17">
        <v>0</v>
      </c>
      <c r="N13" s="16">
        <v>0</v>
      </c>
      <c r="O13" s="17">
        <v>6</v>
      </c>
      <c r="P13" s="16">
        <v>77</v>
      </c>
      <c r="Q13" s="17">
        <v>0</v>
      </c>
      <c r="R13" s="16">
        <v>0</v>
      </c>
      <c r="S13" s="17">
        <v>26</v>
      </c>
      <c r="T13" s="18">
        <v>270</v>
      </c>
      <c r="U13" s="17">
        <f t="shared" si="0"/>
        <v>46</v>
      </c>
      <c r="V13" s="16">
        <f t="shared" si="0"/>
        <v>602</v>
      </c>
    </row>
    <row r="14" spans="1:22" ht="20.100000000000001" customHeight="1" x14ac:dyDescent="0.4">
      <c r="A14" s="1">
        <v>10</v>
      </c>
      <c r="B14" s="14" t="s">
        <v>39</v>
      </c>
      <c r="C14" s="15">
        <v>0</v>
      </c>
      <c r="D14" s="16">
        <v>0</v>
      </c>
      <c r="E14" s="17">
        <v>0</v>
      </c>
      <c r="F14" s="16">
        <v>0</v>
      </c>
      <c r="G14" s="17">
        <v>3</v>
      </c>
      <c r="H14" s="16">
        <v>70</v>
      </c>
      <c r="I14" s="17">
        <v>0</v>
      </c>
      <c r="J14" s="16">
        <v>0</v>
      </c>
      <c r="K14" s="17">
        <v>8</v>
      </c>
      <c r="L14" s="16">
        <v>144</v>
      </c>
      <c r="M14" s="17">
        <v>1</v>
      </c>
      <c r="N14" s="16">
        <v>24</v>
      </c>
      <c r="O14" s="17">
        <v>9</v>
      </c>
      <c r="P14" s="16">
        <v>140</v>
      </c>
      <c r="Q14" s="17">
        <v>1</v>
      </c>
      <c r="R14" s="16">
        <v>11</v>
      </c>
      <c r="S14" s="17">
        <v>16</v>
      </c>
      <c r="T14" s="18">
        <v>179</v>
      </c>
      <c r="U14" s="17">
        <f t="shared" ref="U14" si="1">SUM(C14,E14,G14,I14,K14,M14,O14,Q14,S14)</f>
        <v>38</v>
      </c>
      <c r="V14" s="16">
        <f t="shared" si="0"/>
        <v>568</v>
      </c>
    </row>
    <row r="15" spans="1:22" ht="20.100000000000001" customHeight="1" x14ac:dyDescent="0.4">
      <c r="A15" s="1">
        <v>11</v>
      </c>
      <c r="B15" s="14" t="s">
        <v>38</v>
      </c>
      <c r="C15" s="15">
        <v>0</v>
      </c>
      <c r="D15" s="16">
        <v>0</v>
      </c>
      <c r="E15" s="17">
        <v>0</v>
      </c>
      <c r="F15" s="16">
        <v>0</v>
      </c>
      <c r="G15" s="17">
        <v>1</v>
      </c>
      <c r="H15" s="16">
        <v>28</v>
      </c>
      <c r="I15" s="17">
        <v>0</v>
      </c>
      <c r="J15" s="16">
        <v>0</v>
      </c>
      <c r="K15" s="17">
        <v>2</v>
      </c>
      <c r="L15" s="16">
        <v>10</v>
      </c>
      <c r="M15" s="17">
        <v>1</v>
      </c>
      <c r="N15" s="16">
        <v>17</v>
      </c>
      <c r="O15" s="17">
        <v>9</v>
      </c>
      <c r="P15" s="16">
        <v>123</v>
      </c>
      <c r="Q15" s="17">
        <v>0</v>
      </c>
      <c r="R15" s="16">
        <v>0</v>
      </c>
      <c r="S15" s="17">
        <v>18</v>
      </c>
      <c r="T15" s="18">
        <v>163</v>
      </c>
      <c r="U15" s="17">
        <f t="shared" si="0"/>
        <v>31</v>
      </c>
      <c r="V15" s="16">
        <f t="shared" si="0"/>
        <v>341</v>
      </c>
    </row>
    <row r="16" spans="1:22" ht="20.100000000000001" customHeight="1" x14ac:dyDescent="0.4">
      <c r="A16" s="1">
        <v>12</v>
      </c>
      <c r="B16" s="14" t="s">
        <v>36</v>
      </c>
      <c r="C16" s="15">
        <v>0</v>
      </c>
      <c r="D16" s="16">
        <v>0</v>
      </c>
      <c r="E16" s="17">
        <v>0</v>
      </c>
      <c r="F16" s="16">
        <v>0</v>
      </c>
      <c r="G16" s="17">
        <v>5</v>
      </c>
      <c r="H16" s="16">
        <v>60</v>
      </c>
      <c r="I16" s="17">
        <v>0</v>
      </c>
      <c r="J16" s="16">
        <v>0</v>
      </c>
      <c r="K16" s="17">
        <v>6</v>
      </c>
      <c r="L16" s="16">
        <v>44</v>
      </c>
      <c r="M16" s="17">
        <v>0</v>
      </c>
      <c r="N16" s="16">
        <v>0</v>
      </c>
      <c r="O16" s="17">
        <v>12</v>
      </c>
      <c r="P16" s="16">
        <v>121</v>
      </c>
      <c r="Q16" s="17">
        <v>2</v>
      </c>
      <c r="R16" s="16">
        <v>18</v>
      </c>
      <c r="S16" s="17">
        <v>21</v>
      </c>
      <c r="T16" s="18">
        <v>220</v>
      </c>
      <c r="U16" s="17">
        <f t="shared" si="0"/>
        <v>46</v>
      </c>
      <c r="V16" s="16">
        <f t="shared" si="0"/>
        <v>463</v>
      </c>
    </row>
    <row r="17" spans="1:22" ht="20.100000000000001" customHeight="1" x14ac:dyDescent="0.4">
      <c r="A17" s="1">
        <v>13</v>
      </c>
      <c r="B17" s="14" t="s">
        <v>22</v>
      </c>
      <c r="C17" s="15">
        <v>0</v>
      </c>
      <c r="D17" s="16">
        <v>0</v>
      </c>
      <c r="E17" s="17">
        <v>2</v>
      </c>
      <c r="F17" s="16">
        <v>21</v>
      </c>
      <c r="G17" s="17">
        <v>0</v>
      </c>
      <c r="H17" s="16">
        <v>0</v>
      </c>
      <c r="I17" s="17">
        <v>4</v>
      </c>
      <c r="J17" s="16">
        <v>64</v>
      </c>
      <c r="K17" s="17">
        <v>9</v>
      </c>
      <c r="L17" s="16">
        <v>1630</v>
      </c>
      <c r="M17" s="17">
        <v>4</v>
      </c>
      <c r="N17" s="16">
        <v>53</v>
      </c>
      <c r="O17" s="17">
        <v>15</v>
      </c>
      <c r="P17" s="16">
        <v>281</v>
      </c>
      <c r="Q17" s="17">
        <v>0</v>
      </c>
      <c r="R17" s="16">
        <v>0</v>
      </c>
      <c r="S17" s="17">
        <v>13</v>
      </c>
      <c r="T17" s="18">
        <v>166</v>
      </c>
      <c r="U17" s="17">
        <f t="shared" si="0"/>
        <v>47</v>
      </c>
      <c r="V17" s="16">
        <f t="shared" si="0"/>
        <v>2215</v>
      </c>
    </row>
    <row r="18" spans="1:22" ht="20.100000000000001" customHeight="1" x14ac:dyDescent="0.4">
      <c r="A18" s="1">
        <v>14</v>
      </c>
      <c r="B18" s="14" t="s">
        <v>23</v>
      </c>
      <c r="C18" s="15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9</v>
      </c>
      <c r="L18" s="16">
        <v>1588</v>
      </c>
      <c r="M18" s="17">
        <v>0</v>
      </c>
      <c r="N18" s="16">
        <v>0</v>
      </c>
      <c r="O18" s="17">
        <v>7</v>
      </c>
      <c r="P18" s="16">
        <v>161</v>
      </c>
      <c r="Q18" s="17">
        <v>0</v>
      </c>
      <c r="R18" s="16">
        <v>0</v>
      </c>
      <c r="S18" s="17">
        <v>36</v>
      </c>
      <c r="T18" s="18">
        <v>471</v>
      </c>
      <c r="U18" s="17">
        <f t="shared" si="0"/>
        <v>52</v>
      </c>
      <c r="V18" s="16">
        <f t="shared" si="0"/>
        <v>2220</v>
      </c>
    </row>
    <row r="19" spans="1:22" ht="20.100000000000001" customHeight="1" x14ac:dyDescent="0.4">
      <c r="A19" s="1">
        <v>15</v>
      </c>
      <c r="B19" s="14" t="s">
        <v>24</v>
      </c>
      <c r="C19" s="15">
        <v>3</v>
      </c>
      <c r="D19" s="16">
        <v>55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7</v>
      </c>
      <c r="L19" s="16">
        <v>1212</v>
      </c>
      <c r="M19" s="17">
        <v>0</v>
      </c>
      <c r="N19" s="16">
        <v>0</v>
      </c>
      <c r="O19" s="17">
        <v>9</v>
      </c>
      <c r="P19" s="16">
        <v>199</v>
      </c>
      <c r="Q19" s="17">
        <v>0</v>
      </c>
      <c r="R19" s="16">
        <v>0</v>
      </c>
      <c r="S19" s="17">
        <v>13</v>
      </c>
      <c r="T19" s="18">
        <v>1318</v>
      </c>
      <c r="U19" s="17">
        <f t="shared" si="0"/>
        <v>32</v>
      </c>
      <c r="V19" s="16">
        <f t="shared" si="0"/>
        <v>2784</v>
      </c>
    </row>
    <row r="20" spans="1:22" ht="20.100000000000001" customHeight="1" x14ac:dyDescent="0.4">
      <c r="A20" s="1">
        <v>16</v>
      </c>
      <c r="B20" s="14" t="s">
        <v>25</v>
      </c>
      <c r="C20" s="15">
        <v>3</v>
      </c>
      <c r="D20" s="16">
        <v>51</v>
      </c>
      <c r="E20" s="17">
        <v>0</v>
      </c>
      <c r="F20" s="16">
        <v>0</v>
      </c>
      <c r="G20" s="17">
        <v>3</v>
      </c>
      <c r="H20" s="16">
        <v>124</v>
      </c>
      <c r="I20" s="17">
        <v>0</v>
      </c>
      <c r="J20" s="16">
        <v>0</v>
      </c>
      <c r="K20" s="17">
        <v>8</v>
      </c>
      <c r="L20" s="16">
        <v>112</v>
      </c>
      <c r="M20" s="17">
        <v>18</v>
      </c>
      <c r="N20" s="16">
        <v>437</v>
      </c>
      <c r="O20" s="17">
        <v>12</v>
      </c>
      <c r="P20" s="16">
        <v>202</v>
      </c>
      <c r="Q20" s="17">
        <v>2</v>
      </c>
      <c r="R20" s="16">
        <v>21</v>
      </c>
      <c r="S20" s="17">
        <v>5</v>
      </c>
      <c r="T20" s="18">
        <v>70</v>
      </c>
      <c r="U20" s="17">
        <f t="shared" si="0"/>
        <v>51</v>
      </c>
      <c r="V20" s="16">
        <f t="shared" si="0"/>
        <v>1017</v>
      </c>
    </row>
    <row r="21" spans="1:22" ht="20.100000000000001" customHeight="1" x14ac:dyDescent="0.4">
      <c r="A21" s="1">
        <v>17</v>
      </c>
      <c r="B21" s="14" t="s">
        <v>35</v>
      </c>
      <c r="C21" s="15">
        <v>3</v>
      </c>
      <c r="D21" s="16">
        <v>39</v>
      </c>
      <c r="E21" s="17">
        <v>4</v>
      </c>
      <c r="F21" s="16">
        <v>52</v>
      </c>
      <c r="G21" s="17">
        <v>1</v>
      </c>
      <c r="H21" s="16">
        <v>20</v>
      </c>
      <c r="I21" s="17">
        <v>0</v>
      </c>
      <c r="J21" s="16">
        <v>0</v>
      </c>
      <c r="K21" s="17">
        <v>7</v>
      </c>
      <c r="L21" s="16">
        <v>196</v>
      </c>
      <c r="M21" s="17">
        <v>4</v>
      </c>
      <c r="N21" s="16">
        <v>59</v>
      </c>
      <c r="O21" s="17">
        <v>14</v>
      </c>
      <c r="P21" s="16">
        <v>197</v>
      </c>
      <c r="Q21" s="17">
        <v>2</v>
      </c>
      <c r="R21" s="16">
        <v>33</v>
      </c>
      <c r="S21" s="17">
        <v>17</v>
      </c>
      <c r="T21" s="18">
        <v>214</v>
      </c>
      <c r="U21" s="17">
        <f t="shared" si="0"/>
        <v>52</v>
      </c>
      <c r="V21" s="16">
        <f t="shared" si="0"/>
        <v>810</v>
      </c>
    </row>
    <row r="22" spans="1:22" ht="20.100000000000001" customHeight="1" x14ac:dyDescent="0.4">
      <c r="A22" s="1">
        <v>18</v>
      </c>
      <c r="B22" s="14" t="s">
        <v>29</v>
      </c>
      <c r="C22" s="15">
        <v>2</v>
      </c>
      <c r="D22" s="16">
        <v>33</v>
      </c>
      <c r="E22" s="17">
        <v>0</v>
      </c>
      <c r="F22" s="16">
        <v>0</v>
      </c>
      <c r="G22" s="17">
        <v>5</v>
      </c>
      <c r="H22" s="16">
        <v>41</v>
      </c>
      <c r="I22" s="17">
        <v>0</v>
      </c>
      <c r="J22" s="16">
        <v>0</v>
      </c>
      <c r="K22" s="17">
        <v>1</v>
      </c>
      <c r="L22" s="16">
        <v>11</v>
      </c>
      <c r="M22" s="17">
        <v>3</v>
      </c>
      <c r="N22" s="16">
        <v>42</v>
      </c>
      <c r="O22" s="17">
        <v>13</v>
      </c>
      <c r="P22" s="16">
        <v>202</v>
      </c>
      <c r="Q22" s="17">
        <v>0</v>
      </c>
      <c r="R22" s="16">
        <v>0</v>
      </c>
      <c r="S22" s="17">
        <v>27</v>
      </c>
      <c r="T22" s="18">
        <v>312</v>
      </c>
      <c r="U22" s="17">
        <f t="shared" si="0"/>
        <v>51</v>
      </c>
      <c r="V22" s="16">
        <f t="shared" si="0"/>
        <v>641</v>
      </c>
    </row>
    <row r="23" spans="1:22" ht="20.100000000000001" customHeight="1" x14ac:dyDescent="0.4">
      <c r="A23" s="1">
        <v>19</v>
      </c>
      <c r="B23" s="14" t="s">
        <v>34</v>
      </c>
      <c r="C23" s="15">
        <v>2</v>
      </c>
      <c r="D23" s="16">
        <v>74</v>
      </c>
      <c r="E23" s="17">
        <v>0</v>
      </c>
      <c r="F23" s="16">
        <v>0</v>
      </c>
      <c r="G23" s="17">
        <v>8</v>
      </c>
      <c r="H23" s="16">
        <v>93</v>
      </c>
      <c r="I23" s="17">
        <v>2</v>
      </c>
      <c r="J23" s="16">
        <v>28</v>
      </c>
      <c r="K23" s="17">
        <v>13</v>
      </c>
      <c r="L23" s="16">
        <v>482</v>
      </c>
      <c r="M23" s="17">
        <v>5</v>
      </c>
      <c r="N23" s="16">
        <v>72</v>
      </c>
      <c r="O23" s="17">
        <v>10</v>
      </c>
      <c r="P23" s="16">
        <v>172</v>
      </c>
      <c r="Q23" s="17">
        <v>1</v>
      </c>
      <c r="R23" s="16">
        <v>32</v>
      </c>
      <c r="S23" s="17">
        <v>20</v>
      </c>
      <c r="T23" s="18">
        <v>345</v>
      </c>
      <c r="U23" s="17">
        <f t="shared" si="0"/>
        <v>61</v>
      </c>
      <c r="V23" s="16">
        <f t="shared" si="0"/>
        <v>1298</v>
      </c>
    </row>
    <row r="24" spans="1:22" ht="20.100000000000001" customHeight="1" x14ac:dyDescent="0.4">
      <c r="A24" s="1">
        <v>20</v>
      </c>
      <c r="B24" s="14" t="s">
        <v>19</v>
      </c>
      <c r="C24" s="15">
        <v>0</v>
      </c>
      <c r="D24" s="16">
        <v>0</v>
      </c>
      <c r="E24" s="17">
        <v>0</v>
      </c>
      <c r="F24" s="16">
        <v>0</v>
      </c>
      <c r="G24" s="17">
        <v>2</v>
      </c>
      <c r="H24" s="16">
        <v>62</v>
      </c>
      <c r="I24" s="17">
        <v>0</v>
      </c>
      <c r="J24" s="16">
        <v>0</v>
      </c>
      <c r="K24" s="17">
        <v>12</v>
      </c>
      <c r="L24" s="16">
        <v>303</v>
      </c>
      <c r="M24" s="17">
        <v>0</v>
      </c>
      <c r="N24" s="16">
        <v>0</v>
      </c>
      <c r="O24" s="17">
        <v>23</v>
      </c>
      <c r="P24" s="16">
        <v>605</v>
      </c>
      <c r="Q24" s="17">
        <v>1</v>
      </c>
      <c r="R24" s="16">
        <v>24</v>
      </c>
      <c r="S24" s="17">
        <v>36</v>
      </c>
      <c r="T24" s="18">
        <v>949</v>
      </c>
      <c r="U24" s="17">
        <f t="shared" si="0"/>
        <v>74</v>
      </c>
      <c r="V24" s="16">
        <f t="shared" si="0"/>
        <v>1943</v>
      </c>
    </row>
    <row r="25" spans="1:22" ht="20.100000000000001" customHeight="1" x14ac:dyDescent="0.4">
      <c r="A25" s="1">
        <v>21</v>
      </c>
      <c r="B25" s="14" t="s">
        <v>20</v>
      </c>
      <c r="C25" s="15">
        <v>2</v>
      </c>
      <c r="D25" s="16">
        <v>50</v>
      </c>
      <c r="E25" s="17">
        <v>0</v>
      </c>
      <c r="F25" s="16">
        <v>0</v>
      </c>
      <c r="G25" s="17">
        <v>0</v>
      </c>
      <c r="H25" s="16">
        <v>0</v>
      </c>
      <c r="I25" s="17">
        <v>3</v>
      </c>
      <c r="J25" s="16">
        <v>67</v>
      </c>
      <c r="K25" s="17">
        <v>7</v>
      </c>
      <c r="L25" s="16">
        <v>132</v>
      </c>
      <c r="M25" s="17">
        <v>23</v>
      </c>
      <c r="N25" s="16">
        <v>372</v>
      </c>
      <c r="O25" s="17">
        <v>3</v>
      </c>
      <c r="P25" s="16">
        <v>58</v>
      </c>
      <c r="Q25" s="17">
        <v>2</v>
      </c>
      <c r="R25" s="16">
        <v>35</v>
      </c>
      <c r="S25" s="17">
        <v>35</v>
      </c>
      <c r="T25" s="18">
        <v>598</v>
      </c>
      <c r="U25" s="17">
        <f t="shared" si="0"/>
        <v>75</v>
      </c>
      <c r="V25" s="16">
        <f t="shared" si="0"/>
        <v>1312</v>
      </c>
    </row>
    <row r="26" spans="1:22" ht="20.100000000000001" customHeight="1" x14ac:dyDescent="0.4">
      <c r="A26" s="1">
        <v>22</v>
      </c>
      <c r="B26" s="14" t="s">
        <v>21</v>
      </c>
      <c r="C26" s="15">
        <v>0</v>
      </c>
      <c r="D26" s="16">
        <v>0</v>
      </c>
      <c r="E26" s="17">
        <v>2</v>
      </c>
      <c r="F26" s="16">
        <v>15</v>
      </c>
      <c r="G26" s="17">
        <v>0</v>
      </c>
      <c r="H26" s="16">
        <v>0</v>
      </c>
      <c r="I26" s="17">
        <v>0</v>
      </c>
      <c r="J26" s="16">
        <v>0</v>
      </c>
      <c r="K26" s="17">
        <v>5</v>
      </c>
      <c r="L26" s="16">
        <v>257</v>
      </c>
      <c r="M26" s="17">
        <v>1</v>
      </c>
      <c r="N26" s="16">
        <v>22</v>
      </c>
      <c r="O26" s="17">
        <v>5</v>
      </c>
      <c r="P26" s="16">
        <v>95</v>
      </c>
      <c r="Q26" s="17">
        <v>0</v>
      </c>
      <c r="R26" s="16">
        <v>0</v>
      </c>
      <c r="S26" s="17">
        <v>37</v>
      </c>
      <c r="T26" s="18">
        <v>755</v>
      </c>
      <c r="U26" s="17">
        <f t="shared" si="0"/>
        <v>50</v>
      </c>
      <c r="V26" s="16">
        <f t="shared" si="0"/>
        <v>1144</v>
      </c>
    </row>
    <row r="27" spans="1:22" ht="20.100000000000001" customHeight="1" x14ac:dyDescent="0.4">
      <c r="A27" s="1">
        <v>23</v>
      </c>
      <c r="B27" s="19" t="s">
        <v>40</v>
      </c>
      <c r="C27" s="20">
        <v>0</v>
      </c>
      <c r="D27" s="21">
        <v>0</v>
      </c>
      <c r="E27" s="22">
        <v>1</v>
      </c>
      <c r="F27" s="21">
        <v>19</v>
      </c>
      <c r="G27" s="22">
        <v>1</v>
      </c>
      <c r="H27" s="21">
        <v>8</v>
      </c>
      <c r="I27" s="22">
        <v>5</v>
      </c>
      <c r="J27" s="21">
        <v>93</v>
      </c>
      <c r="K27" s="22">
        <v>6</v>
      </c>
      <c r="L27" s="21">
        <v>124</v>
      </c>
      <c r="M27" s="22">
        <v>1</v>
      </c>
      <c r="N27" s="21">
        <v>14</v>
      </c>
      <c r="O27" s="22">
        <v>7</v>
      </c>
      <c r="P27" s="21">
        <v>79</v>
      </c>
      <c r="Q27" s="22">
        <v>0</v>
      </c>
      <c r="R27" s="21">
        <v>0</v>
      </c>
      <c r="S27" s="22">
        <v>18</v>
      </c>
      <c r="T27" s="23">
        <v>308</v>
      </c>
      <c r="U27" s="22">
        <f>SUM(C27,E27,G27,I27,K27,M27,O27,Q27,S27)</f>
        <v>39</v>
      </c>
      <c r="V27" s="21">
        <f>SUM(D27,F27,H27,J27,L27,N27,P27,R27,T27)</f>
        <v>645</v>
      </c>
    </row>
    <row r="28" spans="1:22" ht="20.100000000000001" customHeight="1" x14ac:dyDescent="0.4">
      <c r="A28" s="1">
        <v>24</v>
      </c>
      <c r="B28" s="14" t="s">
        <v>33</v>
      </c>
      <c r="C28" s="15">
        <v>1</v>
      </c>
      <c r="D28" s="16">
        <v>12</v>
      </c>
      <c r="E28" s="17">
        <v>0</v>
      </c>
      <c r="F28" s="16">
        <v>0</v>
      </c>
      <c r="G28" s="17">
        <v>3</v>
      </c>
      <c r="H28" s="16">
        <v>73</v>
      </c>
      <c r="I28" s="17">
        <v>2</v>
      </c>
      <c r="J28" s="16">
        <v>40</v>
      </c>
      <c r="K28" s="17">
        <v>6</v>
      </c>
      <c r="L28" s="16">
        <v>214</v>
      </c>
      <c r="M28" s="17">
        <v>2</v>
      </c>
      <c r="N28" s="16">
        <v>69</v>
      </c>
      <c r="O28" s="17">
        <v>22</v>
      </c>
      <c r="P28" s="16">
        <v>434</v>
      </c>
      <c r="Q28" s="17">
        <v>0</v>
      </c>
      <c r="R28" s="16">
        <v>0</v>
      </c>
      <c r="S28" s="17">
        <v>19</v>
      </c>
      <c r="T28" s="18">
        <v>544</v>
      </c>
      <c r="U28" s="17">
        <f>SUM(C28,E28,G28,I28,K28,M28,O28,Q28,S28)</f>
        <v>55</v>
      </c>
      <c r="V28" s="16">
        <f>SUM(D28,F28,H28,J28,L28,N28,P28,R28,T28)</f>
        <v>1386</v>
      </c>
    </row>
    <row r="29" spans="1:22" ht="20.100000000000001" customHeight="1" x14ac:dyDescent="0.4">
      <c r="A29" s="1">
        <v>25</v>
      </c>
      <c r="B29" s="14" t="s">
        <v>28</v>
      </c>
      <c r="C29" s="15">
        <v>2</v>
      </c>
      <c r="D29" s="16">
        <v>35</v>
      </c>
      <c r="E29" s="17">
        <v>0</v>
      </c>
      <c r="F29" s="16">
        <v>0</v>
      </c>
      <c r="G29" s="17">
        <v>1</v>
      </c>
      <c r="H29" s="16">
        <v>21</v>
      </c>
      <c r="I29" s="17">
        <v>0</v>
      </c>
      <c r="J29" s="16">
        <v>0</v>
      </c>
      <c r="K29" s="17">
        <v>5</v>
      </c>
      <c r="L29" s="16">
        <v>200</v>
      </c>
      <c r="M29" s="17">
        <v>2</v>
      </c>
      <c r="N29" s="16">
        <v>32</v>
      </c>
      <c r="O29" s="17">
        <v>16</v>
      </c>
      <c r="P29" s="16">
        <v>359</v>
      </c>
      <c r="Q29" s="17">
        <v>0</v>
      </c>
      <c r="R29" s="16">
        <v>0</v>
      </c>
      <c r="S29" s="17">
        <v>26</v>
      </c>
      <c r="T29" s="18">
        <v>409</v>
      </c>
      <c r="U29" s="17">
        <f t="shared" si="0"/>
        <v>52</v>
      </c>
      <c r="V29" s="16">
        <f t="shared" si="0"/>
        <v>1056</v>
      </c>
    </row>
    <row r="30" spans="1:22" ht="20.100000000000001" customHeight="1" x14ac:dyDescent="0.4">
      <c r="A30" s="1">
        <v>26</v>
      </c>
      <c r="B30" s="14" t="s">
        <v>32</v>
      </c>
      <c r="C30" s="15">
        <v>1</v>
      </c>
      <c r="D30" s="16">
        <v>13</v>
      </c>
      <c r="E30" s="17">
        <v>0</v>
      </c>
      <c r="F30" s="16">
        <v>0</v>
      </c>
      <c r="G30" s="17">
        <v>7</v>
      </c>
      <c r="H30" s="16">
        <v>234</v>
      </c>
      <c r="I30" s="17">
        <v>76</v>
      </c>
      <c r="J30" s="16">
        <v>501</v>
      </c>
      <c r="K30" s="17">
        <v>13</v>
      </c>
      <c r="L30" s="16">
        <v>284</v>
      </c>
      <c r="M30" s="17">
        <v>24</v>
      </c>
      <c r="N30" s="16">
        <v>646</v>
      </c>
      <c r="O30" s="17">
        <v>9</v>
      </c>
      <c r="P30" s="16">
        <v>207</v>
      </c>
      <c r="Q30" s="17">
        <v>3</v>
      </c>
      <c r="R30" s="16">
        <v>79</v>
      </c>
      <c r="S30" s="17">
        <v>76</v>
      </c>
      <c r="T30" s="18">
        <v>1661</v>
      </c>
      <c r="U30" s="17">
        <f t="shared" ref="U30:V32" si="2">SUM(C30,E30,G30,I30,K30,M30,O30,Q30,S30)</f>
        <v>209</v>
      </c>
      <c r="V30" s="16">
        <f t="shared" si="2"/>
        <v>3625</v>
      </c>
    </row>
    <row r="31" spans="1:22" ht="20.100000000000001" customHeight="1" x14ac:dyDescent="0.4">
      <c r="A31" s="1">
        <v>27</v>
      </c>
      <c r="B31" s="14" t="s">
        <v>37</v>
      </c>
      <c r="C31" s="15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8</v>
      </c>
      <c r="L31" s="16">
        <v>381</v>
      </c>
      <c r="M31" s="17">
        <v>0</v>
      </c>
      <c r="N31" s="16">
        <v>0</v>
      </c>
      <c r="O31" s="17">
        <v>42</v>
      </c>
      <c r="P31" s="16">
        <v>421</v>
      </c>
      <c r="Q31" s="17">
        <v>0</v>
      </c>
      <c r="R31" s="16">
        <v>0</v>
      </c>
      <c r="S31" s="17">
        <v>40</v>
      </c>
      <c r="T31" s="18">
        <v>878</v>
      </c>
      <c r="U31" s="17">
        <f t="shared" si="2"/>
        <v>90</v>
      </c>
      <c r="V31" s="16">
        <f t="shared" si="2"/>
        <v>1680</v>
      </c>
    </row>
    <row r="32" spans="1:22" ht="20.100000000000001" customHeight="1" x14ac:dyDescent="0.4">
      <c r="A32" s="1">
        <v>28</v>
      </c>
      <c r="B32" s="14" t="s">
        <v>27</v>
      </c>
      <c r="C32" s="15">
        <v>1</v>
      </c>
      <c r="D32" s="16">
        <v>21</v>
      </c>
      <c r="E32" s="17">
        <v>0</v>
      </c>
      <c r="F32" s="16">
        <v>0</v>
      </c>
      <c r="G32" s="17">
        <v>0</v>
      </c>
      <c r="H32" s="16">
        <v>0</v>
      </c>
      <c r="I32" s="17">
        <v>0</v>
      </c>
      <c r="J32" s="16">
        <v>0</v>
      </c>
      <c r="K32" s="17">
        <v>10</v>
      </c>
      <c r="L32" s="16">
        <v>135</v>
      </c>
      <c r="M32" s="17">
        <v>1</v>
      </c>
      <c r="N32" s="16">
        <v>3</v>
      </c>
      <c r="O32" s="17">
        <v>33</v>
      </c>
      <c r="P32" s="16">
        <v>684</v>
      </c>
      <c r="Q32" s="17">
        <v>0</v>
      </c>
      <c r="R32" s="16">
        <v>0</v>
      </c>
      <c r="S32" s="17">
        <v>42</v>
      </c>
      <c r="T32" s="18">
        <v>1148</v>
      </c>
      <c r="U32" s="17">
        <f t="shared" si="2"/>
        <v>87</v>
      </c>
      <c r="V32" s="16">
        <f t="shared" si="2"/>
        <v>1991</v>
      </c>
    </row>
    <row r="33" spans="1:22" ht="20.100000000000001" customHeight="1" thickBot="1" x14ac:dyDescent="0.45">
      <c r="A33" s="1">
        <v>29</v>
      </c>
      <c r="B33" s="14" t="s">
        <v>31</v>
      </c>
      <c r="C33" s="15">
        <v>0</v>
      </c>
      <c r="D33" s="21">
        <v>0</v>
      </c>
      <c r="E33" s="22">
        <v>0</v>
      </c>
      <c r="F33" s="21">
        <v>0</v>
      </c>
      <c r="G33" s="22">
        <v>0</v>
      </c>
      <c r="H33" s="21">
        <v>0</v>
      </c>
      <c r="I33" s="22">
        <v>0</v>
      </c>
      <c r="J33" s="21">
        <v>0</v>
      </c>
      <c r="K33" s="22">
        <v>25</v>
      </c>
      <c r="L33" s="21">
        <v>222</v>
      </c>
      <c r="M33" s="22">
        <v>15</v>
      </c>
      <c r="N33" s="21">
        <v>614</v>
      </c>
      <c r="O33" s="22">
        <v>15</v>
      </c>
      <c r="P33" s="21">
        <v>802</v>
      </c>
      <c r="Q33" s="22">
        <v>1</v>
      </c>
      <c r="R33" s="21">
        <v>27</v>
      </c>
      <c r="S33" s="22">
        <v>19</v>
      </c>
      <c r="T33" s="23">
        <v>1087</v>
      </c>
      <c r="U33" s="17">
        <f t="shared" si="0"/>
        <v>75</v>
      </c>
      <c r="V33" s="16">
        <f t="shared" si="0"/>
        <v>2752</v>
      </c>
    </row>
    <row r="34" spans="1:22" ht="20.100000000000001" customHeight="1" thickTop="1" thickBot="1" x14ac:dyDescent="0.45">
      <c r="B34" s="24" t="s">
        <v>41</v>
      </c>
      <c r="C34" s="25">
        <f t="shared" ref="C34:T34" si="3">SUM(C5:C33)</f>
        <v>28</v>
      </c>
      <c r="D34" s="26">
        <f t="shared" si="3"/>
        <v>535</v>
      </c>
      <c r="E34" s="27">
        <f t="shared" si="3"/>
        <v>24</v>
      </c>
      <c r="F34" s="26">
        <f t="shared" si="3"/>
        <v>250</v>
      </c>
      <c r="G34" s="27">
        <f t="shared" si="3"/>
        <v>54</v>
      </c>
      <c r="H34" s="26">
        <f t="shared" si="3"/>
        <v>1430</v>
      </c>
      <c r="I34" s="27">
        <f t="shared" si="3"/>
        <v>100</v>
      </c>
      <c r="J34" s="26">
        <f t="shared" si="3"/>
        <v>958</v>
      </c>
      <c r="K34" s="27">
        <f t="shared" si="3"/>
        <v>245</v>
      </c>
      <c r="L34" s="26">
        <f t="shared" si="3"/>
        <v>10535</v>
      </c>
      <c r="M34" s="27">
        <f t="shared" si="3"/>
        <v>138</v>
      </c>
      <c r="N34" s="26">
        <f t="shared" si="3"/>
        <v>2975</v>
      </c>
      <c r="O34" s="27">
        <f t="shared" si="3"/>
        <v>461</v>
      </c>
      <c r="P34" s="26">
        <f t="shared" si="3"/>
        <v>8384</v>
      </c>
      <c r="Q34" s="27">
        <f t="shared" si="3"/>
        <v>19</v>
      </c>
      <c r="R34" s="26">
        <f t="shared" si="3"/>
        <v>323</v>
      </c>
      <c r="S34" s="27">
        <f t="shared" si="3"/>
        <v>695</v>
      </c>
      <c r="T34" s="28">
        <f t="shared" si="3"/>
        <v>13683</v>
      </c>
      <c r="U34" s="25">
        <f t="shared" si="0"/>
        <v>1764</v>
      </c>
      <c r="V34" s="26">
        <f t="shared" si="0"/>
        <v>39073</v>
      </c>
    </row>
    <row r="35" spans="1:22" ht="20.100000000000001" customHeight="1" thickBot="1" x14ac:dyDescent="0.45">
      <c r="B35" s="43" t="s">
        <v>45</v>
      </c>
      <c r="C35" s="38">
        <f>C34/$U$34</f>
        <v>1.5873015873015872E-2</v>
      </c>
      <c r="D35" s="39"/>
      <c r="E35" s="30">
        <f>E34/U34</f>
        <v>1.3605442176870748E-2</v>
      </c>
      <c r="F35" s="39"/>
      <c r="G35" s="30">
        <f>G34/U34</f>
        <v>3.0612244897959183E-2</v>
      </c>
      <c r="H35" s="39"/>
      <c r="I35" s="30">
        <f>I34/U34</f>
        <v>5.6689342403628121E-2</v>
      </c>
      <c r="J35" s="39"/>
      <c r="K35" s="30">
        <f>K34/U34</f>
        <v>0.1388888888888889</v>
      </c>
      <c r="L35" s="39"/>
      <c r="M35" s="30">
        <f>M34/U34</f>
        <v>7.8231292517006806E-2</v>
      </c>
      <c r="N35" s="39"/>
      <c r="O35" s="30">
        <f>O34/U34</f>
        <v>0.2613378684807256</v>
      </c>
      <c r="P35" s="39"/>
      <c r="Q35" s="30">
        <f>Q34/U34</f>
        <v>1.0770975056689343E-2</v>
      </c>
      <c r="R35" s="39"/>
      <c r="S35" s="30">
        <f>S34/U34</f>
        <v>0.39399092970521543</v>
      </c>
      <c r="T35" s="31"/>
      <c r="U35" s="32"/>
      <c r="V35" s="33"/>
    </row>
    <row r="36" spans="1:22" x14ac:dyDescent="0.4">
      <c r="B36" s="2" t="s">
        <v>46</v>
      </c>
    </row>
    <row r="37" spans="1:22" x14ac:dyDescent="0.4">
      <c r="B37" s="2" t="s">
        <v>47</v>
      </c>
    </row>
    <row r="39" spans="1:22" ht="18.75" x14ac:dyDescent="0.4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45"/>
      <c r="U39" s="45"/>
      <c r="V39" s="45"/>
    </row>
    <row r="40" spans="1:22" x14ac:dyDescent="0.4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</sheetData>
  <mergeCells count="22">
    <mergeCell ref="S2:V2"/>
    <mergeCell ref="B3:B4"/>
    <mergeCell ref="C3:D3"/>
    <mergeCell ref="E3:F3"/>
    <mergeCell ref="G3:H3"/>
    <mergeCell ref="I3:J3"/>
    <mergeCell ref="S35:T35"/>
    <mergeCell ref="U35:V35"/>
    <mergeCell ref="S3:T3"/>
    <mergeCell ref="U3:V3"/>
    <mergeCell ref="C35:D35"/>
    <mergeCell ref="E35:F35"/>
    <mergeCell ref="G35:H35"/>
    <mergeCell ref="I35:J35"/>
    <mergeCell ref="K35:L35"/>
    <mergeCell ref="M35:N35"/>
    <mergeCell ref="O35:P35"/>
    <mergeCell ref="Q35:R35"/>
    <mergeCell ref="K3:L3"/>
    <mergeCell ref="M3:N3"/>
    <mergeCell ref="O3:P3"/>
    <mergeCell ref="Q3:R3"/>
  </mergeCells>
  <phoneticPr fontId="2"/>
  <pageMargins left="0.25" right="0.25" top="0.75" bottom="0.75" header="0.3" footer="0.3"/>
  <pageSetup paperSize="9" scale="66" orientation="landscape" r:id="rId1"/>
  <colBreaks count="1" manualBreakCount="1">
    <brk id="2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令和５年度_主催講座実施状況 </vt:lpstr>
      <vt:lpstr>'令和５年度_主催講座実施状況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2026-08-14T01:16:57Z</dcterms:created>
  <dcterms:modified xsi:type="dcterms:W3CDTF">2026-08-18T13:02:29Z</dcterms:modified>
</cp:coreProperties>
</file>