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~R5 (対前年比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2" l="1"/>
  <c r="O15" i="2" s="1"/>
  <c r="K27" i="2"/>
  <c r="L19" i="2" s="1"/>
  <c r="H27" i="2"/>
  <c r="J27" i="2" s="1"/>
  <c r="E27" i="2"/>
  <c r="F23" i="2" s="1"/>
  <c r="B27" i="2"/>
  <c r="C24" i="2" s="1"/>
  <c r="P26" i="2"/>
  <c r="M26" i="2"/>
  <c r="J26" i="2"/>
  <c r="I26" i="2"/>
  <c r="G26" i="2"/>
  <c r="C26" i="2"/>
  <c r="P25" i="2"/>
  <c r="M25" i="2"/>
  <c r="J25" i="2"/>
  <c r="I25" i="2"/>
  <c r="G25" i="2"/>
  <c r="C25" i="2"/>
  <c r="P24" i="2"/>
  <c r="M24" i="2"/>
  <c r="J24" i="2"/>
  <c r="I24" i="2"/>
  <c r="G24" i="2"/>
  <c r="P23" i="2"/>
  <c r="M23" i="2"/>
  <c r="J23" i="2"/>
  <c r="I23" i="2"/>
  <c r="G23" i="2"/>
  <c r="P22" i="2"/>
  <c r="M22" i="2"/>
  <c r="J22" i="2"/>
  <c r="I22" i="2"/>
  <c r="G22" i="2"/>
  <c r="P21" i="2"/>
  <c r="M21" i="2"/>
  <c r="J21" i="2"/>
  <c r="I21" i="2"/>
  <c r="G21" i="2"/>
  <c r="P20" i="2"/>
  <c r="M20" i="2"/>
  <c r="J20" i="2"/>
  <c r="I20" i="2"/>
  <c r="G20" i="2"/>
  <c r="P19" i="2"/>
  <c r="M19" i="2"/>
  <c r="J19" i="2"/>
  <c r="I19" i="2"/>
  <c r="G19" i="2"/>
  <c r="C19" i="2"/>
  <c r="P18" i="2"/>
  <c r="M18" i="2"/>
  <c r="J18" i="2"/>
  <c r="I18" i="2"/>
  <c r="G18" i="2"/>
  <c r="C18" i="2"/>
  <c r="P17" i="2"/>
  <c r="M17" i="2"/>
  <c r="J17" i="2"/>
  <c r="I17" i="2"/>
  <c r="G17" i="2"/>
  <c r="C17" i="2"/>
  <c r="P16" i="2"/>
  <c r="M16" i="2"/>
  <c r="J16" i="2"/>
  <c r="I16" i="2"/>
  <c r="G16" i="2"/>
  <c r="P15" i="2"/>
  <c r="M15" i="2"/>
  <c r="J15" i="2"/>
  <c r="I15" i="2"/>
  <c r="G15" i="2"/>
  <c r="P14" i="2"/>
  <c r="M14" i="2"/>
  <c r="J14" i="2"/>
  <c r="I14" i="2"/>
  <c r="G14" i="2"/>
  <c r="P13" i="2"/>
  <c r="M13" i="2"/>
  <c r="J13" i="2"/>
  <c r="I13" i="2"/>
  <c r="G13" i="2"/>
  <c r="P12" i="2"/>
  <c r="M12" i="2"/>
  <c r="J12" i="2"/>
  <c r="I12" i="2"/>
  <c r="G12" i="2"/>
  <c r="P11" i="2"/>
  <c r="M11" i="2"/>
  <c r="J11" i="2"/>
  <c r="I11" i="2"/>
  <c r="G11" i="2"/>
  <c r="C11" i="2"/>
  <c r="P10" i="2"/>
  <c r="M10" i="2"/>
  <c r="J10" i="2"/>
  <c r="I10" i="2"/>
  <c r="G10" i="2"/>
  <c r="C10" i="2"/>
  <c r="P9" i="2"/>
  <c r="M9" i="2"/>
  <c r="J9" i="2"/>
  <c r="I9" i="2"/>
  <c r="G9" i="2"/>
  <c r="C9" i="2"/>
  <c r="P8" i="2"/>
  <c r="M8" i="2"/>
  <c r="J8" i="2"/>
  <c r="I8" i="2"/>
  <c r="G8" i="2"/>
  <c r="P7" i="2"/>
  <c r="M7" i="2"/>
  <c r="J7" i="2"/>
  <c r="I7" i="2"/>
  <c r="G7" i="2"/>
  <c r="P6" i="2"/>
  <c r="M6" i="2"/>
  <c r="J6" i="2"/>
  <c r="I6" i="2"/>
  <c r="G6" i="2"/>
  <c r="O14" i="2" l="1"/>
  <c r="F20" i="2"/>
  <c r="F21" i="2"/>
  <c r="F22" i="2"/>
  <c r="L6" i="2"/>
  <c r="O8" i="2"/>
  <c r="O9" i="2"/>
  <c r="O10" i="2"/>
  <c r="O11" i="2"/>
  <c r="O12" i="2"/>
  <c r="O13" i="2"/>
  <c r="F16" i="2"/>
  <c r="F17" i="2"/>
  <c r="F18" i="2"/>
  <c r="F19" i="2"/>
  <c r="O7" i="2"/>
  <c r="F15" i="2"/>
  <c r="O26" i="2"/>
  <c r="O6" i="2"/>
  <c r="F12" i="2"/>
  <c r="F13" i="2"/>
  <c r="F14" i="2"/>
  <c r="O24" i="2"/>
  <c r="F8" i="2"/>
  <c r="F9" i="2"/>
  <c r="F10" i="2"/>
  <c r="F11" i="2"/>
  <c r="L20" i="2"/>
  <c r="L21" i="2"/>
  <c r="O23" i="2"/>
  <c r="F27" i="2"/>
  <c r="F6" i="2"/>
  <c r="F7" i="2"/>
  <c r="O22" i="2"/>
  <c r="F26" i="2"/>
  <c r="O16" i="2"/>
  <c r="O17" i="2"/>
  <c r="O18" i="2"/>
  <c r="O19" i="2"/>
  <c r="O20" i="2"/>
  <c r="O21" i="2"/>
  <c r="F24" i="2"/>
  <c r="F25" i="2"/>
  <c r="L12" i="2"/>
  <c r="L13" i="2"/>
  <c r="I27" i="2"/>
  <c r="P27" i="2"/>
  <c r="L14" i="2"/>
  <c r="L22" i="2"/>
  <c r="L7" i="2"/>
  <c r="C12" i="2"/>
  <c r="L15" i="2"/>
  <c r="C20" i="2"/>
  <c r="L23" i="2"/>
  <c r="C27" i="2"/>
  <c r="L27" i="2"/>
  <c r="L8" i="2"/>
  <c r="C13" i="2"/>
  <c r="L16" i="2"/>
  <c r="C21" i="2"/>
  <c r="L24" i="2"/>
  <c r="M27" i="2"/>
  <c r="C6" i="2"/>
  <c r="L9" i="2"/>
  <c r="C14" i="2"/>
  <c r="L17" i="2"/>
  <c r="C22" i="2"/>
  <c r="L25" i="2"/>
  <c r="C7" i="2"/>
  <c r="L10" i="2"/>
  <c r="C15" i="2"/>
  <c r="L18" i="2"/>
  <c r="C23" i="2"/>
  <c r="L26" i="2"/>
  <c r="G27" i="2"/>
  <c r="O27" i="2"/>
  <c r="C8" i="2"/>
  <c r="L11" i="2"/>
  <c r="C16" i="2"/>
  <c r="O25" i="2"/>
</calcChain>
</file>

<file path=xl/sharedStrings.xml><?xml version="1.0" encoding="utf-8"?>
<sst xmlns="http://schemas.openxmlformats.org/spreadsheetml/2006/main" count="69" uniqueCount="38">
  <si>
    <t>市民部市民課</t>
    <rPh sb="0" eb="2">
      <t>シミン</t>
    </rPh>
    <rPh sb="2" eb="3">
      <t>ブ</t>
    </rPh>
    <rPh sb="3" eb="6">
      <t>シミンカ</t>
    </rPh>
    <phoneticPr fontId="5"/>
  </si>
  <si>
    <t>吹田市年齢段階別人口推移 【令和元年(2019年)～令和５年(2023年)】（日本人＋外国人）</t>
    <rPh sb="0" eb="3">
      <t>スイタシ</t>
    </rPh>
    <rPh sb="3" eb="5">
      <t>ネンレイ</t>
    </rPh>
    <rPh sb="5" eb="7">
      <t>ダンカイ</t>
    </rPh>
    <rPh sb="7" eb="8">
      <t>ベツ</t>
    </rPh>
    <rPh sb="8" eb="10">
      <t>ジンコウ</t>
    </rPh>
    <rPh sb="10" eb="12">
      <t>スイイ</t>
    </rPh>
    <rPh sb="14" eb="16">
      <t>レイワ</t>
    </rPh>
    <rPh sb="16" eb="17">
      <t>モト</t>
    </rPh>
    <rPh sb="17" eb="18">
      <t>ネン</t>
    </rPh>
    <rPh sb="23" eb="24">
      <t>ネン</t>
    </rPh>
    <rPh sb="26" eb="28">
      <t>レイワ</t>
    </rPh>
    <rPh sb="29" eb="30">
      <t>ネン</t>
    </rPh>
    <rPh sb="30" eb="31">
      <t>ヘイネン</t>
    </rPh>
    <rPh sb="35" eb="36">
      <t>ネン</t>
    </rPh>
    <rPh sb="39" eb="42">
      <t>ニホンジン</t>
    </rPh>
    <rPh sb="43" eb="45">
      <t>ガイコク</t>
    </rPh>
    <rPh sb="45" eb="46">
      <t>ジン</t>
    </rPh>
    <phoneticPr fontId="5"/>
  </si>
  <si>
    <t>各年９月末日現在</t>
    <rPh sb="0" eb="1">
      <t>カク</t>
    </rPh>
    <rPh sb="1" eb="2">
      <t>ネン</t>
    </rPh>
    <rPh sb="3" eb="4">
      <t>ツキ</t>
    </rPh>
    <rPh sb="4" eb="6">
      <t>マツジツ</t>
    </rPh>
    <rPh sb="6" eb="8">
      <t>ゲンザイ</t>
    </rPh>
    <phoneticPr fontId="5"/>
  </si>
  <si>
    <t>年齢（歳）</t>
    <rPh sb="0" eb="2">
      <t>ネンレイ</t>
    </rPh>
    <rPh sb="3" eb="4">
      <t>サイ</t>
    </rPh>
    <phoneticPr fontId="5"/>
  </si>
  <si>
    <t>令和元年（2019年）</t>
    <rPh sb="0" eb="2">
      <t>レイワ</t>
    </rPh>
    <rPh sb="2" eb="4">
      <t>ガンネン</t>
    </rPh>
    <rPh sb="4" eb="5">
      <t>ヘイネン</t>
    </rPh>
    <rPh sb="9" eb="10">
      <t>ネン</t>
    </rPh>
    <phoneticPr fontId="5"/>
  </si>
  <si>
    <t>令和２年（2020年）</t>
    <rPh sb="0" eb="2">
      <t>レイワ</t>
    </rPh>
    <rPh sb="3" eb="4">
      <t>ネン</t>
    </rPh>
    <rPh sb="4" eb="5">
      <t>ヘイネン</t>
    </rPh>
    <rPh sb="9" eb="10">
      <t>ネン</t>
    </rPh>
    <phoneticPr fontId="5"/>
  </si>
  <si>
    <t>令和３年（2021年）</t>
    <rPh sb="0" eb="2">
      <t>レイワ</t>
    </rPh>
    <rPh sb="3" eb="4">
      <t>ネン</t>
    </rPh>
    <rPh sb="9" eb="10">
      <t>ネン</t>
    </rPh>
    <phoneticPr fontId="5"/>
  </si>
  <si>
    <t>令和４年（2022年）</t>
    <rPh sb="0" eb="2">
      <t>レイワ</t>
    </rPh>
    <rPh sb="3" eb="4">
      <t>ネン</t>
    </rPh>
    <rPh sb="9" eb="10">
      <t>ネン</t>
    </rPh>
    <phoneticPr fontId="5"/>
  </si>
  <si>
    <t>令和５年（2023年）</t>
    <rPh sb="0" eb="2">
      <t>レイワ</t>
    </rPh>
    <rPh sb="3" eb="4">
      <t>ネン</t>
    </rPh>
    <rPh sb="9" eb="10">
      <t>ネン</t>
    </rPh>
    <phoneticPr fontId="5"/>
  </si>
  <si>
    <t>人口(人)</t>
    <rPh sb="0" eb="2">
      <t>ジンコウ</t>
    </rPh>
    <rPh sb="3" eb="4">
      <t>ニン</t>
    </rPh>
    <phoneticPr fontId="5"/>
  </si>
  <si>
    <t>構成比
(%)</t>
    <rPh sb="0" eb="3">
      <t>コウセイヒ</t>
    </rPh>
    <phoneticPr fontId="9"/>
  </si>
  <si>
    <t>増減率</t>
    <rPh sb="0" eb="2">
      <t>ゾウゲン</t>
    </rPh>
    <rPh sb="2" eb="3">
      <t>リツ</t>
    </rPh>
    <phoneticPr fontId="5"/>
  </si>
  <si>
    <t xml:space="preserve">  0～4</t>
  </si>
  <si>
    <t>-</t>
    <phoneticPr fontId="5"/>
  </si>
  <si>
    <t xml:space="preserve">  5～9</t>
  </si>
  <si>
    <t xml:space="preserve"> 10～14</t>
  </si>
  <si>
    <t xml:space="preserve"> 15～19</t>
  </si>
  <si>
    <t xml:space="preserve"> 20～24</t>
  </si>
  <si>
    <t>-</t>
    <phoneticPr fontId="5"/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</si>
  <si>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</si>
  <si>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</si>
  <si>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</si>
  <si>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</si>
  <si>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</si>
  <si>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</si>
  <si>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</si>
  <si>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</si>
  <si>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</si>
  <si>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>-</t>
    <phoneticPr fontId="5"/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</si>
  <si>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</si>
  <si>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</si>
  <si>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</si>
  <si>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</si>
  <si>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</si>
  <si>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</si>
  <si>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>100～</t>
  </si>
  <si>
    <t>計</t>
    <rPh sb="0" eb="1">
      <t>ケイ</t>
    </rPh>
    <phoneticPr fontId="5"/>
  </si>
  <si>
    <t>＊増減率は、対前年度比の数値を示しています。</t>
    <rPh sb="1" eb="3">
      <t>ゾウゲン</t>
    </rPh>
    <rPh sb="3" eb="4">
      <t>リツ</t>
    </rPh>
    <rPh sb="6" eb="7">
      <t>タイ</t>
    </rPh>
    <rPh sb="7" eb="11">
      <t>ゼンネンドヒ</t>
    </rPh>
    <rPh sb="12" eb="14">
      <t>スウチ</t>
    </rPh>
    <rPh sb="15" eb="16">
      <t>シメ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</si>
</sst>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&quot; &quot;e&quot; 年 &quot;m&quot; 月末日現在&quot;"/>
    <numFmt numFmtId="177" formatCode="#,##0_);[Red]\(#,##0\)"/>
    <numFmt numFmtId="178" formatCode="0.00_);[Red]\(0.00\)"/>
    <numFmt numFmtId="179" formatCode="0.0_);[Red]\(0.0\)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6"/>
      <name val="游ゴシック"/>
      <family val="3"/>
      <charset val="128"/>
      <scheme val="minor"/>
    </font>
    <font>
      <u/>
      <sz val="11"/>
      <color theme="1"/>
      <name val="UD デジタル 教科書体 N-R"/>
      <family val="1"/>
      <charset val="128"/>
    </font>
    <font>
      <sz val="6"/>
      <name val="ＭＳ Ｐゴシック"/>
      <family val="3"/>
      <charset val="128"/>
    </font>
    <font>
      <sz val="12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20"/>
      <color indexed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right" vertical="center"/>
    </xf>
    <xf numFmtId="178" fontId="8" fillId="0" borderId="3" xfId="1" applyNumberFormat="1" applyFont="1" applyBorder="1">
      <alignment vertical="center"/>
    </xf>
    <xf numFmtId="179" fontId="8" fillId="0" borderId="3" xfId="1" applyNumberFormat="1" applyFont="1" applyBorder="1" applyAlignment="1">
      <alignment horizontal="center" vertical="center"/>
    </xf>
    <xf numFmtId="179" fontId="8" fillId="0" borderId="3" xfId="1" applyNumberFormat="1" applyFont="1" applyBorder="1">
      <alignment vertical="center"/>
    </xf>
    <xf numFmtId="38" fontId="8" fillId="0" borderId="3" xfId="2" applyFont="1" applyBorder="1">
      <alignment vertical="center"/>
    </xf>
    <xf numFmtId="38" fontId="2" fillId="0" borderId="0" xfId="2" applyFont="1" applyAlignment="1">
      <alignment horizontal="right" vertical="center"/>
    </xf>
    <xf numFmtId="38" fontId="2" fillId="0" borderId="0" xfId="1" applyNumberFormat="1" applyFont="1">
      <alignment vertical="center"/>
    </xf>
    <xf numFmtId="0" fontId="8" fillId="0" borderId="5" xfId="1" applyFont="1" applyFill="1" applyBorder="1" applyAlignment="1">
      <alignment horizontal="center" vertical="center"/>
    </xf>
    <xf numFmtId="177" fontId="8" fillId="0" borderId="5" xfId="1" applyNumberFormat="1" applyFont="1" applyBorder="1">
      <alignment vertical="center"/>
    </xf>
    <xf numFmtId="178" fontId="8" fillId="0" borderId="5" xfId="1" applyNumberFormat="1" applyFont="1" applyBorder="1">
      <alignment vertical="center"/>
    </xf>
    <xf numFmtId="179" fontId="8" fillId="0" borderId="5" xfId="1" applyNumberFormat="1" applyFont="1" applyBorder="1" applyAlignment="1">
      <alignment horizontal="center" vertical="center"/>
    </xf>
    <xf numFmtId="179" fontId="8" fillId="0" borderId="5" xfId="1" applyNumberFormat="1" applyFont="1" applyBorder="1">
      <alignment vertical="center"/>
    </xf>
    <xf numFmtId="38" fontId="8" fillId="0" borderId="5" xfId="2" applyFont="1" applyBorder="1">
      <alignment vertical="center"/>
    </xf>
    <xf numFmtId="0" fontId="8" fillId="0" borderId="0" xfId="1" applyFont="1" applyFill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BreakPreview" zoomScaleNormal="100" zoomScaleSheetLayoutView="100" workbookViewId="0">
      <selection activeCell="C26" sqref="C26"/>
    </sheetView>
  </sheetViews>
  <sheetFormatPr defaultColWidth="8.125" defaultRowHeight="15" x14ac:dyDescent="0.4"/>
  <cols>
    <col min="1" max="3" width="8.125" style="1"/>
    <col min="4" max="4" width="10.875" style="2" bestFit="1" customWidth="1"/>
    <col min="5" max="259" width="8.125" style="1"/>
    <col min="260" max="260" width="10.875" style="1" bestFit="1" customWidth="1"/>
    <col min="261" max="515" width="8.125" style="1"/>
    <col min="516" max="516" width="10.875" style="1" bestFit="1" customWidth="1"/>
    <col min="517" max="771" width="8.125" style="1"/>
    <col min="772" max="772" width="10.875" style="1" bestFit="1" customWidth="1"/>
    <col min="773" max="1027" width="8.125" style="1"/>
    <col min="1028" max="1028" width="10.875" style="1" bestFit="1" customWidth="1"/>
    <col min="1029" max="1283" width="8.125" style="1"/>
    <col min="1284" max="1284" width="10.875" style="1" bestFit="1" customWidth="1"/>
    <col min="1285" max="1539" width="8.125" style="1"/>
    <col min="1540" max="1540" width="10.875" style="1" bestFit="1" customWidth="1"/>
    <col min="1541" max="1795" width="8.125" style="1"/>
    <col min="1796" max="1796" width="10.875" style="1" bestFit="1" customWidth="1"/>
    <col min="1797" max="2051" width="8.125" style="1"/>
    <col min="2052" max="2052" width="10.875" style="1" bestFit="1" customWidth="1"/>
    <col min="2053" max="2307" width="8.125" style="1"/>
    <col min="2308" max="2308" width="10.875" style="1" bestFit="1" customWidth="1"/>
    <col min="2309" max="2563" width="8.125" style="1"/>
    <col min="2564" max="2564" width="10.875" style="1" bestFit="1" customWidth="1"/>
    <col min="2565" max="2819" width="8.125" style="1"/>
    <col min="2820" max="2820" width="10.875" style="1" bestFit="1" customWidth="1"/>
    <col min="2821" max="3075" width="8.125" style="1"/>
    <col min="3076" max="3076" width="10.875" style="1" bestFit="1" customWidth="1"/>
    <col min="3077" max="3331" width="8.125" style="1"/>
    <col min="3332" max="3332" width="10.875" style="1" bestFit="1" customWidth="1"/>
    <col min="3333" max="3587" width="8.125" style="1"/>
    <col min="3588" max="3588" width="10.875" style="1" bestFit="1" customWidth="1"/>
    <col min="3589" max="3843" width="8.125" style="1"/>
    <col min="3844" max="3844" width="10.875" style="1" bestFit="1" customWidth="1"/>
    <col min="3845" max="4099" width="8.125" style="1"/>
    <col min="4100" max="4100" width="10.875" style="1" bestFit="1" customWidth="1"/>
    <col min="4101" max="4355" width="8.125" style="1"/>
    <col min="4356" max="4356" width="10.875" style="1" bestFit="1" customWidth="1"/>
    <col min="4357" max="4611" width="8.125" style="1"/>
    <col min="4612" max="4612" width="10.875" style="1" bestFit="1" customWidth="1"/>
    <col min="4613" max="4867" width="8.125" style="1"/>
    <col min="4868" max="4868" width="10.875" style="1" bestFit="1" customWidth="1"/>
    <col min="4869" max="5123" width="8.125" style="1"/>
    <col min="5124" max="5124" width="10.875" style="1" bestFit="1" customWidth="1"/>
    <col min="5125" max="5379" width="8.125" style="1"/>
    <col min="5380" max="5380" width="10.875" style="1" bestFit="1" customWidth="1"/>
    <col min="5381" max="5635" width="8.125" style="1"/>
    <col min="5636" max="5636" width="10.875" style="1" bestFit="1" customWidth="1"/>
    <col min="5637" max="5891" width="8.125" style="1"/>
    <col min="5892" max="5892" width="10.875" style="1" bestFit="1" customWidth="1"/>
    <col min="5893" max="6147" width="8.125" style="1"/>
    <col min="6148" max="6148" width="10.875" style="1" bestFit="1" customWidth="1"/>
    <col min="6149" max="6403" width="8.125" style="1"/>
    <col min="6404" max="6404" width="10.875" style="1" bestFit="1" customWidth="1"/>
    <col min="6405" max="6659" width="8.125" style="1"/>
    <col min="6660" max="6660" width="10.875" style="1" bestFit="1" customWidth="1"/>
    <col min="6661" max="6915" width="8.125" style="1"/>
    <col min="6916" max="6916" width="10.875" style="1" bestFit="1" customWidth="1"/>
    <col min="6917" max="7171" width="8.125" style="1"/>
    <col min="7172" max="7172" width="10.875" style="1" bestFit="1" customWidth="1"/>
    <col min="7173" max="7427" width="8.125" style="1"/>
    <col min="7428" max="7428" width="10.875" style="1" bestFit="1" customWidth="1"/>
    <col min="7429" max="7683" width="8.125" style="1"/>
    <col min="7684" max="7684" width="10.875" style="1" bestFit="1" customWidth="1"/>
    <col min="7685" max="7939" width="8.125" style="1"/>
    <col min="7940" max="7940" width="10.875" style="1" bestFit="1" customWidth="1"/>
    <col min="7941" max="8195" width="8.125" style="1"/>
    <col min="8196" max="8196" width="10.875" style="1" bestFit="1" customWidth="1"/>
    <col min="8197" max="8451" width="8.125" style="1"/>
    <col min="8452" max="8452" width="10.875" style="1" bestFit="1" customWidth="1"/>
    <col min="8453" max="8707" width="8.125" style="1"/>
    <col min="8708" max="8708" width="10.875" style="1" bestFit="1" customWidth="1"/>
    <col min="8709" max="8963" width="8.125" style="1"/>
    <col min="8964" max="8964" width="10.875" style="1" bestFit="1" customWidth="1"/>
    <col min="8965" max="9219" width="8.125" style="1"/>
    <col min="9220" max="9220" width="10.875" style="1" bestFit="1" customWidth="1"/>
    <col min="9221" max="9475" width="8.125" style="1"/>
    <col min="9476" max="9476" width="10.875" style="1" bestFit="1" customWidth="1"/>
    <col min="9477" max="9731" width="8.125" style="1"/>
    <col min="9732" max="9732" width="10.875" style="1" bestFit="1" customWidth="1"/>
    <col min="9733" max="9987" width="8.125" style="1"/>
    <col min="9988" max="9988" width="10.875" style="1" bestFit="1" customWidth="1"/>
    <col min="9989" max="10243" width="8.125" style="1"/>
    <col min="10244" max="10244" width="10.875" style="1" bestFit="1" customWidth="1"/>
    <col min="10245" max="10499" width="8.125" style="1"/>
    <col min="10500" max="10500" width="10.875" style="1" bestFit="1" customWidth="1"/>
    <col min="10501" max="10755" width="8.125" style="1"/>
    <col min="10756" max="10756" width="10.875" style="1" bestFit="1" customWidth="1"/>
    <col min="10757" max="11011" width="8.125" style="1"/>
    <col min="11012" max="11012" width="10.875" style="1" bestFit="1" customWidth="1"/>
    <col min="11013" max="11267" width="8.125" style="1"/>
    <col min="11268" max="11268" width="10.875" style="1" bestFit="1" customWidth="1"/>
    <col min="11269" max="11523" width="8.125" style="1"/>
    <col min="11524" max="11524" width="10.875" style="1" bestFit="1" customWidth="1"/>
    <col min="11525" max="11779" width="8.125" style="1"/>
    <col min="11780" max="11780" width="10.875" style="1" bestFit="1" customWidth="1"/>
    <col min="11781" max="12035" width="8.125" style="1"/>
    <col min="12036" max="12036" width="10.875" style="1" bestFit="1" customWidth="1"/>
    <col min="12037" max="12291" width="8.125" style="1"/>
    <col min="12292" max="12292" width="10.875" style="1" bestFit="1" customWidth="1"/>
    <col min="12293" max="12547" width="8.125" style="1"/>
    <col min="12548" max="12548" width="10.875" style="1" bestFit="1" customWidth="1"/>
    <col min="12549" max="12803" width="8.125" style="1"/>
    <col min="12804" max="12804" width="10.875" style="1" bestFit="1" customWidth="1"/>
    <col min="12805" max="13059" width="8.125" style="1"/>
    <col min="13060" max="13060" width="10.875" style="1" bestFit="1" customWidth="1"/>
    <col min="13061" max="13315" width="8.125" style="1"/>
    <col min="13316" max="13316" width="10.875" style="1" bestFit="1" customWidth="1"/>
    <col min="13317" max="13571" width="8.125" style="1"/>
    <col min="13572" max="13572" width="10.875" style="1" bestFit="1" customWidth="1"/>
    <col min="13573" max="13827" width="8.125" style="1"/>
    <col min="13828" max="13828" width="10.875" style="1" bestFit="1" customWidth="1"/>
    <col min="13829" max="14083" width="8.125" style="1"/>
    <col min="14084" max="14084" width="10.875" style="1" bestFit="1" customWidth="1"/>
    <col min="14085" max="14339" width="8.125" style="1"/>
    <col min="14340" max="14340" width="10.875" style="1" bestFit="1" customWidth="1"/>
    <col min="14341" max="14595" width="8.125" style="1"/>
    <col min="14596" max="14596" width="10.875" style="1" bestFit="1" customWidth="1"/>
    <col min="14597" max="14851" width="8.125" style="1"/>
    <col min="14852" max="14852" width="10.875" style="1" bestFit="1" customWidth="1"/>
    <col min="14853" max="15107" width="8.125" style="1"/>
    <col min="15108" max="15108" width="10.875" style="1" bestFit="1" customWidth="1"/>
    <col min="15109" max="15363" width="8.125" style="1"/>
    <col min="15364" max="15364" width="10.875" style="1" bestFit="1" customWidth="1"/>
    <col min="15365" max="15619" width="8.125" style="1"/>
    <col min="15620" max="15620" width="10.875" style="1" bestFit="1" customWidth="1"/>
    <col min="15621" max="15875" width="8.125" style="1"/>
    <col min="15876" max="15876" width="10.875" style="1" bestFit="1" customWidth="1"/>
    <col min="15877" max="16131" width="8.125" style="1"/>
    <col min="16132" max="16132" width="10.875" style="1" bestFit="1" customWidth="1"/>
    <col min="16133" max="16384" width="8.125" style="1"/>
  </cols>
  <sheetData>
    <row r="1" spans="1:16" x14ac:dyDescent="0.4">
      <c r="P1" s="3" t="s">
        <v>0</v>
      </c>
    </row>
    <row r="2" spans="1:16" ht="15.75" x14ac:dyDescent="0.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 customHeight="1" x14ac:dyDescent="0.4">
      <c r="P3" s="4" t="s">
        <v>2</v>
      </c>
    </row>
    <row r="4" spans="1:16" ht="17.45" customHeight="1" x14ac:dyDescent="0.4">
      <c r="A4" s="23" t="s">
        <v>3</v>
      </c>
      <c r="B4" s="25" t="s">
        <v>4</v>
      </c>
      <c r="C4" s="25"/>
      <c r="D4" s="25"/>
      <c r="E4" s="25" t="s">
        <v>5</v>
      </c>
      <c r="F4" s="25"/>
      <c r="G4" s="25"/>
      <c r="H4" s="26" t="s">
        <v>6</v>
      </c>
      <c r="I4" s="26"/>
      <c r="J4" s="26"/>
      <c r="K4" s="26" t="s">
        <v>7</v>
      </c>
      <c r="L4" s="26"/>
      <c r="M4" s="26"/>
      <c r="N4" s="26" t="s">
        <v>8</v>
      </c>
      <c r="O4" s="26"/>
      <c r="P4" s="26"/>
    </row>
    <row r="5" spans="1:16" ht="17.45" customHeight="1" x14ac:dyDescent="0.4">
      <c r="A5" s="24"/>
      <c r="B5" s="5" t="s">
        <v>9</v>
      </c>
      <c r="C5" s="5" t="s">
        <v>10</v>
      </c>
      <c r="D5" s="6" t="s">
        <v>11</v>
      </c>
      <c r="E5" s="5" t="s">
        <v>9</v>
      </c>
      <c r="F5" s="5" t="s">
        <v>10</v>
      </c>
      <c r="G5" s="6" t="s">
        <v>11</v>
      </c>
      <c r="H5" s="5" t="s">
        <v>9</v>
      </c>
      <c r="I5" s="5" t="s">
        <v>10</v>
      </c>
      <c r="J5" s="6" t="s">
        <v>11</v>
      </c>
      <c r="K5" s="5" t="s">
        <v>9</v>
      </c>
      <c r="L5" s="5" t="s">
        <v>10</v>
      </c>
      <c r="M5" s="6" t="s">
        <v>11</v>
      </c>
      <c r="N5" s="5" t="s">
        <v>9</v>
      </c>
      <c r="O5" s="5" t="s">
        <v>10</v>
      </c>
      <c r="P5" s="6" t="s">
        <v>11</v>
      </c>
    </row>
    <row r="6" spans="1:16" ht="17.45" customHeight="1" x14ac:dyDescent="0.4">
      <c r="A6" s="7" t="s">
        <v>12</v>
      </c>
      <c r="B6" s="8">
        <v>17256</v>
      </c>
      <c r="C6" s="9">
        <f>100*B6/$B$27</f>
        <v>4.6269184980211717</v>
      </c>
      <c r="D6" s="10" t="s">
        <v>13</v>
      </c>
      <c r="E6" s="8">
        <v>16944</v>
      </c>
      <c r="F6" s="9">
        <f>100*E6/$E$27</f>
        <v>4.5121191301708024</v>
      </c>
      <c r="G6" s="11">
        <f>100*E6/B6</f>
        <v>98.191933240611959</v>
      </c>
      <c r="H6" s="8">
        <v>16539</v>
      </c>
      <c r="I6" s="9">
        <f t="shared" ref="I6:I27" si="0">100*H6/$H$27</f>
        <v>4.3697900841512878</v>
      </c>
      <c r="J6" s="11">
        <f>100*H6/E6</f>
        <v>97.609773371104822</v>
      </c>
      <c r="K6" s="8">
        <v>16216</v>
      </c>
      <c r="L6" s="9">
        <f t="shared" ref="L6:L27" si="1">100*K6/$K$27</f>
        <v>4.2558998908205261</v>
      </c>
      <c r="M6" s="11">
        <f>100*K6/H6</f>
        <v>98.047040328919522</v>
      </c>
      <c r="N6" s="12">
        <v>15861</v>
      </c>
      <c r="O6" s="9">
        <f>100*N6/$N$27</f>
        <v>4.1467642375899043</v>
      </c>
      <c r="P6" s="11">
        <f>100*N6/K6</f>
        <v>97.810804144055254</v>
      </c>
    </row>
    <row r="7" spans="1:16" ht="17.45" customHeight="1" x14ac:dyDescent="0.4">
      <c r="A7" s="7" t="s">
        <v>14</v>
      </c>
      <c r="B7" s="8">
        <v>17994</v>
      </c>
      <c r="C7" s="9">
        <f t="shared" ref="C7:C26" si="2">100*B7/$B$27</f>
        <v>4.8248013127835518</v>
      </c>
      <c r="D7" s="10" t="s">
        <v>13</v>
      </c>
      <c r="E7" s="8">
        <v>18406</v>
      </c>
      <c r="F7" s="9">
        <f t="shared" ref="F7:F27" si="3">100*E7/$E$27</f>
        <v>4.9014438568179761</v>
      </c>
      <c r="G7" s="11">
        <f t="shared" ref="G7:G27" si="4">100*E7/$B7</f>
        <v>102.28965210625765</v>
      </c>
      <c r="H7" s="8">
        <v>18480</v>
      </c>
      <c r="I7" s="9">
        <f t="shared" si="0"/>
        <v>4.8826241462673554</v>
      </c>
      <c r="J7" s="11">
        <f t="shared" ref="J7:J27" si="5">100*H7/E7</f>
        <v>100.40204281212648</v>
      </c>
      <c r="K7" s="8">
        <v>18256</v>
      </c>
      <c r="L7" s="9">
        <f t="shared" si="1"/>
        <v>4.7912992357436801</v>
      </c>
      <c r="M7" s="11">
        <f t="shared" ref="M7:M27" si="6">100*K7/H7</f>
        <v>98.787878787878782</v>
      </c>
      <c r="N7" s="12">
        <v>18196</v>
      </c>
      <c r="O7" s="9">
        <f t="shared" ref="O7:O27" si="7">100*N7/$N$27</f>
        <v>4.7572361179740179</v>
      </c>
      <c r="P7" s="11">
        <f t="shared" ref="P7:P27" si="8">100*N7/K7</f>
        <v>99.671340929009645</v>
      </c>
    </row>
    <row r="8" spans="1:16" ht="17.45" customHeight="1" x14ac:dyDescent="0.4">
      <c r="A8" s="7" t="s">
        <v>15</v>
      </c>
      <c r="B8" s="8">
        <v>17336</v>
      </c>
      <c r="C8" s="9">
        <f t="shared" si="2"/>
        <v>4.6483692096485303</v>
      </c>
      <c r="D8" s="10" t="s">
        <v>13</v>
      </c>
      <c r="E8" s="8">
        <v>17444</v>
      </c>
      <c r="F8" s="9">
        <f t="shared" si="3"/>
        <v>4.645267121500205</v>
      </c>
      <c r="G8" s="11">
        <f t="shared" si="4"/>
        <v>100.62298107983388</v>
      </c>
      <c r="H8" s="8">
        <v>17621</v>
      </c>
      <c r="I8" s="9">
        <f t="shared" si="0"/>
        <v>4.6556666710701879</v>
      </c>
      <c r="J8" s="11">
        <f t="shared" si="5"/>
        <v>101.01467553313461</v>
      </c>
      <c r="K8" s="8">
        <v>17956</v>
      </c>
      <c r="L8" s="9">
        <f t="shared" si="1"/>
        <v>4.7125640379608633</v>
      </c>
      <c r="M8" s="11">
        <f t="shared" si="6"/>
        <v>101.90114068441065</v>
      </c>
      <c r="N8" s="12">
        <v>18072</v>
      </c>
      <c r="O8" s="9">
        <f t="shared" si="7"/>
        <v>4.7248170545189296</v>
      </c>
      <c r="P8" s="11">
        <f t="shared" si="8"/>
        <v>100.6460236132769</v>
      </c>
    </row>
    <row r="9" spans="1:16" ht="17.45" customHeight="1" x14ac:dyDescent="0.4">
      <c r="A9" s="7" t="s">
        <v>16</v>
      </c>
      <c r="B9" s="8">
        <v>18051</v>
      </c>
      <c r="C9" s="9">
        <f t="shared" si="2"/>
        <v>4.8400849448180443</v>
      </c>
      <c r="D9" s="10" t="s">
        <v>13</v>
      </c>
      <c r="E9" s="8">
        <v>17837</v>
      </c>
      <c r="F9" s="9">
        <f t="shared" si="3"/>
        <v>4.7499214426851157</v>
      </c>
      <c r="G9" s="11">
        <f t="shared" si="4"/>
        <v>98.814470112459148</v>
      </c>
      <c r="H9" s="8">
        <v>17875</v>
      </c>
      <c r="I9" s="9">
        <f t="shared" si="0"/>
        <v>4.7227763319550311</v>
      </c>
      <c r="J9" s="11">
        <f t="shared" si="5"/>
        <v>100.21304030946908</v>
      </c>
      <c r="K9" s="8">
        <v>17874</v>
      </c>
      <c r="L9" s="9">
        <f t="shared" si="1"/>
        <v>4.6910430839002268</v>
      </c>
      <c r="M9" s="11">
        <f t="shared" si="6"/>
        <v>99.994405594405592</v>
      </c>
      <c r="N9" s="12">
        <v>17904</v>
      </c>
      <c r="O9" s="9">
        <f t="shared" si="7"/>
        <v>4.6808944524184879</v>
      </c>
      <c r="P9" s="11">
        <f t="shared" si="8"/>
        <v>100.16784155756966</v>
      </c>
    </row>
    <row r="10" spans="1:16" ht="17.45" customHeight="1" x14ac:dyDescent="0.4">
      <c r="A10" s="7" t="s">
        <v>17</v>
      </c>
      <c r="B10" s="8">
        <v>20555</v>
      </c>
      <c r="C10" s="9">
        <f t="shared" si="2"/>
        <v>5.5114922187543574</v>
      </c>
      <c r="D10" s="10" t="s">
        <v>18</v>
      </c>
      <c r="E10" s="8">
        <v>20502</v>
      </c>
      <c r="F10" s="9">
        <f t="shared" si="3"/>
        <v>5.4596002364708323</v>
      </c>
      <c r="G10" s="11">
        <f t="shared" si="4"/>
        <v>99.74215519338361</v>
      </c>
      <c r="H10" s="8">
        <v>20621</v>
      </c>
      <c r="I10" s="9">
        <f t="shared" si="0"/>
        <v>5.4483004610486541</v>
      </c>
      <c r="J10" s="11">
        <f t="shared" si="5"/>
        <v>100.5804311774461</v>
      </c>
      <c r="K10" s="8">
        <v>21039</v>
      </c>
      <c r="L10" s="9">
        <f t="shared" si="1"/>
        <v>5.521699420508944</v>
      </c>
      <c r="M10" s="11">
        <f t="shared" si="6"/>
        <v>102.02705979341448</v>
      </c>
      <c r="N10" s="12">
        <v>21124</v>
      </c>
      <c r="O10" s="9">
        <f t="shared" si="7"/>
        <v>5.5227443260102849</v>
      </c>
      <c r="P10" s="11">
        <f t="shared" si="8"/>
        <v>100.40401159750938</v>
      </c>
    </row>
    <row r="11" spans="1:16" ht="17.45" customHeight="1" x14ac:dyDescent="0.4">
      <c r="A11" s="7" t="s">
        <v>19</v>
      </c>
      <c r="B11" s="8">
        <v>19478</v>
      </c>
      <c r="C11" s="9">
        <f t="shared" si="2"/>
        <v>5.222712013471047</v>
      </c>
      <c r="D11" s="10" t="s">
        <v>13</v>
      </c>
      <c r="E11" s="8">
        <v>19866</v>
      </c>
      <c r="F11" s="9">
        <f t="shared" si="3"/>
        <v>5.2902359914998325</v>
      </c>
      <c r="G11" s="11">
        <f t="shared" si="4"/>
        <v>101.9919909641647</v>
      </c>
      <c r="H11" s="8">
        <v>20574</v>
      </c>
      <c r="I11" s="9">
        <f t="shared" si="0"/>
        <v>5.4358825316723252</v>
      </c>
      <c r="J11" s="11">
        <f t="shared" si="5"/>
        <v>103.56387798248264</v>
      </c>
      <c r="K11" s="8">
        <v>21067</v>
      </c>
      <c r="L11" s="9">
        <f t="shared" si="1"/>
        <v>5.529048038968674</v>
      </c>
      <c r="M11" s="11">
        <f t="shared" si="6"/>
        <v>102.39622824924662</v>
      </c>
      <c r="N11" s="12">
        <v>21562</v>
      </c>
      <c r="O11" s="9">
        <f t="shared" si="7"/>
        <v>5.637256824343579</v>
      </c>
      <c r="P11" s="11">
        <f t="shared" si="8"/>
        <v>102.34964636635496</v>
      </c>
    </row>
    <row r="12" spans="1:16" ht="17.45" customHeight="1" x14ac:dyDescent="0.4">
      <c r="A12" s="7" t="s">
        <v>20</v>
      </c>
      <c r="B12" s="8">
        <v>21664</v>
      </c>
      <c r="C12" s="9">
        <f t="shared" si="2"/>
        <v>5.8088527086886108</v>
      </c>
      <c r="D12" s="10" t="s">
        <v>13</v>
      </c>
      <c r="E12" s="8">
        <v>21491</v>
      </c>
      <c r="F12" s="9">
        <f t="shared" si="3"/>
        <v>5.722966963320391</v>
      </c>
      <c r="G12" s="11">
        <f t="shared" si="4"/>
        <v>99.201440177252579</v>
      </c>
      <c r="H12" s="8">
        <v>21584</v>
      </c>
      <c r="I12" s="9">
        <f t="shared" si="0"/>
        <v>5.7027359076317428</v>
      </c>
      <c r="J12" s="11">
        <f t="shared" si="5"/>
        <v>100.43273928621284</v>
      </c>
      <c r="K12" s="8">
        <v>21638</v>
      </c>
      <c r="L12" s="9">
        <f t="shared" si="1"/>
        <v>5.6789073654153022</v>
      </c>
      <c r="M12" s="11">
        <f t="shared" si="6"/>
        <v>100.25018532246108</v>
      </c>
      <c r="N12" s="12">
        <v>21783</v>
      </c>
      <c r="O12" s="9">
        <f t="shared" si="7"/>
        <v>5.6950359616304693</v>
      </c>
      <c r="P12" s="11">
        <f t="shared" si="8"/>
        <v>100.67011738608005</v>
      </c>
    </row>
    <row r="13" spans="1:16" ht="17.45" customHeight="1" x14ac:dyDescent="0.4">
      <c r="A13" s="7" t="s">
        <v>21</v>
      </c>
      <c r="B13" s="8">
        <v>24750</v>
      </c>
      <c r="C13" s="9">
        <f t="shared" si="2"/>
        <v>6.6363139097139552</v>
      </c>
      <c r="D13" s="10" t="s">
        <v>13</v>
      </c>
      <c r="E13" s="8">
        <v>24655</v>
      </c>
      <c r="F13" s="9">
        <f t="shared" si="3"/>
        <v>6.5655274524528524</v>
      </c>
      <c r="G13" s="11">
        <f t="shared" si="4"/>
        <v>99.616161616161619</v>
      </c>
      <c r="H13" s="8">
        <v>24786</v>
      </c>
      <c r="I13" s="9">
        <f t="shared" si="0"/>
        <v>6.5487403728020928</v>
      </c>
      <c r="J13" s="11">
        <f t="shared" si="5"/>
        <v>100.53133238693977</v>
      </c>
      <c r="K13" s="8">
        <v>24700</v>
      </c>
      <c r="L13" s="9">
        <f t="shared" si="1"/>
        <v>6.4825312841185854</v>
      </c>
      <c r="M13" s="11">
        <f t="shared" si="6"/>
        <v>99.653029936254342</v>
      </c>
      <c r="N13" s="12">
        <v>24079</v>
      </c>
      <c r="O13" s="9">
        <f t="shared" si="7"/>
        <v>6.295311523669838</v>
      </c>
      <c r="P13" s="11">
        <f t="shared" si="8"/>
        <v>97.485829959514163</v>
      </c>
    </row>
    <row r="14" spans="1:16" ht="17.45" customHeight="1" x14ac:dyDescent="0.4">
      <c r="A14" s="7" t="s">
        <v>22</v>
      </c>
      <c r="B14" s="8">
        <v>27846</v>
      </c>
      <c r="C14" s="9">
        <f t="shared" si="2"/>
        <v>7.4664564496927186</v>
      </c>
      <c r="D14" s="10" t="s">
        <v>18</v>
      </c>
      <c r="E14" s="8">
        <v>27273</v>
      </c>
      <c r="F14" s="9">
        <f t="shared" si="3"/>
        <v>7.2626903350536054</v>
      </c>
      <c r="G14" s="11">
        <f t="shared" si="4"/>
        <v>97.942253824606766</v>
      </c>
      <c r="H14" s="8">
        <v>26588</v>
      </c>
      <c r="I14" s="9">
        <f t="shared" si="0"/>
        <v>7.0248490693158248</v>
      </c>
      <c r="J14" s="11">
        <f t="shared" si="5"/>
        <v>97.48835844974883</v>
      </c>
      <c r="K14" s="8">
        <v>26182</v>
      </c>
      <c r="L14" s="9">
        <f t="shared" si="1"/>
        <v>6.8714831611657008</v>
      </c>
      <c r="M14" s="11">
        <f t="shared" si="6"/>
        <v>98.472995336241908</v>
      </c>
      <c r="N14" s="12">
        <v>26051</v>
      </c>
      <c r="O14" s="9">
        <f t="shared" si="7"/>
        <v>6.8108792102297828</v>
      </c>
      <c r="P14" s="11">
        <f t="shared" si="8"/>
        <v>99.49965625238714</v>
      </c>
    </row>
    <row r="15" spans="1:16" ht="17.45" customHeight="1" x14ac:dyDescent="0.4">
      <c r="A15" s="7" t="s">
        <v>23</v>
      </c>
      <c r="B15" s="8">
        <v>32321</v>
      </c>
      <c r="C15" s="9">
        <f t="shared" si="2"/>
        <v>8.6663556313480701</v>
      </c>
      <c r="D15" s="10" t="s">
        <v>18</v>
      </c>
      <c r="E15" s="8">
        <v>32003</v>
      </c>
      <c r="F15" s="9">
        <f t="shared" si="3"/>
        <v>8.5222703330297556</v>
      </c>
      <c r="G15" s="11">
        <f t="shared" si="4"/>
        <v>99.016119550756471</v>
      </c>
      <c r="H15" s="8">
        <v>31477</v>
      </c>
      <c r="I15" s="9">
        <f t="shared" si="0"/>
        <v>8.3165779357173992</v>
      </c>
      <c r="J15" s="11">
        <f t="shared" si="5"/>
        <v>98.356404087116829</v>
      </c>
      <c r="K15" s="8">
        <v>30509</v>
      </c>
      <c r="L15" s="9">
        <f t="shared" si="1"/>
        <v>8.0071071638531954</v>
      </c>
      <c r="M15" s="11">
        <f t="shared" si="6"/>
        <v>96.924738698097016</v>
      </c>
      <c r="N15" s="12">
        <v>29252</v>
      </c>
      <c r="O15" s="9">
        <f t="shared" si="7"/>
        <v>7.6477616466792684</v>
      </c>
      <c r="P15" s="11">
        <f t="shared" si="8"/>
        <v>95.879904290537212</v>
      </c>
    </row>
    <row r="16" spans="1:16" ht="17.45" customHeight="1" x14ac:dyDescent="0.4">
      <c r="A16" s="7" t="s">
        <v>24</v>
      </c>
      <c r="B16" s="8">
        <v>27511</v>
      </c>
      <c r="C16" s="9">
        <f t="shared" si="2"/>
        <v>7.3766315947531558</v>
      </c>
      <c r="D16" s="10" t="s">
        <v>13</v>
      </c>
      <c r="E16" s="8">
        <v>28414</v>
      </c>
      <c r="F16" s="9">
        <f t="shared" si="3"/>
        <v>7.5665340512673023</v>
      </c>
      <c r="G16" s="11">
        <f t="shared" si="4"/>
        <v>103.28232343426266</v>
      </c>
      <c r="H16" s="8">
        <v>30302</v>
      </c>
      <c r="I16" s="9">
        <f t="shared" si="0"/>
        <v>8.0061297013091668</v>
      </c>
      <c r="J16" s="11">
        <f t="shared" si="5"/>
        <v>106.64461181107905</v>
      </c>
      <c r="K16" s="8">
        <v>31037</v>
      </c>
      <c r="L16" s="9">
        <f t="shared" si="1"/>
        <v>8.1456811119509531</v>
      </c>
      <c r="M16" s="11">
        <f t="shared" si="6"/>
        <v>102.42558246980397</v>
      </c>
      <c r="N16" s="12">
        <v>31876</v>
      </c>
      <c r="O16" s="9">
        <f t="shared" si="7"/>
        <v>8.3337908604385458</v>
      </c>
      <c r="P16" s="11">
        <f t="shared" si="8"/>
        <v>102.70322518284628</v>
      </c>
    </row>
    <row r="17" spans="1:20" ht="17.45" customHeight="1" x14ac:dyDescent="0.4">
      <c r="A17" s="7" t="s">
        <v>25</v>
      </c>
      <c r="B17" s="8">
        <v>21604</v>
      </c>
      <c r="C17" s="9">
        <f t="shared" si="2"/>
        <v>5.7927646749680921</v>
      </c>
      <c r="D17" s="10" t="s">
        <v>13</v>
      </c>
      <c r="E17" s="8">
        <v>23136</v>
      </c>
      <c r="F17" s="9">
        <f t="shared" si="3"/>
        <v>6.1610238547941263</v>
      </c>
      <c r="G17" s="11">
        <f t="shared" si="4"/>
        <v>107.09127939270506</v>
      </c>
      <c r="H17" s="8">
        <v>23515</v>
      </c>
      <c r="I17" s="9">
        <f t="shared" si="0"/>
        <v>6.2129278571145488</v>
      </c>
      <c r="J17" s="11">
        <f t="shared" si="5"/>
        <v>101.63813969571231</v>
      </c>
      <c r="K17" s="8">
        <v>24850</v>
      </c>
      <c r="L17" s="9">
        <f t="shared" si="1"/>
        <v>6.5218988830099942</v>
      </c>
      <c r="M17" s="11">
        <f t="shared" si="6"/>
        <v>105.67722730172231</v>
      </c>
      <c r="N17" s="12">
        <v>25715</v>
      </c>
      <c r="O17" s="9">
        <f t="shared" si="7"/>
        <v>6.7230340060289002</v>
      </c>
      <c r="P17" s="11">
        <f t="shared" si="8"/>
        <v>103.48088531187123</v>
      </c>
    </row>
    <row r="18" spans="1:20" ht="17.45" customHeight="1" x14ac:dyDescent="0.4">
      <c r="A18" s="7" t="s">
        <v>26</v>
      </c>
      <c r="B18" s="8">
        <v>18026</v>
      </c>
      <c r="C18" s="9">
        <f t="shared" si="2"/>
        <v>4.8333815974344949</v>
      </c>
      <c r="D18" s="10" t="s">
        <v>13</v>
      </c>
      <c r="E18" s="8">
        <v>18140</v>
      </c>
      <c r="F18" s="9">
        <f t="shared" si="3"/>
        <v>4.8306091254307342</v>
      </c>
      <c r="G18" s="11">
        <f t="shared" si="4"/>
        <v>100.63241983801176</v>
      </c>
      <c r="H18" s="8">
        <v>18542</v>
      </c>
      <c r="I18" s="9">
        <f t="shared" si="0"/>
        <v>4.8990052445935772</v>
      </c>
      <c r="J18" s="11">
        <f t="shared" si="5"/>
        <v>102.21609702315325</v>
      </c>
      <c r="K18" s="8">
        <v>19460</v>
      </c>
      <c r="L18" s="9">
        <f t="shared" si="1"/>
        <v>5.1072898295120517</v>
      </c>
      <c r="M18" s="11">
        <f t="shared" si="6"/>
        <v>104.95092223061158</v>
      </c>
      <c r="N18" s="12">
        <v>20270</v>
      </c>
      <c r="O18" s="9">
        <f t="shared" si="7"/>
        <v>5.2994710986663742</v>
      </c>
      <c r="P18" s="11">
        <f t="shared" si="8"/>
        <v>104.16238437821171</v>
      </c>
    </row>
    <row r="19" spans="1:20" ht="17.45" customHeight="1" x14ac:dyDescent="0.4">
      <c r="A19" s="7" t="s">
        <v>27</v>
      </c>
      <c r="B19" s="8">
        <v>20608</v>
      </c>
      <c r="C19" s="9">
        <f t="shared" si="2"/>
        <v>5.5257033152074824</v>
      </c>
      <c r="D19" s="10" t="s">
        <v>28</v>
      </c>
      <c r="E19" s="8">
        <v>19414</v>
      </c>
      <c r="F19" s="9">
        <f t="shared" si="3"/>
        <v>5.169870207338052</v>
      </c>
      <c r="G19" s="11">
        <f t="shared" si="4"/>
        <v>94.206133540372676</v>
      </c>
      <c r="H19" s="8">
        <v>18431</v>
      </c>
      <c r="I19" s="9">
        <f t="shared" si="0"/>
        <v>4.8696777943643736</v>
      </c>
      <c r="J19" s="11">
        <f t="shared" si="5"/>
        <v>94.936643659214994</v>
      </c>
      <c r="K19" s="8">
        <v>17575</v>
      </c>
      <c r="L19" s="9">
        <f t="shared" si="1"/>
        <v>4.6125703367766864</v>
      </c>
      <c r="M19" s="11">
        <f t="shared" si="6"/>
        <v>95.355650805707768</v>
      </c>
      <c r="N19" s="12">
        <v>17405</v>
      </c>
      <c r="O19" s="9">
        <f t="shared" si="7"/>
        <v>4.5504338664177721</v>
      </c>
      <c r="P19" s="11">
        <f t="shared" si="8"/>
        <v>99.032716927453777</v>
      </c>
      <c r="R19" s="13"/>
      <c r="S19" s="13"/>
      <c r="T19" s="14"/>
    </row>
    <row r="20" spans="1:20" ht="17.45" customHeight="1" x14ac:dyDescent="0.4">
      <c r="A20" s="7" t="s">
        <v>29</v>
      </c>
      <c r="B20" s="8">
        <v>22789</v>
      </c>
      <c r="C20" s="9">
        <f t="shared" si="2"/>
        <v>6.1105033409483358</v>
      </c>
      <c r="D20" s="10" t="s">
        <v>13</v>
      </c>
      <c r="E20" s="8">
        <v>23811</v>
      </c>
      <c r="F20" s="9">
        <f t="shared" si="3"/>
        <v>6.34077364308882</v>
      </c>
      <c r="G20" s="11">
        <f t="shared" si="4"/>
        <v>104.48461977269736</v>
      </c>
      <c r="H20" s="8">
        <v>24872</v>
      </c>
      <c r="I20" s="9">
        <f t="shared" si="0"/>
        <v>6.5714625414481418</v>
      </c>
      <c r="J20" s="11">
        <f t="shared" si="5"/>
        <v>104.45592373272856</v>
      </c>
      <c r="K20" s="8">
        <v>23566</v>
      </c>
      <c r="L20" s="9">
        <f t="shared" si="1"/>
        <v>6.1849122364995379</v>
      </c>
      <c r="M20" s="11">
        <f t="shared" si="6"/>
        <v>94.749115471212605</v>
      </c>
      <c r="N20" s="12">
        <v>21660</v>
      </c>
      <c r="O20" s="9">
        <f t="shared" si="7"/>
        <v>5.662878342235504</v>
      </c>
      <c r="P20" s="11">
        <f t="shared" si="8"/>
        <v>91.912076720699318</v>
      </c>
      <c r="R20" s="13"/>
      <c r="S20" s="13"/>
      <c r="T20" s="14"/>
    </row>
    <row r="21" spans="1:20" ht="17.45" customHeight="1" x14ac:dyDescent="0.4">
      <c r="A21" s="7" t="s">
        <v>30</v>
      </c>
      <c r="B21" s="8">
        <v>18793</v>
      </c>
      <c r="C21" s="9">
        <f t="shared" si="2"/>
        <v>5.0390402951617919</v>
      </c>
      <c r="D21" s="10" t="s">
        <v>13</v>
      </c>
      <c r="E21" s="8">
        <v>18563</v>
      </c>
      <c r="F21" s="9">
        <f t="shared" si="3"/>
        <v>4.9432523260954087</v>
      </c>
      <c r="G21" s="11">
        <f t="shared" si="4"/>
        <v>98.77614005214707</v>
      </c>
      <c r="H21" s="8">
        <v>17408</v>
      </c>
      <c r="I21" s="9">
        <f t="shared" si="0"/>
        <v>4.5993896719817169</v>
      </c>
      <c r="J21" s="11">
        <f t="shared" si="5"/>
        <v>93.777945375208745</v>
      </c>
      <c r="K21" s="8">
        <v>18468</v>
      </c>
      <c r="L21" s="9">
        <f t="shared" si="1"/>
        <v>4.8469387755102042</v>
      </c>
      <c r="M21" s="11">
        <f t="shared" si="6"/>
        <v>106.08915441176471</v>
      </c>
      <c r="N21" s="12">
        <v>19953</v>
      </c>
      <c r="O21" s="9">
        <f t="shared" si="7"/>
        <v>5.2165933316078021</v>
      </c>
      <c r="P21" s="11">
        <f t="shared" si="8"/>
        <v>108.04093567251462</v>
      </c>
      <c r="R21" s="13"/>
      <c r="S21" s="13"/>
      <c r="T21" s="14"/>
    </row>
    <row r="22" spans="1:20" ht="17.45" customHeight="1" x14ac:dyDescent="0.4">
      <c r="A22" s="7" t="s">
        <v>31</v>
      </c>
      <c r="B22" s="8">
        <v>13598</v>
      </c>
      <c r="C22" s="9">
        <f t="shared" si="2"/>
        <v>3.6460847088602164</v>
      </c>
      <c r="D22" s="10" t="s">
        <v>13</v>
      </c>
      <c r="E22" s="8">
        <v>13902</v>
      </c>
      <c r="F22" s="9">
        <f t="shared" si="3"/>
        <v>3.7020467509227157</v>
      </c>
      <c r="G22" s="11">
        <f t="shared" si="4"/>
        <v>102.23562288571848</v>
      </c>
      <c r="H22" s="8">
        <v>14553</v>
      </c>
      <c r="I22" s="9">
        <f t="shared" si="0"/>
        <v>3.8450665151855423</v>
      </c>
      <c r="J22" s="11">
        <f t="shared" si="5"/>
        <v>104.68277945619336</v>
      </c>
      <c r="K22" s="8">
        <v>15149</v>
      </c>
      <c r="L22" s="9">
        <f t="shared" si="1"/>
        <v>3.9758650373729738</v>
      </c>
      <c r="M22" s="11">
        <f t="shared" si="6"/>
        <v>104.09537552394696</v>
      </c>
      <c r="N22" s="12">
        <v>15603</v>
      </c>
      <c r="O22" s="9">
        <f t="shared" si="7"/>
        <v>4.0793116700785115</v>
      </c>
      <c r="P22" s="11">
        <f t="shared" si="8"/>
        <v>102.99689748498251</v>
      </c>
      <c r="R22" s="13"/>
      <c r="S22" s="13"/>
      <c r="T22" s="14"/>
    </row>
    <row r="23" spans="1:20" ht="17.45" customHeight="1" x14ac:dyDescent="0.4">
      <c r="A23" s="7" t="s">
        <v>32</v>
      </c>
      <c r="B23" s="8">
        <v>8165</v>
      </c>
      <c r="C23" s="9">
        <f t="shared" si="2"/>
        <v>2.1893132554672503</v>
      </c>
      <c r="D23" s="10" t="s">
        <v>13</v>
      </c>
      <c r="E23" s="8">
        <v>8836</v>
      </c>
      <c r="F23" s="9">
        <f t="shared" si="3"/>
        <v>2.3529913027732063</v>
      </c>
      <c r="G23" s="11">
        <f t="shared" si="4"/>
        <v>108.21800367421923</v>
      </c>
      <c r="H23" s="8">
        <v>9539</v>
      </c>
      <c r="I23" s="9">
        <f t="shared" si="0"/>
        <v>2.5203112408681982</v>
      </c>
      <c r="J23" s="11">
        <f t="shared" si="5"/>
        <v>107.95608872793119</v>
      </c>
      <c r="K23" s="8">
        <v>9845</v>
      </c>
      <c r="L23" s="9">
        <f t="shared" si="1"/>
        <v>2.5838267405727722</v>
      </c>
      <c r="M23" s="11">
        <f t="shared" si="6"/>
        <v>103.20788342593563</v>
      </c>
      <c r="N23" s="12">
        <v>10225</v>
      </c>
      <c r="O23" s="9">
        <f t="shared" si="7"/>
        <v>2.6732655147441378</v>
      </c>
      <c r="P23" s="11">
        <f t="shared" si="8"/>
        <v>103.85982732351448</v>
      </c>
      <c r="R23" s="13"/>
      <c r="S23" s="13"/>
      <c r="T23" s="14"/>
    </row>
    <row r="24" spans="1:20" ht="17.45" customHeight="1" x14ac:dyDescent="0.4">
      <c r="A24" s="7" t="s">
        <v>33</v>
      </c>
      <c r="B24" s="8">
        <v>3493</v>
      </c>
      <c r="C24" s="9">
        <f t="shared" si="2"/>
        <v>0.936591696429529</v>
      </c>
      <c r="D24" s="10" t="s">
        <v>13</v>
      </c>
      <c r="E24" s="8">
        <v>3691</v>
      </c>
      <c r="F24" s="9">
        <f t="shared" si="3"/>
        <v>0.98289847199365155</v>
      </c>
      <c r="G24" s="11">
        <f t="shared" si="4"/>
        <v>105.66847981677641</v>
      </c>
      <c r="H24" s="8">
        <v>3921</v>
      </c>
      <c r="I24" s="9">
        <f t="shared" si="0"/>
        <v>1.0359723635018561</v>
      </c>
      <c r="J24" s="11">
        <f t="shared" si="5"/>
        <v>106.2313736114874</v>
      </c>
      <c r="K24" s="8">
        <v>4301</v>
      </c>
      <c r="L24" s="9">
        <f t="shared" si="1"/>
        <v>1.1288002855463173</v>
      </c>
      <c r="M24" s="11">
        <f t="shared" si="6"/>
        <v>109.6914052537618</v>
      </c>
      <c r="N24" s="12">
        <v>4471</v>
      </c>
      <c r="O24" s="9">
        <f t="shared" si="7"/>
        <v>1.1689163928040136</v>
      </c>
      <c r="P24" s="11">
        <f t="shared" si="8"/>
        <v>103.95256916996047</v>
      </c>
      <c r="R24" s="13"/>
      <c r="S24" s="13"/>
      <c r="T24" s="14"/>
    </row>
    <row r="25" spans="1:20" ht="17.45" customHeight="1" x14ac:dyDescent="0.4">
      <c r="A25" s="7" t="s">
        <v>34</v>
      </c>
      <c r="B25" s="8">
        <v>952</v>
      </c>
      <c r="C25" s="9">
        <f t="shared" si="2"/>
        <v>0.25526346836556302</v>
      </c>
      <c r="D25" s="10" t="s">
        <v>18</v>
      </c>
      <c r="E25" s="8">
        <v>1028</v>
      </c>
      <c r="F25" s="9">
        <f t="shared" si="3"/>
        <v>0.27375227017325215</v>
      </c>
      <c r="G25" s="11">
        <f t="shared" si="4"/>
        <v>107.98319327731092</v>
      </c>
      <c r="H25" s="8">
        <v>1090</v>
      </c>
      <c r="I25" s="9">
        <f t="shared" si="0"/>
        <v>0.28799027702550961</v>
      </c>
      <c r="J25" s="11">
        <f t="shared" si="5"/>
        <v>106.03112840466926</v>
      </c>
      <c r="K25" s="8">
        <v>1180</v>
      </c>
      <c r="L25" s="9">
        <f t="shared" si="1"/>
        <v>0.3096917779457462</v>
      </c>
      <c r="M25" s="11">
        <f t="shared" si="6"/>
        <v>108.25688073394495</v>
      </c>
      <c r="N25" s="12">
        <v>1240</v>
      </c>
      <c r="O25" s="9">
        <f t="shared" si="7"/>
        <v>0.32419063455087832</v>
      </c>
      <c r="P25" s="11">
        <f t="shared" si="8"/>
        <v>105.08474576271186</v>
      </c>
      <c r="R25" s="13"/>
      <c r="S25" s="13"/>
      <c r="T25" s="14"/>
    </row>
    <row r="26" spans="1:20" ht="17.45" customHeight="1" x14ac:dyDescent="0.4">
      <c r="A26" s="7" t="s">
        <v>35</v>
      </c>
      <c r="B26" s="8">
        <v>158</v>
      </c>
      <c r="C26" s="9">
        <f t="shared" si="2"/>
        <v>4.2365155464032522E-2</v>
      </c>
      <c r="D26" s="10" t="s">
        <v>13</v>
      </c>
      <c r="E26" s="8">
        <v>166</v>
      </c>
      <c r="F26" s="9">
        <f t="shared" si="3"/>
        <v>4.4205133121361734E-2</v>
      </c>
      <c r="G26" s="11">
        <f t="shared" si="4"/>
        <v>105.0632911392405</v>
      </c>
      <c r="H26" s="8">
        <v>167</v>
      </c>
      <c r="I26" s="9">
        <f t="shared" si="0"/>
        <v>4.4123280975467985E-2</v>
      </c>
      <c r="J26" s="11">
        <f t="shared" si="5"/>
        <v>100.60240963855422</v>
      </c>
      <c r="K26" s="8">
        <v>156</v>
      </c>
      <c r="L26" s="9">
        <f t="shared" si="1"/>
        <v>4.0942302847064752E-2</v>
      </c>
      <c r="M26" s="11">
        <f t="shared" si="6"/>
        <v>93.41317365269461</v>
      </c>
      <c r="N26" s="12">
        <v>189</v>
      </c>
      <c r="O26" s="9">
        <f t="shared" si="7"/>
        <v>4.9412927362996774E-2</v>
      </c>
      <c r="P26" s="11">
        <f t="shared" si="8"/>
        <v>121.15384615384616</v>
      </c>
      <c r="R26" s="13"/>
      <c r="S26" s="13"/>
      <c r="T26" s="14"/>
    </row>
    <row r="27" spans="1:20" ht="19.149999999999999" customHeight="1" x14ac:dyDescent="0.4">
      <c r="A27" s="15" t="s">
        <v>36</v>
      </c>
      <c r="B27" s="16">
        <f>SUM(B6:B26)</f>
        <v>372948</v>
      </c>
      <c r="C27" s="17">
        <f>100*B27/$B$27</f>
        <v>100</v>
      </c>
      <c r="D27" s="18" t="s">
        <v>13</v>
      </c>
      <c r="E27" s="16">
        <f>SUM(E6:E26)</f>
        <v>375522</v>
      </c>
      <c r="F27" s="17">
        <f t="shared" si="3"/>
        <v>100</v>
      </c>
      <c r="G27" s="19">
        <f t="shared" si="4"/>
        <v>100.69017664661025</v>
      </c>
      <c r="H27" s="16">
        <f>SUM(H6:H26)</f>
        <v>378485</v>
      </c>
      <c r="I27" s="17">
        <f t="shared" si="0"/>
        <v>100</v>
      </c>
      <c r="J27" s="19">
        <f t="shared" si="5"/>
        <v>100.78903499661804</v>
      </c>
      <c r="K27" s="16">
        <f>SUM(K6:K26)</f>
        <v>381024</v>
      </c>
      <c r="L27" s="17">
        <f t="shared" si="1"/>
        <v>100</v>
      </c>
      <c r="M27" s="19">
        <f t="shared" si="6"/>
        <v>100.67083239758512</v>
      </c>
      <c r="N27" s="20">
        <f>SUM(N6:N26)</f>
        <v>382491</v>
      </c>
      <c r="O27" s="17">
        <f t="shared" si="7"/>
        <v>100</v>
      </c>
      <c r="P27" s="19">
        <f t="shared" si="8"/>
        <v>100.38501511715798</v>
      </c>
      <c r="R27" s="13"/>
      <c r="S27" s="13"/>
      <c r="T27" s="14"/>
    </row>
    <row r="28" spans="1:20" ht="24.6" customHeight="1" x14ac:dyDescent="0.4">
      <c r="B28" s="21" t="s">
        <v>37</v>
      </c>
      <c r="R28" s="13"/>
      <c r="S28" s="13"/>
      <c r="T28" s="14"/>
    </row>
    <row r="29" spans="1:20" x14ac:dyDescent="0.4">
      <c r="R29" s="13"/>
      <c r="S29" s="13"/>
      <c r="T29" s="14"/>
    </row>
    <row r="30" spans="1:20" x14ac:dyDescent="0.4">
      <c r="R30" s="13"/>
      <c r="S30" s="13"/>
      <c r="T30" s="14"/>
    </row>
    <row r="31" spans="1:20" x14ac:dyDescent="0.4">
      <c r="R31" s="13"/>
      <c r="S31" s="13"/>
      <c r="T31" s="14"/>
    </row>
    <row r="32" spans="1:20" x14ac:dyDescent="0.4">
      <c r="R32" s="13"/>
      <c r="S32" s="13"/>
      <c r="T32" s="14"/>
    </row>
    <row r="33" spans="18:20" x14ac:dyDescent="0.4">
      <c r="R33" s="13"/>
      <c r="S33" s="13"/>
      <c r="T33" s="14"/>
    </row>
    <row r="34" spans="18:20" x14ac:dyDescent="0.4">
      <c r="R34" s="13"/>
      <c r="S34" s="13"/>
      <c r="T34" s="14"/>
    </row>
    <row r="35" spans="18:20" x14ac:dyDescent="0.4">
      <c r="R35" s="13"/>
      <c r="S35" s="13"/>
      <c r="T35" s="14"/>
    </row>
    <row r="36" spans="18:20" x14ac:dyDescent="0.4">
      <c r="R36" s="13"/>
      <c r="S36" s="13"/>
      <c r="T36" s="14"/>
    </row>
    <row r="37" spans="18:20" x14ac:dyDescent="0.4">
      <c r="R37" s="13"/>
      <c r="S37" s="13"/>
      <c r="T37" s="14"/>
    </row>
    <row r="38" spans="18:20" x14ac:dyDescent="0.4">
      <c r="R38" s="13"/>
      <c r="S38" s="13"/>
      <c r="T38" s="14"/>
    </row>
  </sheetData>
  <mergeCells count="7">
    <mergeCell ref="A2:P2"/>
    <mergeCell ref="A4:A5"/>
    <mergeCell ref="B4:D4"/>
    <mergeCell ref="E4:G4"/>
    <mergeCell ref="H4:J4"/>
    <mergeCell ref="K4:M4"/>
    <mergeCell ref="N4:P4"/>
  </mergeCells>
  <phoneticPr fontId="3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~R5 (対前年比)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2024-08-22T02:24:15Z</dcterms:modified>
</cp:coreProperties>
</file>