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65\室課専用\0001庶務係\000庶務　【部・室・課内取りまとめ文書】\043決算関係\R5決算\20240724決算関連資料のホームページでの公開について\03_公開データ\"/>
    </mc:Choice>
  </mc:AlternateContent>
  <bookViews>
    <workbookView xWindow="0" yWindow="0" windowWidth="20460" windowHeight="8805"/>
  </bookViews>
  <sheets>
    <sheet name="R5" sheetId="4" r:id="rId1"/>
  </sheets>
  <definedNames>
    <definedName name="_xlnm.Print_Area" localSheetId="0">'R5'!$A$1:$K$42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E7" i="4" s="1"/>
  <c r="E9" i="4"/>
  <c r="E11" i="4"/>
  <c r="E12" i="4"/>
  <c r="E14" i="4"/>
  <c r="E15" i="4"/>
  <c r="E17" i="4"/>
  <c r="E18" i="4"/>
  <c r="I33" i="4"/>
  <c r="H33" i="4"/>
  <c r="G33" i="4"/>
  <c r="F33" i="4"/>
  <c r="I32" i="4"/>
  <c r="H32" i="4"/>
  <c r="G32" i="4"/>
  <c r="F32" i="4"/>
  <c r="E30" i="4"/>
  <c r="E29" i="4"/>
  <c r="F28" i="4"/>
  <c r="E28" i="4" s="1"/>
  <c r="E26" i="4"/>
  <c r="H25" i="4"/>
  <c r="G25" i="4"/>
  <c r="F25" i="4"/>
  <c r="E25" i="4"/>
  <c r="E24" i="4"/>
  <c r="E23" i="4"/>
  <c r="H22" i="4"/>
  <c r="G22" i="4"/>
  <c r="E21" i="4"/>
  <c r="E20" i="4"/>
  <c r="H19" i="4"/>
  <c r="G19" i="4"/>
  <c r="I16" i="4"/>
  <c r="H16" i="4"/>
  <c r="G16" i="4"/>
  <c r="F16" i="4"/>
  <c r="I13" i="4"/>
  <c r="H13" i="4"/>
  <c r="G13" i="4"/>
  <c r="F13" i="4"/>
  <c r="I10" i="4"/>
  <c r="H10" i="4"/>
  <c r="G10" i="4"/>
  <c r="F10" i="4"/>
  <c r="E10" i="4"/>
  <c r="I7" i="4"/>
  <c r="H7" i="4"/>
  <c r="G7" i="4"/>
  <c r="F7" i="4"/>
  <c r="I31" i="4" l="1"/>
  <c r="E22" i="4"/>
  <c r="E19" i="4"/>
  <c r="H31" i="4"/>
  <c r="F31" i="4"/>
  <c r="E33" i="4"/>
  <c r="G31" i="4"/>
  <c r="E16" i="4"/>
  <c r="E32" i="4"/>
  <c r="E13" i="4"/>
  <c r="E31" i="4" l="1"/>
</calcChain>
</file>

<file path=xl/sharedStrings.xml><?xml version="1.0" encoding="utf-8"?>
<sst xmlns="http://schemas.openxmlformats.org/spreadsheetml/2006/main" count="62" uniqueCount="26">
  <si>
    <t>(件)</t>
    <rPh sb="1" eb="2">
      <t>ケン</t>
    </rPh>
    <phoneticPr fontId="1"/>
  </si>
  <si>
    <t>区  分</t>
    <rPh sb="0" eb="1">
      <t>ク</t>
    </rPh>
    <rPh sb="3" eb="4">
      <t>ブン</t>
    </rPh>
    <phoneticPr fontId="1"/>
  </si>
  <si>
    <t>合計</t>
    <rPh sb="0" eb="2">
      <t>ゴウケイ</t>
    </rPh>
    <phoneticPr fontId="1"/>
  </si>
  <si>
    <t>戸籍謄
抄本等</t>
    <rPh sb="0" eb="2">
      <t>コセキ</t>
    </rPh>
    <rPh sb="2" eb="3">
      <t>トウ</t>
    </rPh>
    <rPh sb="4" eb="6">
      <t>ショウホン</t>
    </rPh>
    <rPh sb="6" eb="7">
      <t>トウ</t>
    </rPh>
    <phoneticPr fontId="1"/>
  </si>
  <si>
    <t>住基各
種証明</t>
    <rPh sb="0" eb="2">
      <t>ジュウキ</t>
    </rPh>
    <rPh sb="2" eb="3">
      <t>カク</t>
    </rPh>
    <rPh sb="4" eb="5">
      <t>タネ</t>
    </rPh>
    <rPh sb="5" eb="7">
      <t>ショウメイ</t>
    </rPh>
    <phoneticPr fontId="1"/>
  </si>
  <si>
    <t>印鑑登
録証明</t>
    <rPh sb="0" eb="2">
      <t>インカン</t>
    </rPh>
    <rPh sb="2" eb="3">
      <t>ノボル</t>
    </rPh>
    <rPh sb="4" eb="5">
      <t>リョク</t>
    </rPh>
    <rPh sb="5" eb="7">
      <t>ショウメイ</t>
    </rPh>
    <phoneticPr fontId="1"/>
  </si>
  <si>
    <t>諸証明</t>
    <rPh sb="0" eb="3">
      <t>ショショウメイ</t>
    </rPh>
    <phoneticPr fontId="1"/>
  </si>
  <si>
    <t>通知カード
再交付</t>
    <rPh sb="0" eb="2">
      <t>ツウチ</t>
    </rPh>
    <rPh sb="6" eb="9">
      <t>サイコウフ</t>
    </rPh>
    <phoneticPr fontId="1"/>
  </si>
  <si>
    <t>個番カード
再交付</t>
    <rPh sb="0" eb="1">
      <t>コ</t>
    </rPh>
    <rPh sb="1" eb="2">
      <t>バン</t>
    </rPh>
    <rPh sb="6" eb="9">
      <t>サイコウフ</t>
    </rPh>
    <phoneticPr fontId="1"/>
  </si>
  <si>
    <t>種類</t>
    <rPh sb="0" eb="2">
      <t>シュルイ</t>
    </rPh>
    <phoneticPr fontId="1"/>
  </si>
  <si>
    <t>年  度</t>
    <rPh sb="0" eb="1">
      <t>トシ</t>
    </rPh>
    <rPh sb="3" eb="4">
      <t>タビ</t>
    </rPh>
    <phoneticPr fontId="1"/>
  </si>
  <si>
    <t>市民課</t>
    <rPh sb="0" eb="3">
      <t>シミンカ</t>
    </rPh>
    <phoneticPr fontId="1"/>
  </si>
  <si>
    <t>有料＋無料</t>
    <rPh sb="0" eb="2">
      <t>ユウリョウ</t>
    </rPh>
    <phoneticPr fontId="1"/>
  </si>
  <si>
    <t>有料</t>
    <rPh sb="0" eb="2">
      <t>ユウリョウ</t>
    </rPh>
    <phoneticPr fontId="1"/>
  </si>
  <si>
    <t>無料</t>
    <phoneticPr fontId="1"/>
  </si>
  <si>
    <t>山　　田</t>
    <rPh sb="0" eb="1">
      <t>ヤマ</t>
    </rPh>
    <rPh sb="3" eb="4">
      <t>タ</t>
    </rPh>
    <phoneticPr fontId="1"/>
  </si>
  <si>
    <t>千里丘</t>
    <rPh sb="0" eb="3">
      <t>センリオカ</t>
    </rPh>
    <phoneticPr fontId="1"/>
  </si>
  <si>
    <t>千　　里</t>
    <rPh sb="0" eb="1">
      <t>セン</t>
    </rPh>
    <rPh sb="3" eb="4">
      <t>サト</t>
    </rPh>
    <phoneticPr fontId="1"/>
  </si>
  <si>
    <t>サービス
コーナー</t>
    <phoneticPr fontId="1"/>
  </si>
  <si>
    <t>コンビニ
交　　付</t>
    <rPh sb="5" eb="6">
      <t>コウ</t>
    </rPh>
    <rPh sb="8" eb="9">
      <t>ツキ</t>
    </rPh>
    <phoneticPr fontId="1"/>
  </si>
  <si>
    <t>パスポートセンター</t>
    <phoneticPr fontId="1"/>
  </si>
  <si>
    <t>合　　計</t>
    <rPh sb="0" eb="1">
      <t>ゴウ</t>
    </rPh>
    <rPh sb="3" eb="4">
      <t>ケイ</t>
    </rPh>
    <phoneticPr fontId="1"/>
  </si>
  <si>
    <t>各種証明等取扱交付件数</t>
    <rPh sb="0" eb="2">
      <t>カクシュ</t>
    </rPh>
    <rPh sb="2" eb="4">
      <t>ショウメイ</t>
    </rPh>
    <rPh sb="4" eb="5">
      <t>トウ</t>
    </rPh>
    <rPh sb="5" eb="7">
      <t>トリアツカイ</t>
    </rPh>
    <rPh sb="7" eb="9">
      <t>コウフ</t>
    </rPh>
    <phoneticPr fontId="1"/>
  </si>
  <si>
    <t>元</t>
    <rPh sb="0" eb="1">
      <t>ガン</t>
    </rPh>
    <phoneticPr fontId="1"/>
  </si>
  <si>
    <t>土曜
コーナー</t>
    <rPh sb="0" eb="2">
      <t>ドヨウ</t>
    </rPh>
    <phoneticPr fontId="1"/>
  </si>
  <si>
    <t>※市民サービスコーナーR6.2.29閉鎖</t>
    <rPh sb="1" eb="3">
      <t>シミン</t>
    </rPh>
    <rPh sb="18" eb="20">
      <t>ヘイサ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</si>
</sst>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3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6" fillId="0" borderId="0" xfId="0" applyFont="1"/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vertical="center"/>
    </xf>
    <xf numFmtId="176" fontId="6" fillId="0" borderId="0" xfId="0" applyNumberFormat="1" applyFont="1"/>
    <xf numFmtId="176" fontId="5" fillId="0" borderId="1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6" fillId="0" borderId="0" xfId="0" applyNumberFormat="1" applyFont="1" applyFill="1"/>
    <xf numFmtId="0" fontId="6" fillId="0" borderId="0" xfId="0" applyFont="1" applyFill="1"/>
    <xf numFmtId="176" fontId="5" fillId="0" borderId="17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219075</xdr:rowOff>
    </xdr:from>
    <xdr:to>
      <xdr:col>3</xdr:col>
      <xdr:colOff>19050</xdr:colOff>
      <xdr:row>6</xdr:row>
      <xdr:rowOff>9525</xdr:rowOff>
    </xdr:to>
    <xdr:cxnSp macro="">
      <xdr:nvCxnSpPr>
        <xdr:cNvPr id="3" name="直線コネクタ 2"/>
        <xdr:cNvCxnSpPr/>
      </xdr:nvCxnSpPr>
      <xdr:spPr>
        <a:xfrm>
          <a:off x="200025" y="790575"/>
          <a:ext cx="120015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view="pageBreakPreview" zoomScaleNormal="100" zoomScaleSheetLayoutView="100" workbookViewId="0">
      <selection activeCell="O34" sqref="O34"/>
    </sheetView>
  </sheetViews>
  <sheetFormatPr defaultColWidth="9" defaultRowHeight="15" x14ac:dyDescent="0.25"/>
  <cols>
    <col min="1" max="1" width="2.375" style="11" customWidth="1"/>
    <col min="2" max="2" width="5" style="11" customWidth="1"/>
    <col min="3" max="4" width="10.75" style="11" customWidth="1"/>
    <col min="5" max="5" width="12.125" style="11" bestFit="1" customWidth="1"/>
    <col min="6" max="6" width="10.625" style="11" customWidth="1"/>
    <col min="7" max="7" width="12.125" style="11" bestFit="1" customWidth="1"/>
    <col min="8" max="11" width="10.625" style="11" customWidth="1"/>
    <col min="12" max="16384" width="9" style="11"/>
  </cols>
  <sheetData>
    <row r="1" spans="1:15" s="3" customFormat="1" ht="22.5" customHeight="1" x14ac:dyDescent="0.3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s="3" customFormat="1" ht="12.7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s="3" customFormat="1" ht="18" customHeight="1" x14ac:dyDescent="0.3">
      <c r="A3" s="2"/>
      <c r="B3" s="4"/>
      <c r="C3" s="2"/>
      <c r="D3" s="2"/>
      <c r="E3" s="2"/>
      <c r="F3" s="2"/>
      <c r="G3" s="5"/>
      <c r="H3" s="6"/>
      <c r="I3" s="6"/>
      <c r="J3" s="7"/>
      <c r="K3" s="8" t="s">
        <v>0</v>
      </c>
    </row>
    <row r="4" spans="1:15" ht="18" customHeight="1" x14ac:dyDescent="0.25">
      <c r="A4" s="9"/>
      <c r="B4" s="59" t="s">
        <v>1</v>
      </c>
      <c r="C4" s="60"/>
      <c r="D4" s="10"/>
      <c r="E4" s="61" t="s">
        <v>2</v>
      </c>
      <c r="F4" s="62" t="s">
        <v>3</v>
      </c>
      <c r="G4" s="62" t="s">
        <v>4</v>
      </c>
      <c r="H4" s="63" t="s">
        <v>5</v>
      </c>
      <c r="I4" s="63" t="s">
        <v>6</v>
      </c>
      <c r="J4" s="46" t="s">
        <v>7</v>
      </c>
      <c r="K4" s="46" t="s">
        <v>8</v>
      </c>
    </row>
    <row r="5" spans="1:15" ht="18" customHeight="1" x14ac:dyDescent="0.25">
      <c r="A5" s="9"/>
      <c r="B5" s="12"/>
      <c r="C5" s="13"/>
      <c r="D5" s="14" t="s">
        <v>9</v>
      </c>
      <c r="E5" s="61"/>
      <c r="F5" s="62"/>
      <c r="G5" s="62"/>
      <c r="H5" s="64"/>
      <c r="I5" s="64"/>
      <c r="J5" s="47"/>
      <c r="K5" s="47"/>
    </row>
    <row r="6" spans="1:15" ht="18" customHeight="1" x14ac:dyDescent="0.25">
      <c r="A6" s="9"/>
      <c r="B6" s="49" t="s">
        <v>10</v>
      </c>
      <c r="C6" s="50"/>
      <c r="D6" s="15"/>
      <c r="E6" s="61"/>
      <c r="F6" s="62"/>
      <c r="G6" s="62"/>
      <c r="H6" s="65"/>
      <c r="I6" s="66"/>
      <c r="J6" s="48"/>
      <c r="K6" s="48"/>
    </row>
    <row r="7" spans="1:15" ht="18" customHeight="1" x14ac:dyDescent="0.25">
      <c r="A7" s="9"/>
      <c r="B7" s="51">
        <v>5</v>
      </c>
      <c r="C7" s="55" t="s">
        <v>11</v>
      </c>
      <c r="D7" s="16" t="s">
        <v>12</v>
      </c>
      <c r="E7" s="17">
        <f>SUM(E8:E9)</f>
        <v>155351</v>
      </c>
      <c r="F7" s="17">
        <f>SUM(F8:F9)</f>
        <v>44695</v>
      </c>
      <c r="G7" s="17">
        <f t="shared" ref="G7:I7" si="0">SUM(G8:G9)</f>
        <v>79405</v>
      </c>
      <c r="H7" s="17">
        <f t="shared" si="0"/>
        <v>26561</v>
      </c>
      <c r="I7" s="17">
        <f t="shared" si="0"/>
        <v>4690</v>
      </c>
      <c r="J7" s="56"/>
      <c r="K7" s="56"/>
      <c r="L7" s="18"/>
      <c r="M7" s="18"/>
    </row>
    <row r="8" spans="1:15" ht="18" customHeight="1" x14ac:dyDescent="0.25">
      <c r="A8" s="9"/>
      <c r="B8" s="52"/>
      <c r="C8" s="55"/>
      <c r="D8" s="16" t="s">
        <v>13</v>
      </c>
      <c r="E8" s="19">
        <f>SUM(F8:K8)</f>
        <v>142970</v>
      </c>
      <c r="F8" s="20">
        <v>40132</v>
      </c>
      <c r="G8" s="20">
        <v>71692</v>
      </c>
      <c r="H8" s="20">
        <v>26495</v>
      </c>
      <c r="I8" s="20">
        <v>4651</v>
      </c>
      <c r="J8" s="57"/>
      <c r="K8" s="57"/>
      <c r="L8" s="18"/>
      <c r="M8" s="18"/>
    </row>
    <row r="9" spans="1:15" ht="18" customHeight="1" x14ac:dyDescent="0.25">
      <c r="A9" s="9"/>
      <c r="B9" s="52"/>
      <c r="C9" s="55"/>
      <c r="D9" s="21" t="s">
        <v>14</v>
      </c>
      <c r="E9" s="22">
        <f>SUM(F9:K9)</f>
        <v>12381</v>
      </c>
      <c r="F9" s="23">
        <v>4563</v>
      </c>
      <c r="G9" s="23">
        <v>7713</v>
      </c>
      <c r="H9" s="23">
        <v>66</v>
      </c>
      <c r="I9" s="23">
        <v>39</v>
      </c>
      <c r="J9" s="58"/>
      <c r="K9" s="57"/>
      <c r="L9" s="18"/>
      <c r="M9" s="18"/>
    </row>
    <row r="10" spans="1:15" ht="18" customHeight="1" x14ac:dyDescent="0.25">
      <c r="A10" s="9"/>
      <c r="B10" s="53"/>
      <c r="C10" s="55" t="s">
        <v>15</v>
      </c>
      <c r="D10" s="16" t="s">
        <v>12</v>
      </c>
      <c r="E10" s="17">
        <f>SUM(E11:E12)</f>
        <v>20549</v>
      </c>
      <c r="F10" s="17">
        <f>SUM(F11:F12)</f>
        <v>3004</v>
      </c>
      <c r="G10" s="17">
        <f t="shared" ref="G10:I10" si="1">SUM(G11:G12)</f>
        <v>10635</v>
      </c>
      <c r="H10" s="17">
        <f t="shared" si="1"/>
        <v>6687</v>
      </c>
      <c r="I10" s="17">
        <f t="shared" si="1"/>
        <v>223</v>
      </c>
      <c r="J10" s="56"/>
      <c r="K10" s="56"/>
      <c r="L10" s="18"/>
      <c r="M10" s="18"/>
    </row>
    <row r="11" spans="1:15" ht="18" customHeight="1" x14ac:dyDescent="0.25">
      <c r="A11" s="9"/>
      <c r="B11" s="53"/>
      <c r="C11" s="55"/>
      <c r="D11" s="16" t="s">
        <v>13</v>
      </c>
      <c r="E11" s="19">
        <f>SUM(F11:K11)</f>
        <v>19489</v>
      </c>
      <c r="F11" s="20">
        <v>2944</v>
      </c>
      <c r="G11" s="20">
        <v>9639</v>
      </c>
      <c r="H11" s="20">
        <v>6687</v>
      </c>
      <c r="I11" s="20">
        <v>219</v>
      </c>
      <c r="J11" s="57"/>
      <c r="K11" s="57"/>
      <c r="L11" s="18"/>
      <c r="M11" s="18"/>
    </row>
    <row r="12" spans="1:15" ht="18" customHeight="1" x14ac:dyDescent="0.25">
      <c r="A12" s="9"/>
      <c r="B12" s="53"/>
      <c r="C12" s="55"/>
      <c r="D12" s="21" t="s">
        <v>14</v>
      </c>
      <c r="E12" s="22">
        <f>SUM(F12:K12)</f>
        <v>1060</v>
      </c>
      <c r="F12" s="23">
        <v>60</v>
      </c>
      <c r="G12" s="23">
        <v>996</v>
      </c>
      <c r="H12" s="23">
        <v>0</v>
      </c>
      <c r="I12" s="23">
        <v>4</v>
      </c>
      <c r="J12" s="57"/>
      <c r="K12" s="57"/>
      <c r="L12" s="18"/>
      <c r="M12" s="18"/>
    </row>
    <row r="13" spans="1:15" ht="18" customHeight="1" x14ac:dyDescent="0.25">
      <c r="A13" s="9"/>
      <c r="B13" s="53"/>
      <c r="C13" s="55" t="s">
        <v>16</v>
      </c>
      <c r="D13" s="16" t="s">
        <v>12</v>
      </c>
      <c r="E13" s="17">
        <f>SUM(E14:E15)</f>
        <v>14284</v>
      </c>
      <c r="F13" s="17">
        <f>SUM(F14:F15)</f>
        <v>2227</v>
      </c>
      <c r="G13" s="17">
        <f t="shared" ref="G13:I13" si="2">SUM(G14:G15)</f>
        <v>7348</v>
      </c>
      <c r="H13" s="17">
        <f t="shared" si="2"/>
        <v>4535</v>
      </c>
      <c r="I13" s="17">
        <f t="shared" si="2"/>
        <v>174</v>
      </c>
      <c r="J13" s="56"/>
      <c r="K13" s="56"/>
      <c r="L13" s="18"/>
      <c r="M13" s="24"/>
      <c r="N13" s="25"/>
      <c r="O13" s="25"/>
    </row>
    <row r="14" spans="1:15" ht="18" customHeight="1" x14ac:dyDescent="0.25">
      <c r="A14" s="9"/>
      <c r="B14" s="53"/>
      <c r="C14" s="55"/>
      <c r="D14" s="16" t="s">
        <v>13</v>
      </c>
      <c r="E14" s="19">
        <f>SUM(F14:K14)</f>
        <v>13548</v>
      </c>
      <c r="F14" s="20">
        <v>2193</v>
      </c>
      <c r="G14" s="20">
        <v>6650</v>
      </c>
      <c r="H14" s="20">
        <v>4532</v>
      </c>
      <c r="I14" s="20">
        <v>173</v>
      </c>
      <c r="J14" s="57"/>
      <c r="K14" s="57"/>
      <c r="L14" s="18"/>
      <c r="M14" s="24"/>
      <c r="N14" s="25"/>
      <c r="O14" s="25"/>
    </row>
    <row r="15" spans="1:15" ht="18" customHeight="1" x14ac:dyDescent="0.25">
      <c r="A15" s="9"/>
      <c r="B15" s="53"/>
      <c r="C15" s="55"/>
      <c r="D15" s="21" t="s">
        <v>14</v>
      </c>
      <c r="E15" s="22">
        <f>SUM(F15:K15)</f>
        <v>736</v>
      </c>
      <c r="F15" s="23">
        <v>34</v>
      </c>
      <c r="G15" s="23">
        <v>698</v>
      </c>
      <c r="H15" s="23">
        <v>3</v>
      </c>
      <c r="I15" s="23">
        <v>1</v>
      </c>
      <c r="J15" s="57"/>
      <c r="K15" s="57"/>
      <c r="L15" s="18"/>
      <c r="M15" s="24"/>
      <c r="N15" s="25"/>
      <c r="O15" s="25"/>
    </row>
    <row r="16" spans="1:15" ht="18" customHeight="1" x14ac:dyDescent="0.25">
      <c r="A16" s="9"/>
      <c r="B16" s="53"/>
      <c r="C16" s="55" t="s">
        <v>17</v>
      </c>
      <c r="D16" s="16" t="s">
        <v>12</v>
      </c>
      <c r="E16" s="17">
        <f>SUM(E17:E18)</f>
        <v>37334</v>
      </c>
      <c r="F16" s="17">
        <f>SUM(F17:F18)</f>
        <v>5991</v>
      </c>
      <c r="G16" s="17">
        <f t="shared" ref="G16:I16" si="3">SUM(G17:G18)</f>
        <v>20048</v>
      </c>
      <c r="H16" s="17">
        <f t="shared" si="3"/>
        <v>10960</v>
      </c>
      <c r="I16" s="17">
        <f t="shared" si="3"/>
        <v>335</v>
      </c>
      <c r="J16" s="56"/>
      <c r="K16" s="56"/>
      <c r="L16" s="18"/>
      <c r="M16" s="18"/>
    </row>
    <row r="17" spans="1:13" ht="18" customHeight="1" x14ac:dyDescent="0.25">
      <c r="A17" s="9"/>
      <c r="B17" s="53"/>
      <c r="C17" s="55"/>
      <c r="D17" s="16" t="s">
        <v>13</v>
      </c>
      <c r="E17" s="19">
        <f>SUM(F17:K17)</f>
        <v>35239</v>
      </c>
      <c r="F17" s="20">
        <v>5835</v>
      </c>
      <c r="G17" s="20">
        <v>18113</v>
      </c>
      <c r="H17" s="20">
        <v>10957</v>
      </c>
      <c r="I17" s="20">
        <v>334</v>
      </c>
      <c r="J17" s="57"/>
      <c r="K17" s="57"/>
      <c r="L17" s="18"/>
      <c r="M17" s="18"/>
    </row>
    <row r="18" spans="1:13" ht="18" customHeight="1" x14ac:dyDescent="0.25">
      <c r="A18" s="9"/>
      <c r="B18" s="53"/>
      <c r="C18" s="55"/>
      <c r="D18" s="21" t="s">
        <v>14</v>
      </c>
      <c r="E18" s="22">
        <f>SUM(F18:K18)</f>
        <v>2095</v>
      </c>
      <c r="F18" s="23">
        <v>156</v>
      </c>
      <c r="G18" s="23">
        <v>1935</v>
      </c>
      <c r="H18" s="23">
        <v>3</v>
      </c>
      <c r="I18" s="23">
        <v>1</v>
      </c>
      <c r="J18" s="57"/>
      <c r="K18" s="57"/>
      <c r="L18" s="18"/>
      <c r="M18" s="18"/>
    </row>
    <row r="19" spans="1:13" ht="18" customHeight="1" x14ac:dyDescent="0.25">
      <c r="A19" s="9"/>
      <c r="B19" s="53"/>
      <c r="C19" s="67" t="s">
        <v>18</v>
      </c>
      <c r="D19" s="16" t="s">
        <v>12</v>
      </c>
      <c r="E19" s="17">
        <f>SUM(E20:E21)</f>
        <v>11324</v>
      </c>
      <c r="F19" s="56"/>
      <c r="G19" s="17">
        <f t="shared" ref="G19:H19" si="4">SUM(G20:G21)</f>
        <v>6647</v>
      </c>
      <c r="H19" s="17">
        <f t="shared" si="4"/>
        <v>4677</v>
      </c>
      <c r="I19" s="56"/>
      <c r="J19" s="56"/>
      <c r="K19" s="56"/>
      <c r="L19" s="18"/>
      <c r="M19" s="18"/>
    </row>
    <row r="20" spans="1:13" ht="18" customHeight="1" x14ac:dyDescent="0.25">
      <c r="A20" s="9"/>
      <c r="B20" s="53"/>
      <c r="C20" s="67"/>
      <c r="D20" s="16" t="s">
        <v>13</v>
      </c>
      <c r="E20" s="19">
        <f>SUM(F20:K20)</f>
        <v>11088</v>
      </c>
      <c r="F20" s="57"/>
      <c r="G20" s="19">
        <v>6412</v>
      </c>
      <c r="H20" s="19">
        <v>4676</v>
      </c>
      <c r="I20" s="57"/>
      <c r="J20" s="57"/>
      <c r="K20" s="57"/>
      <c r="L20" s="18"/>
      <c r="M20" s="18"/>
    </row>
    <row r="21" spans="1:13" ht="18" customHeight="1" x14ac:dyDescent="0.25">
      <c r="A21" s="9"/>
      <c r="B21" s="53"/>
      <c r="C21" s="67"/>
      <c r="D21" s="21" t="s">
        <v>14</v>
      </c>
      <c r="E21" s="26">
        <f>SUM(F21:K21)</f>
        <v>236</v>
      </c>
      <c r="F21" s="57"/>
      <c r="G21" s="26">
        <v>235</v>
      </c>
      <c r="H21" s="26">
        <v>1</v>
      </c>
      <c r="I21" s="57"/>
      <c r="J21" s="57"/>
      <c r="K21" s="57"/>
      <c r="L21" s="18"/>
      <c r="M21" s="18"/>
    </row>
    <row r="22" spans="1:13" ht="18" customHeight="1" x14ac:dyDescent="0.25">
      <c r="A22" s="9"/>
      <c r="B22" s="53"/>
      <c r="C22" s="51" t="s">
        <v>24</v>
      </c>
      <c r="D22" s="16" t="s">
        <v>12</v>
      </c>
      <c r="E22" s="27">
        <f>SUM(E23:E24)</f>
        <v>2526</v>
      </c>
      <c r="F22" s="69"/>
      <c r="G22" s="27">
        <f t="shared" ref="G22:H22" si="5">SUM(G23:G24)</f>
        <v>1712</v>
      </c>
      <c r="H22" s="27">
        <f t="shared" si="5"/>
        <v>814</v>
      </c>
      <c r="I22" s="56"/>
      <c r="J22" s="56"/>
      <c r="K22" s="56"/>
      <c r="L22" s="18"/>
      <c r="M22" s="18"/>
    </row>
    <row r="23" spans="1:13" ht="18" customHeight="1" x14ac:dyDescent="0.25">
      <c r="A23" s="9"/>
      <c r="B23" s="53"/>
      <c r="C23" s="52"/>
      <c r="D23" s="16" t="s">
        <v>13</v>
      </c>
      <c r="E23" s="28">
        <f>SUM(F23:K23)</f>
        <v>2444</v>
      </c>
      <c r="F23" s="70"/>
      <c r="G23" s="28">
        <v>1630</v>
      </c>
      <c r="H23" s="28">
        <v>814</v>
      </c>
      <c r="I23" s="57"/>
      <c r="J23" s="57"/>
      <c r="K23" s="57"/>
      <c r="L23" s="18"/>
      <c r="M23" s="18"/>
    </row>
    <row r="24" spans="1:13" ht="18" customHeight="1" x14ac:dyDescent="0.25">
      <c r="A24" s="9"/>
      <c r="B24" s="53"/>
      <c r="C24" s="68"/>
      <c r="D24" s="21" t="s">
        <v>14</v>
      </c>
      <c r="E24" s="29">
        <f>SUM(F24:K24)</f>
        <v>82</v>
      </c>
      <c r="F24" s="71"/>
      <c r="G24" s="29">
        <v>82</v>
      </c>
      <c r="H24" s="29">
        <v>0</v>
      </c>
      <c r="I24" s="57"/>
      <c r="J24" s="57"/>
      <c r="K24" s="57"/>
      <c r="L24" s="18"/>
      <c r="M24" s="18"/>
    </row>
    <row r="25" spans="1:13" ht="18" customHeight="1" x14ac:dyDescent="0.25">
      <c r="A25" s="9"/>
      <c r="B25" s="53"/>
      <c r="C25" s="67" t="s">
        <v>19</v>
      </c>
      <c r="D25" s="16" t="s">
        <v>12</v>
      </c>
      <c r="E25" s="17">
        <f>SUM(E26:E27)</f>
        <v>111034</v>
      </c>
      <c r="F25" s="17">
        <f>SUM(F26:F27)</f>
        <v>12516</v>
      </c>
      <c r="G25" s="17">
        <f t="shared" ref="G25:H25" si="6">SUM(G26:G27)</f>
        <v>59068</v>
      </c>
      <c r="H25" s="17">
        <f t="shared" si="6"/>
        <v>39450</v>
      </c>
      <c r="I25" s="56"/>
      <c r="J25" s="56"/>
      <c r="K25" s="56"/>
      <c r="L25" s="18"/>
      <c r="M25" s="18"/>
    </row>
    <row r="26" spans="1:13" ht="18" customHeight="1" x14ac:dyDescent="0.25">
      <c r="A26" s="9"/>
      <c r="B26" s="53"/>
      <c r="C26" s="67"/>
      <c r="D26" s="16" t="s">
        <v>13</v>
      </c>
      <c r="E26" s="20">
        <f>SUM(F26:K26)</f>
        <v>111034</v>
      </c>
      <c r="F26" s="20">
        <v>12516</v>
      </c>
      <c r="G26" s="20">
        <v>59068</v>
      </c>
      <c r="H26" s="20">
        <v>39450</v>
      </c>
      <c r="I26" s="57"/>
      <c r="J26" s="57"/>
      <c r="K26" s="57"/>
      <c r="L26" s="18"/>
      <c r="M26" s="18"/>
    </row>
    <row r="27" spans="1:13" ht="18" customHeight="1" x14ac:dyDescent="0.25">
      <c r="A27" s="9"/>
      <c r="B27" s="53"/>
      <c r="C27" s="67"/>
      <c r="D27" s="21" t="s">
        <v>14</v>
      </c>
      <c r="E27" s="30"/>
      <c r="F27" s="30"/>
      <c r="G27" s="30"/>
      <c r="H27" s="30"/>
      <c r="I27" s="57"/>
      <c r="J27" s="57"/>
      <c r="K27" s="57"/>
      <c r="L27" s="18"/>
      <c r="M27" s="18"/>
    </row>
    <row r="28" spans="1:13" ht="18" customHeight="1" x14ac:dyDescent="0.25">
      <c r="A28" s="9"/>
      <c r="B28" s="53"/>
      <c r="C28" s="72" t="s">
        <v>20</v>
      </c>
      <c r="D28" s="16" t="s">
        <v>12</v>
      </c>
      <c r="E28" s="17">
        <f t="shared" ref="E28:E33" si="7">SUM(F28:K28)</f>
        <v>1143</v>
      </c>
      <c r="F28" s="17">
        <f>SUM(F29:F30)</f>
        <v>1143</v>
      </c>
      <c r="G28" s="56"/>
      <c r="H28" s="56"/>
      <c r="I28" s="56"/>
      <c r="J28" s="56"/>
      <c r="K28" s="56"/>
      <c r="L28" s="18"/>
      <c r="M28" s="18"/>
    </row>
    <row r="29" spans="1:13" ht="18" customHeight="1" x14ac:dyDescent="0.25">
      <c r="A29" s="9"/>
      <c r="B29" s="53"/>
      <c r="C29" s="73"/>
      <c r="D29" s="16" t="s">
        <v>13</v>
      </c>
      <c r="E29" s="20">
        <f t="shared" si="7"/>
        <v>1143</v>
      </c>
      <c r="F29" s="20">
        <v>1143</v>
      </c>
      <c r="G29" s="57"/>
      <c r="H29" s="57"/>
      <c r="I29" s="57"/>
      <c r="J29" s="57"/>
      <c r="K29" s="57"/>
      <c r="L29" s="18"/>
      <c r="M29" s="18"/>
    </row>
    <row r="30" spans="1:13" ht="18" customHeight="1" x14ac:dyDescent="0.25">
      <c r="A30" s="9"/>
      <c r="B30" s="53"/>
      <c r="C30" s="73"/>
      <c r="D30" s="21" t="s">
        <v>14</v>
      </c>
      <c r="E30" s="23">
        <f t="shared" si="7"/>
        <v>0</v>
      </c>
      <c r="F30" s="26">
        <v>0</v>
      </c>
      <c r="G30" s="57"/>
      <c r="H30" s="57"/>
      <c r="I30" s="57"/>
      <c r="J30" s="57"/>
      <c r="K30" s="57"/>
      <c r="L30" s="18"/>
      <c r="M30" s="18"/>
    </row>
    <row r="31" spans="1:13" ht="18" customHeight="1" x14ac:dyDescent="0.25">
      <c r="A31" s="9"/>
      <c r="B31" s="53"/>
      <c r="C31" s="55" t="s">
        <v>21</v>
      </c>
      <c r="D31" s="16" t="s">
        <v>12</v>
      </c>
      <c r="E31" s="17">
        <f t="shared" si="7"/>
        <v>353545</v>
      </c>
      <c r="F31" s="17">
        <f>SUM(F7,F10,F13,F16,F19,F25,F28)</f>
        <v>69576</v>
      </c>
      <c r="G31" s="17">
        <f>SUM(G7,G10,G13,G16,G19,G25,G22)</f>
        <v>184863</v>
      </c>
      <c r="H31" s="17">
        <f>SUM(H7,H10,H13,H16,H19,H25,H22)</f>
        <v>93684</v>
      </c>
      <c r="I31" s="17">
        <f>SUM(I7,I10,I13,I16)</f>
        <v>5422</v>
      </c>
      <c r="J31" s="56"/>
      <c r="K31" s="56"/>
      <c r="L31" s="18"/>
      <c r="M31" s="18"/>
    </row>
    <row r="32" spans="1:13" ht="18" customHeight="1" x14ac:dyDescent="0.25">
      <c r="A32" s="9"/>
      <c r="B32" s="53"/>
      <c r="C32" s="55"/>
      <c r="D32" s="16" t="s">
        <v>13</v>
      </c>
      <c r="E32" s="20">
        <f t="shared" si="7"/>
        <v>336955</v>
      </c>
      <c r="F32" s="20">
        <f>SUM(F8,F11,F14,F17,F26,F29)</f>
        <v>64763</v>
      </c>
      <c r="G32" s="20">
        <f>SUM(G8,G11,G14,G17,G26,G20,G23)</f>
        <v>173204</v>
      </c>
      <c r="H32" s="20">
        <f>SUM(H8,H11,H14,H17,H26,H20,H23)</f>
        <v>93611</v>
      </c>
      <c r="I32" s="20">
        <f>SUM(I8,I11,I14,I17)</f>
        <v>5377</v>
      </c>
      <c r="J32" s="57"/>
      <c r="K32" s="57"/>
      <c r="L32" s="18"/>
      <c r="M32" s="18"/>
    </row>
    <row r="33" spans="1:13" ht="18" customHeight="1" x14ac:dyDescent="0.25">
      <c r="A33" s="9"/>
      <c r="B33" s="54"/>
      <c r="C33" s="55"/>
      <c r="D33" s="21" t="s">
        <v>14</v>
      </c>
      <c r="E33" s="23">
        <f t="shared" si="7"/>
        <v>16590</v>
      </c>
      <c r="F33" s="23">
        <f>SUM(F9,F12,F15,F18,F27,F30)</f>
        <v>4813</v>
      </c>
      <c r="G33" s="23">
        <f>SUM(G9,G12,G15,G18,G27,G21,G24)</f>
        <v>11659</v>
      </c>
      <c r="H33" s="23">
        <f>SUM(H9,H12,H15,H18,H27,H21,H24)</f>
        <v>73</v>
      </c>
      <c r="I33" s="23">
        <f>SUM(I9,I12,I15,I18,I27,I21)</f>
        <v>45</v>
      </c>
      <c r="J33" s="57"/>
      <c r="K33" s="57"/>
      <c r="L33" s="18"/>
      <c r="M33" s="18"/>
    </row>
    <row r="34" spans="1:13" ht="18" customHeight="1" x14ac:dyDescent="0.25">
      <c r="A34" s="9"/>
      <c r="B34" s="74">
        <v>4</v>
      </c>
      <c r="C34" s="74" t="s">
        <v>2</v>
      </c>
      <c r="D34" s="31" t="s">
        <v>13</v>
      </c>
      <c r="E34" s="19">
        <v>338801</v>
      </c>
      <c r="F34" s="19">
        <v>56390</v>
      </c>
      <c r="G34" s="19">
        <v>183271</v>
      </c>
      <c r="H34" s="19">
        <v>93455</v>
      </c>
      <c r="I34" s="19">
        <v>5685</v>
      </c>
      <c r="J34" s="75"/>
      <c r="K34" s="75"/>
      <c r="L34" s="18"/>
      <c r="M34" s="18"/>
    </row>
    <row r="35" spans="1:13" ht="18" customHeight="1" x14ac:dyDescent="0.25">
      <c r="A35" s="9"/>
      <c r="B35" s="54"/>
      <c r="C35" s="54"/>
      <c r="D35" s="32" t="s">
        <v>14</v>
      </c>
      <c r="E35" s="29">
        <v>21400</v>
      </c>
      <c r="F35" s="29">
        <v>4746</v>
      </c>
      <c r="G35" s="29">
        <v>16517</v>
      </c>
      <c r="H35" s="29">
        <v>59</v>
      </c>
      <c r="I35" s="29">
        <v>78</v>
      </c>
      <c r="J35" s="76"/>
      <c r="K35" s="76"/>
      <c r="L35" s="18"/>
      <c r="M35" s="18"/>
    </row>
    <row r="36" spans="1:13" ht="18" customHeight="1" x14ac:dyDescent="0.25">
      <c r="A36" s="9"/>
      <c r="B36" s="74">
        <v>3</v>
      </c>
      <c r="C36" s="74" t="s">
        <v>2</v>
      </c>
      <c r="D36" s="31" t="s">
        <v>13</v>
      </c>
      <c r="E36" s="19">
        <v>333702</v>
      </c>
      <c r="F36" s="19">
        <v>50444</v>
      </c>
      <c r="G36" s="19">
        <v>182277</v>
      </c>
      <c r="H36" s="19">
        <v>95190</v>
      </c>
      <c r="I36" s="19">
        <v>5612</v>
      </c>
      <c r="J36" s="19">
        <v>0</v>
      </c>
      <c r="K36" s="19">
        <v>179</v>
      </c>
      <c r="L36" s="18"/>
      <c r="M36" s="18"/>
    </row>
    <row r="37" spans="1:13" ht="18" customHeight="1" x14ac:dyDescent="0.25">
      <c r="A37" s="9"/>
      <c r="B37" s="54"/>
      <c r="C37" s="54"/>
      <c r="D37" s="32" t="s">
        <v>14</v>
      </c>
      <c r="E37" s="29">
        <v>21941</v>
      </c>
      <c r="F37" s="29">
        <v>4353</v>
      </c>
      <c r="G37" s="29">
        <v>17477</v>
      </c>
      <c r="H37" s="29">
        <v>81</v>
      </c>
      <c r="I37" s="29">
        <v>25</v>
      </c>
      <c r="J37" s="29">
        <v>0</v>
      </c>
      <c r="K37" s="29">
        <v>5</v>
      </c>
      <c r="L37" s="18"/>
      <c r="M37" s="18"/>
    </row>
    <row r="38" spans="1:13" ht="18" customHeight="1" x14ac:dyDescent="0.25">
      <c r="A38" s="9"/>
      <c r="B38" s="74">
        <v>2</v>
      </c>
      <c r="C38" s="74" t="s">
        <v>2</v>
      </c>
      <c r="D38" s="31" t="s">
        <v>13</v>
      </c>
      <c r="E38" s="19">
        <v>343182</v>
      </c>
      <c r="F38" s="19">
        <v>48142</v>
      </c>
      <c r="G38" s="19">
        <v>185241</v>
      </c>
      <c r="H38" s="19">
        <v>104058</v>
      </c>
      <c r="I38" s="19">
        <v>5210</v>
      </c>
      <c r="J38" s="19">
        <v>473</v>
      </c>
      <c r="K38" s="19">
        <v>58</v>
      </c>
      <c r="L38" s="18"/>
      <c r="M38" s="18"/>
    </row>
    <row r="39" spans="1:13" ht="18" customHeight="1" x14ac:dyDescent="0.25">
      <c r="A39" s="9"/>
      <c r="B39" s="54"/>
      <c r="C39" s="54"/>
      <c r="D39" s="32" t="s">
        <v>14</v>
      </c>
      <c r="E39" s="29">
        <v>45389</v>
      </c>
      <c r="F39" s="29">
        <v>18011</v>
      </c>
      <c r="G39" s="29">
        <v>27279</v>
      </c>
      <c r="H39" s="29">
        <v>57</v>
      </c>
      <c r="I39" s="29">
        <v>40</v>
      </c>
      <c r="J39" s="29">
        <v>2</v>
      </c>
      <c r="K39" s="29">
        <v>0</v>
      </c>
      <c r="L39" s="18"/>
      <c r="M39" s="18"/>
    </row>
    <row r="40" spans="1:13" ht="18" customHeight="1" x14ac:dyDescent="0.25">
      <c r="A40" s="9"/>
      <c r="B40" s="53" t="s">
        <v>23</v>
      </c>
      <c r="C40" s="53" t="s">
        <v>2</v>
      </c>
      <c r="D40" s="33" t="s">
        <v>13</v>
      </c>
      <c r="E40" s="34">
        <v>348409</v>
      </c>
      <c r="F40" s="34">
        <v>56633</v>
      </c>
      <c r="G40" s="34">
        <v>183672</v>
      </c>
      <c r="H40" s="34">
        <v>102009</v>
      </c>
      <c r="I40" s="34">
        <v>5141</v>
      </c>
      <c r="J40" s="34">
        <v>680</v>
      </c>
      <c r="K40" s="34">
        <v>274</v>
      </c>
      <c r="L40" s="18"/>
      <c r="M40" s="18"/>
    </row>
    <row r="41" spans="1:13" ht="18" customHeight="1" x14ac:dyDescent="0.25">
      <c r="A41" s="9"/>
      <c r="B41" s="54"/>
      <c r="C41" s="54"/>
      <c r="D41" s="21" t="s">
        <v>14</v>
      </c>
      <c r="E41" s="23">
        <v>50459</v>
      </c>
      <c r="F41" s="23">
        <v>17840</v>
      </c>
      <c r="G41" s="23">
        <v>31686</v>
      </c>
      <c r="H41" s="23">
        <v>71</v>
      </c>
      <c r="I41" s="23">
        <v>846</v>
      </c>
      <c r="J41" s="23">
        <v>10</v>
      </c>
      <c r="K41" s="23">
        <v>6</v>
      </c>
      <c r="L41" s="18"/>
      <c r="M41" s="18"/>
    </row>
    <row r="42" spans="1:13" s="25" customFormat="1" ht="18" customHeight="1" x14ac:dyDescent="0.25">
      <c r="A42" s="35"/>
      <c r="B42" s="36" t="s">
        <v>25</v>
      </c>
      <c r="C42" s="37"/>
      <c r="D42" s="37"/>
      <c r="E42" s="38"/>
      <c r="F42" s="38"/>
      <c r="G42" s="39"/>
      <c r="H42" s="39"/>
      <c r="I42" s="39"/>
      <c r="J42" s="40"/>
      <c r="K42" s="41"/>
      <c r="L42" s="24"/>
      <c r="M42" s="24"/>
    </row>
    <row r="43" spans="1:13" ht="18" customHeight="1" x14ac:dyDescent="0.25">
      <c r="A43" s="9"/>
      <c r="C43" s="37"/>
      <c r="D43" s="37"/>
      <c r="E43" s="38"/>
      <c r="F43" s="38"/>
      <c r="G43" s="40"/>
      <c r="H43" s="40"/>
      <c r="I43" s="40"/>
      <c r="J43" s="40"/>
      <c r="K43" s="42"/>
      <c r="L43" s="18"/>
      <c r="M43" s="18"/>
    </row>
    <row r="44" spans="1:13" ht="15" customHeight="1" x14ac:dyDescent="0.25">
      <c r="A44" s="9"/>
      <c r="C44" s="37"/>
      <c r="D44" s="37"/>
      <c r="E44" s="38"/>
      <c r="F44" s="38"/>
      <c r="G44" s="38"/>
      <c r="H44" s="38"/>
      <c r="I44" s="38"/>
      <c r="J44" s="38"/>
      <c r="K44" s="36"/>
    </row>
    <row r="45" spans="1:13" ht="21.75" customHeight="1" x14ac:dyDescent="0.25">
      <c r="A45" s="9"/>
      <c r="B45" s="9"/>
      <c r="C45" s="43"/>
      <c r="D45" s="43"/>
      <c r="E45" s="44"/>
      <c r="F45" s="44"/>
      <c r="G45" s="44"/>
      <c r="H45" s="44"/>
      <c r="I45" s="44"/>
      <c r="J45" s="44"/>
      <c r="K45" s="9"/>
    </row>
    <row r="46" spans="1:13" ht="22.5" customHeight="1" x14ac:dyDescent="0.25">
      <c r="A46" s="9"/>
      <c r="B46" s="45"/>
      <c r="C46" s="43"/>
      <c r="D46" s="43"/>
      <c r="E46" s="44"/>
      <c r="F46" s="44"/>
      <c r="G46" s="44"/>
      <c r="H46" s="44"/>
      <c r="I46" s="44"/>
      <c r="J46" s="44"/>
      <c r="K46" s="9"/>
    </row>
  </sheetData>
  <mergeCells count="55">
    <mergeCell ref="B38:B39"/>
    <mergeCell ref="C38:C39"/>
    <mergeCell ref="B40:B41"/>
    <mergeCell ref="C40:C41"/>
    <mergeCell ref="C31:C33"/>
    <mergeCell ref="J31:J33"/>
    <mergeCell ref="B36:B37"/>
    <mergeCell ref="C36:C37"/>
    <mergeCell ref="K31:K33"/>
    <mergeCell ref="B34:B35"/>
    <mergeCell ref="C34:C35"/>
    <mergeCell ref="J34:J35"/>
    <mergeCell ref="K34:K35"/>
    <mergeCell ref="C25:C27"/>
    <mergeCell ref="I25:I27"/>
    <mergeCell ref="J25:J27"/>
    <mergeCell ref="K25:K27"/>
    <mergeCell ref="C28:C30"/>
    <mergeCell ref="G28:G30"/>
    <mergeCell ref="H28:H30"/>
    <mergeCell ref="I28:I30"/>
    <mergeCell ref="J28:J30"/>
    <mergeCell ref="K28:K30"/>
    <mergeCell ref="C22:C24"/>
    <mergeCell ref="F22:F24"/>
    <mergeCell ref="I22:I24"/>
    <mergeCell ref="J22:J24"/>
    <mergeCell ref="K22:K24"/>
    <mergeCell ref="C19:C21"/>
    <mergeCell ref="F19:F21"/>
    <mergeCell ref="I19:I21"/>
    <mergeCell ref="J19:J21"/>
    <mergeCell ref="K19:K21"/>
    <mergeCell ref="C13:C15"/>
    <mergeCell ref="J13:J15"/>
    <mergeCell ref="K13:K15"/>
    <mergeCell ref="C16:C18"/>
    <mergeCell ref="J16:J18"/>
    <mergeCell ref="K16:K18"/>
    <mergeCell ref="J4:J6"/>
    <mergeCell ref="K4:K6"/>
    <mergeCell ref="B6:C6"/>
    <mergeCell ref="B7:B33"/>
    <mergeCell ref="C7:C9"/>
    <mergeCell ref="J7:J9"/>
    <mergeCell ref="K7:K9"/>
    <mergeCell ref="C10:C12"/>
    <mergeCell ref="B4:C4"/>
    <mergeCell ref="E4:E6"/>
    <mergeCell ref="F4:F6"/>
    <mergeCell ref="G4:G6"/>
    <mergeCell ref="H4:H6"/>
    <mergeCell ref="I4:I6"/>
    <mergeCell ref="J10:J12"/>
    <mergeCell ref="K10:K12"/>
  </mergeCells>
  <phoneticPr fontId="1"/>
  <pageMargins left="0.6692913385826772" right="0.23622047244094491" top="0.98425196850393704" bottom="0.98425196850393704" header="0.51181102362204722" footer="0.31496062992125984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柳町　和男</dc:creator>
  <cp:lastModifiedBy>田中　律子</cp:lastModifiedBy>
  <cp:lastPrinted>2024-08-22T01:05:34Z</cp:lastPrinted>
  <dcterms:created xsi:type="dcterms:W3CDTF">2020-09-03T02:34:38Z</dcterms:created>
  <dcterms:modified xsi:type="dcterms:W3CDTF">2024-08-22T04:57:12Z</dcterms:modified>
</cp:coreProperties>
</file>