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8805"/>
  </bookViews>
  <sheets>
    <sheet name="R6" sheetId="5" r:id="rId1"/>
  </sheets>
  <definedNames>
    <definedName name="_xlnm.Print_Area" localSheetId="0">'R6'!$A$1:$K$42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5" l="1"/>
  <c r="G28" i="5"/>
  <c r="F28" i="5"/>
  <c r="I30" i="5"/>
  <c r="H30" i="5"/>
  <c r="H29" i="5"/>
  <c r="G30" i="5"/>
  <c r="G29" i="5"/>
  <c r="I28" i="5"/>
  <c r="E28" i="5" l="1"/>
  <c r="F30" i="5"/>
  <c r="I29" i="5"/>
  <c r="F29" i="5"/>
  <c r="E27" i="5"/>
  <c r="E26" i="5"/>
  <c r="F25" i="5"/>
  <c r="E25" i="5" s="1"/>
  <c r="E23" i="5"/>
  <c r="E22" i="5" s="1"/>
  <c r="H22" i="5"/>
  <c r="G22" i="5"/>
  <c r="F22" i="5"/>
  <c r="E21" i="5"/>
  <c r="E20" i="5"/>
  <c r="E19" i="5" s="1"/>
  <c r="H19" i="5"/>
  <c r="G19" i="5"/>
  <c r="E18" i="5"/>
  <c r="E17" i="5"/>
  <c r="E16" i="5" s="1"/>
  <c r="I16" i="5"/>
  <c r="H16" i="5"/>
  <c r="G16" i="5"/>
  <c r="F16" i="5"/>
  <c r="E15" i="5"/>
  <c r="E14" i="5"/>
  <c r="I13" i="5"/>
  <c r="H13" i="5"/>
  <c r="G13" i="5"/>
  <c r="F13" i="5"/>
  <c r="E12" i="5"/>
  <c r="E11" i="5"/>
  <c r="E10" i="5" s="1"/>
  <c r="I10" i="5"/>
  <c r="H10" i="5"/>
  <c r="G10" i="5"/>
  <c r="F10" i="5"/>
  <c r="E9" i="5"/>
  <c r="E8" i="5"/>
  <c r="I7" i="5"/>
  <c r="H7" i="5"/>
  <c r="G7" i="5"/>
  <c r="F7" i="5"/>
  <c r="E13" i="5" l="1"/>
  <c r="E30" i="5"/>
  <c r="E29" i="5"/>
  <c r="E7" i="5"/>
</calcChain>
</file>

<file path=xl/sharedStrings.xml><?xml version="1.0" encoding="utf-8"?>
<sst xmlns="http://schemas.openxmlformats.org/spreadsheetml/2006/main" count="56" uniqueCount="23">
  <si>
    <t>(件)</t>
    <rPh sb="1" eb="2">
      <t>ケン</t>
    </rPh>
    <phoneticPr fontId="1"/>
  </si>
  <si>
    <t>区  分</t>
    <rPh sb="0" eb="1">
      <t>ク</t>
    </rPh>
    <rPh sb="3" eb="4">
      <t>ブン</t>
    </rPh>
    <phoneticPr fontId="1"/>
  </si>
  <si>
    <t>合計</t>
    <rPh sb="0" eb="2">
      <t>ゴウケイ</t>
    </rPh>
    <phoneticPr fontId="1"/>
  </si>
  <si>
    <t>戸籍謄
抄本等</t>
    <rPh sb="0" eb="2">
      <t>コセキ</t>
    </rPh>
    <rPh sb="2" eb="3">
      <t>トウ</t>
    </rPh>
    <rPh sb="4" eb="6">
      <t>ショウホン</t>
    </rPh>
    <rPh sb="6" eb="7">
      <t>トウ</t>
    </rPh>
    <phoneticPr fontId="1"/>
  </si>
  <si>
    <t>住基各
種証明</t>
    <rPh sb="0" eb="2">
      <t>ジュウキ</t>
    </rPh>
    <rPh sb="2" eb="3">
      <t>カク</t>
    </rPh>
    <rPh sb="4" eb="5">
      <t>タネ</t>
    </rPh>
    <rPh sb="5" eb="7">
      <t>ショウメイ</t>
    </rPh>
    <phoneticPr fontId="1"/>
  </si>
  <si>
    <t>印鑑登
録証明</t>
    <rPh sb="0" eb="2">
      <t>インカン</t>
    </rPh>
    <rPh sb="2" eb="3">
      <t>ノボル</t>
    </rPh>
    <rPh sb="4" eb="5">
      <t>リョク</t>
    </rPh>
    <rPh sb="5" eb="7">
      <t>ショウメイ</t>
    </rPh>
    <phoneticPr fontId="1"/>
  </si>
  <si>
    <t>諸証明</t>
    <rPh sb="0" eb="3">
      <t>ショショウメイ</t>
    </rPh>
    <phoneticPr fontId="1"/>
  </si>
  <si>
    <t>通知カード
再交付</t>
    <rPh sb="0" eb="2">
      <t>ツウチ</t>
    </rPh>
    <rPh sb="6" eb="9">
      <t>サイコウフ</t>
    </rPh>
    <phoneticPr fontId="1"/>
  </si>
  <si>
    <t>個番カード
再交付</t>
    <rPh sb="0" eb="1">
      <t>コ</t>
    </rPh>
    <rPh sb="1" eb="2">
      <t>バン</t>
    </rPh>
    <rPh sb="6" eb="9">
      <t>サイコウフ</t>
    </rPh>
    <phoneticPr fontId="1"/>
  </si>
  <si>
    <t>種類</t>
    <rPh sb="0" eb="2">
      <t>シュルイ</t>
    </rPh>
    <phoneticPr fontId="1"/>
  </si>
  <si>
    <t>年  度</t>
    <rPh sb="0" eb="1">
      <t>トシ</t>
    </rPh>
    <rPh sb="3" eb="4">
      <t>タビ</t>
    </rPh>
    <phoneticPr fontId="1"/>
  </si>
  <si>
    <t>市民課</t>
    <rPh sb="0" eb="3">
      <t>シミンカ</t>
    </rPh>
    <phoneticPr fontId="1"/>
  </si>
  <si>
    <t>有料＋無料</t>
    <rPh sb="0" eb="2">
      <t>ユウリョウ</t>
    </rPh>
    <phoneticPr fontId="1"/>
  </si>
  <si>
    <t>有料</t>
    <rPh sb="0" eb="2">
      <t>ユウリョウ</t>
    </rPh>
    <phoneticPr fontId="1"/>
  </si>
  <si>
    <t>無料</t>
    <phoneticPr fontId="1"/>
  </si>
  <si>
    <t>山　　田</t>
    <rPh sb="0" eb="1">
      <t>ヤマ</t>
    </rPh>
    <rPh sb="3" eb="4">
      <t>タ</t>
    </rPh>
    <phoneticPr fontId="1"/>
  </si>
  <si>
    <t>千里丘</t>
    <rPh sb="0" eb="3">
      <t>センリオカ</t>
    </rPh>
    <phoneticPr fontId="1"/>
  </si>
  <si>
    <t>千　　里</t>
    <rPh sb="0" eb="1">
      <t>セン</t>
    </rPh>
    <rPh sb="3" eb="4">
      <t>サト</t>
    </rPh>
    <phoneticPr fontId="1"/>
  </si>
  <si>
    <t>コンビニ
交　　付</t>
    <rPh sb="5" eb="6">
      <t>コウ</t>
    </rPh>
    <rPh sb="8" eb="9">
      <t>ツキ</t>
    </rPh>
    <phoneticPr fontId="1"/>
  </si>
  <si>
    <t>パスポートセンター</t>
    <phoneticPr fontId="1"/>
  </si>
  <si>
    <t>合　　計</t>
    <rPh sb="0" eb="1">
      <t>ゴウ</t>
    </rPh>
    <rPh sb="3" eb="4">
      <t>ケイ</t>
    </rPh>
    <phoneticPr fontId="1"/>
  </si>
  <si>
    <t>各種証明等取扱交付件数</t>
    <rPh sb="0" eb="2">
      <t>カクシュ</t>
    </rPh>
    <rPh sb="2" eb="4">
      <t>ショウメイ</t>
    </rPh>
    <rPh sb="4" eb="5">
      <t>トウ</t>
    </rPh>
    <rPh sb="5" eb="7">
      <t>トリアツカイ</t>
    </rPh>
    <rPh sb="7" eb="9">
      <t>コウフ</t>
    </rPh>
    <phoneticPr fontId="1"/>
  </si>
  <si>
    <t>土曜
コーナー</t>
    <rPh sb="0" eb="2">
      <t>ドヨウ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</si>
</sst>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3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vertical="center"/>
    </xf>
    <xf numFmtId="176" fontId="6" fillId="0" borderId="0" xfId="0" applyNumberFormat="1" applyFont="1"/>
    <xf numFmtId="176" fontId="5" fillId="0" borderId="1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6" fillId="0" borderId="0" xfId="0" applyNumberFormat="1" applyFont="1" applyFill="1"/>
    <xf numFmtId="0" fontId="6" fillId="0" borderId="0" xfId="0" applyFont="1" applyFill="1"/>
    <xf numFmtId="176" fontId="5" fillId="0" borderId="17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219075</xdr:rowOff>
    </xdr:from>
    <xdr:to>
      <xdr:col>3</xdr:col>
      <xdr:colOff>19050</xdr:colOff>
      <xdr:row>6</xdr:row>
      <xdr:rowOff>9525</xdr:rowOff>
    </xdr:to>
    <xdr:cxnSp macro="">
      <xdr:nvCxnSpPr>
        <xdr:cNvPr id="2" name="直線コネクタ 1"/>
        <xdr:cNvCxnSpPr/>
      </xdr:nvCxnSpPr>
      <xdr:spPr>
        <a:xfrm>
          <a:off x="200025" y="790575"/>
          <a:ext cx="120015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2" sqref="B2"/>
    </sheetView>
  </sheetViews>
  <sheetFormatPr defaultRowHeight="15" x14ac:dyDescent="0.25"/>
  <cols>
    <col min="1" max="1" width="2.375" style="10" customWidth="1"/>
    <col min="2" max="2" width="5" style="10" customWidth="1"/>
    <col min="3" max="4" width="10.75" style="10" customWidth="1"/>
    <col min="5" max="11" width="10.625" style="10" customWidth="1"/>
    <col min="12" max="16384" width="9" style="10"/>
  </cols>
  <sheetData>
    <row r="1" spans="1:15" s="3" customFormat="1" ht="22.5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s="3" customFormat="1" ht="22.5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s="3" customFormat="1" ht="18" customHeight="1" x14ac:dyDescent="0.3">
      <c r="A3" s="2"/>
      <c r="B3" s="4"/>
      <c r="C3" s="2"/>
      <c r="D3" s="2"/>
      <c r="E3" s="2"/>
      <c r="F3" s="2"/>
      <c r="G3" s="5"/>
      <c r="H3" s="6"/>
      <c r="I3" s="6"/>
      <c r="J3" s="7"/>
      <c r="K3" s="8" t="s">
        <v>0</v>
      </c>
    </row>
    <row r="4" spans="1:15" ht="18" customHeight="1" x14ac:dyDescent="0.25">
      <c r="A4" s="9"/>
      <c r="B4" s="59" t="s">
        <v>1</v>
      </c>
      <c r="C4" s="60"/>
      <c r="D4" s="44"/>
      <c r="E4" s="61" t="s">
        <v>2</v>
      </c>
      <c r="F4" s="62" t="s">
        <v>3</v>
      </c>
      <c r="G4" s="62" t="s">
        <v>4</v>
      </c>
      <c r="H4" s="63" t="s">
        <v>5</v>
      </c>
      <c r="I4" s="63" t="s">
        <v>6</v>
      </c>
      <c r="J4" s="46" t="s">
        <v>7</v>
      </c>
      <c r="K4" s="46" t="s">
        <v>8</v>
      </c>
    </row>
    <row r="5" spans="1:15" ht="18" customHeight="1" x14ac:dyDescent="0.25">
      <c r="A5" s="9"/>
      <c r="B5" s="11"/>
      <c r="C5" s="12"/>
      <c r="D5" s="13" t="s">
        <v>9</v>
      </c>
      <c r="E5" s="61"/>
      <c r="F5" s="62"/>
      <c r="G5" s="62"/>
      <c r="H5" s="64"/>
      <c r="I5" s="64"/>
      <c r="J5" s="47"/>
      <c r="K5" s="47"/>
    </row>
    <row r="6" spans="1:15" ht="18" customHeight="1" x14ac:dyDescent="0.25">
      <c r="A6" s="9"/>
      <c r="B6" s="49" t="s">
        <v>10</v>
      </c>
      <c r="C6" s="50"/>
      <c r="D6" s="41"/>
      <c r="E6" s="61"/>
      <c r="F6" s="62"/>
      <c r="G6" s="62"/>
      <c r="H6" s="65"/>
      <c r="I6" s="66"/>
      <c r="J6" s="48"/>
      <c r="K6" s="48"/>
    </row>
    <row r="7" spans="1:15" ht="18" customHeight="1" x14ac:dyDescent="0.25">
      <c r="A7" s="9"/>
      <c r="B7" s="51">
        <v>6</v>
      </c>
      <c r="C7" s="55" t="s">
        <v>11</v>
      </c>
      <c r="D7" s="45" t="s">
        <v>12</v>
      </c>
      <c r="E7" s="14">
        <f>SUM(E8:E9)</f>
        <v>188838</v>
      </c>
      <c r="F7" s="14">
        <f>SUM(F8:F9)</f>
        <v>66905</v>
      </c>
      <c r="G7" s="14">
        <f t="shared" ref="G7:I7" si="0">SUM(G8:G9)</f>
        <v>90394</v>
      </c>
      <c r="H7" s="14">
        <f t="shared" si="0"/>
        <v>26931</v>
      </c>
      <c r="I7" s="14">
        <f t="shared" si="0"/>
        <v>4608</v>
      </c>
      <c r="J7" s="56"/>
      <c r="K7" s="56"/>
      <c r="L7" s="15"/>
      <c r="M7" s="15"/>
    </row>
    <row r="8" spans="1:15" ht="18" customHeight="1" x14ac:dyDescent="0.25">
      <c r="A8" s="9"/>
      <c r="B8" s="52"/>
      <c r="C8" s="55"/>
      <c r="D8" s="45" t="s">
        <v>13</v>
      </c>
      <c r="E8" s="16">
        <f>SUM(F8:K8)</f>
        <v>149506</v>
      </c>
      <c r="F8" s="17">
        <v>47286</v>
      </c>
      <c r="G8" s="17">
        <v>70791</v>
      </c>
      <c r="H8" s="17">
        <v>26861</v>
      </c>
      <c r="I8" s="17">
        <v>4568</v>
      </c>
      <c r="J8" s="57"/>
      <c r="K8" s="57"/>
      <c r="L8" s="15"/>
      <c r="M8" s="15"/>
    </row>
    <row r="9" spans="1:15" ht="18" customHeight="1" x14ac:dyDescent="0.25">
      <c r="A9" s="9"/>
      <c r="B9" s="52"/>
      <c r="C9" s="55"/>
      <c r="D9" s="18" t="s">
        <v>14</v>
      </c>
      <c r="E9" s="19">
        <f>SUM(F9:K9)</f>
        <v>39332</v>
      </c>
      <c r="F9" s="20">
        <v>19619</v>
      </c>
      <c r="G9" s="20">
        <v>19603</v>
      </c>
      <c r="H9" s="20">
        <v>70</v>
      </c>
      <c r="I9" s="20">
        <v>40</v>
      </c>
      <c r="J9" s="58"/>
      <c r="K9" s="57"/>
      <c r="L9" s="15"/>
      <c r="M9" s="15"/>
    </row>
    <row r="10" spans="1:15" ht="18" customHeight="1" x14ac:dyDescent="0.25">
      <c r="A10" s="9"/>
      <c r="B10" s="53"/>
      <c r="C10" s="55" t="s">
        <v>15</v>
      </c>
      <c r="D10" s="45" t="s">
        <v>12</v>
      </c>
      <c r="E10" s="14">
        <f>SUM(E11:E12)</f>
        <v>21679</v>
      </c>
      <c r="F10" s="14">
        <f>SUM(F11:F12)</f>
        <v>5224</v>
      </c>
      <c r="G10" s="14">
        <f t="shared" ref="G10:I10" si="1">SUM(G11:G12)</f>
        <v>9954</v>
      </c>
      <c r="H10" s="14">
        <f t="shared" si="1"/>
        <v>6286</v>
      </c>
      <c r="I10" s="14">
        <f t="shared" si="1"/>
        <v>215</v>
      </c>
      <c r="J10" s="56"/>
      <c r="K10" s="56"/>
      <c r="L10" s="15"/>
      <c r="M10" s="15"/>
    </row>
    <row r="11" spans="1:15" ht="18" customHeight="1" x14ac:dyDescent="0.25">
      <c r="A11" s="9"/>
      <c r="B11" s="53"/>
      <c r="C11" s="55"/>
      <c r="D11" s="45" t="s">
        <v>13</v>
      </c>
      <c r="E11" s="16">
        <f>SUM(F11:K11)</f>
        <v>20627</v>
      </c>
      <c r="F11" s="17">
        <v>5154</v>
      </c>
      <c r="G11" s="17">
        <v>8982</v>
      </c>
      <c r="H11" s="17">
        <v>6278</v>
      </c>
      <c r="I11" s="17">
        <v>213</v>
      </c>
      <c r="J11" s="57"/>
      <c r="K11" s="57"/>
      <c r="L11" s="15"/>
      <c r="M11" s="15"/>
    </row>
    <row r="12" spans="1:15" ht="18" customHeight="1" x14ac:dyDescent="0.25">
      <c r="A12" s="9"/>
      <c r="B12" s="53"/>
      <c r="C12" s="55"/>
      <c r="D12" s="18" t="s">
        <v>14</v>
      </c>
      <c r="E12" s="19">
        <f>SUM(F12:K12)</f>
        <v>1052</v>
      </c>
      <c r="F12" s="20">
        <v>70</v>
      </c>
      <c r="G12" s="20">
        <v>972</v>
      </c>
      <c r="H12" s="20">
        <v>8</v>
      </c>
      <c r="I12" s="20">
        <v>2</v>
      </c>
      <c r="J12" s="57"/>
      <c r="K12" s="57"/>
      <c r="L12" s="15"/>
      <c r="M12" s="15"/>
    </row>
    <row r="13" spans="1:15" ht="18" customHeight="1" x14ac:dyDescent="0.25">
      <c r="A13" s="9"/>
      <c r="B13" s="53"/>
      <c r="C13" s="55" t="s">
        <v>16</v>
      </c>
      <c r="D13" s="45" t="s">
        <v>12</v>
      </c>
      <c r="E13" s="14">
        <f>SUM(E14:E15)</f>
        <v>14938</v>
      </c>
      <c r="F13" s="14">
        <f>SUM(F14:F15)</f>
        <v>3854</v>
      </c>
      <c r="G13" s="14">
        <f t="shared" ref="G13:I13" si="2">SUM(G14:G15)</f>
        <v>6772</v>
      </c>
      <c r="H13" s="14">
        <f t="shared" si="2"/>
        <v>4142</v>
      </c>
      <c r="I13" s="14">
        <f t="shared" si="2"/>
        <v>170</v>
      </c>
      <c r="J13" s="56"/>
      <c r="K13" s="56"/>
      <c r="L13" s="15"/>
      <c r="M13" s="21"/>
      <c r="N13" s="22"/>
      <c r="O13" s="22"/>
    </row>
    <row r="14" spans="1:15" ht="18" customHeight="1" x14ac:dyDescent="0.25">
      <c r="A14" s="9"/>
      <c r="B14" s="53"/>
      <c r="C14" s="55"/>
      <c r="D14" s="45" t="s">
        <v>13</v>
      </c>
      <c r="E14" s="16">
        <f>SUM(F14:K14)</f>
        <v>14289</v>
      </c>
      <c r="F14" s="17">
        <v>3821</v>
      </c>
      <c r="G14" s="17">
        <v>6156</v>
      </c>
      <c r="H14" s="17">
        <v>4142</v>
      </c>
      <c r="I14" s="17">
        <v>170</v>
      </c>
      <c r="J14" s="57"/>
      <c r="K14" s="57"/>
      <c r="L14" s="15"/>
      <c r="M14" s="21"/>
      <c r="N14" s="22"/>
      <c r="O14" s="22"/>
    </row>
    <row r="15" spans="1:15" ht="18" customHeight="1" x14ac:dyDescent="0.25">
      <c r="A15" s="9"/>
      <c r="B15" s="53"/>
      <c r="C15" s="55"/>
      <c r="D15" s="18" t="s">
        <v>14</v>
      </c>
      <c r="E15" s="19">
        <f>SUM(F15:K15)</f>
        <v>649</v>
      </c>
      <c r="F15" s="20">
        <v>33</v>
      </c>
      <c r="G15" s="20">
        <v>616</v>
      </c>
      <c r="H15" s="20">
        <v>0</v>
      </c>
      <c r="I15" s="20">
        <v>0</v>
      </c>
      <c r="J15" s="57"/>
      <c r="K15" s="57"/>
      <c r="L15" s="15"/>
      <c r="M15" s="21"/>
      <c r="N15" s="22"/>
      <c r="O15" s="22"/>
    </row>
    <row r="16" spans="1:15" ht="18" customHeight="1" x14ac:dyDescent="0.25">
      <c r="A16" s="9"/>
      <c r="B16" s="53"/>
      <c r="C16" s="55" t="s">
        <v>17</v>
      </c>
      <c r="D16" s="45" t="s">
        <v>12</v>
      </c>
      <c r="E16" s="14">
        <f>SUM(E17:E18)</f>
        <v>41217</v>
      </c>
      <c r="F16" s="14">
        <f>SUM(F17:F18)</f>
        <v>10021</v>
      </c>
      <c r="G16" s="14">
        <f t="shared" ref="G16:I16" si="3">SUM(G17:G18)</f>
        <v>19794</v>
      </c>
      <c r="H16" s="14">
        <f t="shared" si="3"/>
        <v>11042</v>
      </c>
      <c r="I16" s="14">
        <f t="shared" si="3"/>
        <v>360</v>
      </c>
      <c r="J16" s="56"/>
      <c r="K16" s="56"/>
      <c r="L16" s="15"/>
      <c r="M16" s="15"/>
    </row>
    <row r="17" spans="1:13" ht="18" customHeight="1" x14ac:dyDescent="0.25">
      <c r="A17" s="9"/>
      <c r="B17" s="53"/>
      <c r="C17" s="55"/>
      <c r="D17" s="45" t="s">
        <v>13</v>
      </c>
      <c r="E17" s="16">
        <f>SUM(F17:K17)</f>
        <v>39422</v>
      </c>
      <c r="F17" s="17">
        <v>9864</v>
      </c>
      <c r="G17" s="17">
        <v>18162</v>
      </c>
      <c r="H17" s="17">
        <v>11037</v>
      </c>
      <c r="I17" s="17">
        <v>359</v>
      </c>
      <c r="J17" s="57"/>
      <c r="K17" s="57"/>
      <c r="L17" s="15"/>
      <c r="M17" s="15"/>
    </row>
    <row r="18" spans="1:13" ht="18" customHeight="1" x14ac:dyDescent="0.25">
      <c r="A18" s="9"/>
      <c r="B18" s="53"/>
      <c r="C18" s="55"/>
      <c r="D18" s="18" t="s">
        <v>14</v>
      </c>
      <c r="E18" s="19">
        <f>SUM(F18:K18)</f>
        <v>1795</v>
      </c>
      <c r="F18" s="20">
        <v>157</v>
      </c>
      <c r="G18" s="20">
        <v>1632</v>
      </c>
      <c r="H18" s="20">
        <v>5</v>
      </c>
      <c r="I18" s="20">
        <v>1</v>
      </c>
      <c r="J18" s="57"/>
      <c r="K18" s="57"/>
      <c r="L18" s="15"/>
      <c r="M18" s="15"/>
    </row>
    <row r="19" spans="1:13" ht="18" customHeight="1" x14ac:dyDescent="0.25">
      <c r="A19" s="9"/>
      <c r="B19" s="53"/>
      <c r="C19" s="51" t="s">
        <v>22</v>
      </c>
      <c r="D19" s="45" t="s">
        <v>12</v>
      </c>
      <c r="E19" s="24">
        <f>SUM(E20:E21)</f>
        <v>2385</v>
      </c>
      <c r="F19" s="68"/>
      <c r="G19" s="24">
        <f t="shared" ref="G19:H19" si="4">SUM(G20:G21)</f>
        <v>1615</v>
      </c>
      <c r="H19" s="24">
        <f t="shared" si="4"/>
        <v>770</v>
      </c>
      <c r="I19" s="56"/>
      <c r="J19" s="56"/>
      <c r="K19" s="56"/>
      <c r="L19" s="15"/>
      <c r="M19" s="15"/>
    </row>
    <row r="20" spans="1:13" ht="18" customHeight="1" x14ac:dyDescent="0.25">
      <c r="A20" s="9"/>
      <c r="B20" s="53"/>
      <c r="C20" s="52"/>
      <c r="D20" s="45" t="s">
        <v>13</v>
      </c>
      <c r="E20" s="25">
        <f>SUM(F20:K20)</f>
        <v>2319</v>
      </c>
      <c r="F20" s="69"/>
      <c r="G20" s="25">
        <v>1549</v>
      </c>
      <c r="H20" s="25">
        <v>770</v>
      </c>
      <c r="I20" s="57"/>
      <c r="J20" s="57"/>
      <c r="K20" s="57"/>
      <c r="L20" s="15"/>
      <c r="M20" s="15"/>
    </row>
    <row r="21" spans="1:13" ht="18" customHeight="1" x14ac:dyDescent="0.25">
      <c r="A21" s="9"/>
      <c r="B21" s="53"/>
      <c r="C21" s="67"/>
      <c r="D21" s="18" t="s">
        <v>14</v>
      </c>
      <c r="E21" s="26">
        <f>SUM(F21:K21)</f>
        <v>66</v>
      </c>
      <c r="F21" s="70"/>
      <c r="G21" s="26">
        <v>66</v>
      </c>
      <c r="H21" s="26">
        <v>0</v>
      </c>
      <c r="I21" s="57"/>
      <c r="J21" s="57"/>
      <c r="K21" s="57"/>
      <c r="L21" s="15"/>
      <c r="M21" s="15"/>
    </row>
    <row r="22" spans="1:13" ht="18" customHeight="1" x14ac:dyDescent="0.25">
      <c r="A22" s="9"/>
      <c r="B22" s="53"/>
      <c r="C22" s="71" t="s">
        <v>18</v>
      </c>
      <c r="D22" s="45" t="s">
        <v>12</v>
      </c>
      <c r="E22" s="14">
        <f>SUM(E23:E24)</f>
        <v>123137</v>
      </c>
      <c r="F22" s="14">
        <f>SUM(F23:F24)</f>
        <v>11387</v>
      </c>
      <c r="G22" s="14">
        <f t="shared" ref="G22:H22" si="5">SUM(G23:G24)</f>
        <v>65887</v>
      </c>
      <c r="H22" s="14">
        <f t="shared" si="5"/>
        <v>45863</v>
      </c>
      <c r="I22" s="56"/>
      <c r="J22" s="56"/>
      <c r="K22" s="56"/>
      <c r="L22" s="15"/>
      <c r="M22" s="15"/>
    </row>
    <row r="23" spans="1:13" ht="18" customHeight="1" x14ac:dyDescent="0.25">
      <c r="A23" s="9"/>
      <c r="B23" s="53"/>
      <c r="C23" s="71"/>
      <c r="D23" s="45" t="s">
        <v>13</v>
      </c>
      <c r="E23" s="17">
        <f>SUM(F23:K23)</f>
        <v>123137</v>
      </c>
      <c r="F23" s="17">
        <v>11387</v>
      </c>
      <c r="G23" s="17">
        <v>65887</v>
      </c>
      <c r="H23" s="17">
        <v>45863</v>
      </c>
      <c r="I23" s="57"/>
      <c r="J23" s="57"/>
      <c r="K23" s="57"/>
      <c r="L23" s="15"/>
      <c r="M23" s="15"/>
    </row>
    <row r="24" spans="1:13" ht="18" customHeight="1" x14ac:dyDescent="0.25">
      <c r="A24" s="9"/>
      <c r="B24" s="53"/>
      <c r="C24" s="71"/>
      <c r="D24" s="18" t="s">
        <v>14</v>
      </c>
      <c r="E24" s="27"/>
      <c r="F24" s="27"/>
      <c r="G24" s="27"/>
      <c r="H24" s="27"/>
      <c r="I24" s="57"/>
      <c r="J24" s="57"/>
      <c r="K24" s="57"/>
      <c r="L24" s="15"/>
      <c r="M24" s="15"/>
    </row>
    <row r="25" spans="1:13" ht="18" customHeight="1" x14ac:dyDescent="0.25">
      <c r="A25" s="9"/>
      <c r="B25" s="53"/>
      <c r="C25" s="72" t="s">
        <v>19</v>
      </c>
      <c r="D25" s="45" t="s">
        <v>12</v>
      </c>
      <c r="E25" s="14">
        <f t="shared" ref="E25:E30" si="6">SUM(F25:K25)</f>
        <v>2134</v>
      </c>
      <c r="F25" s="14">
        <f>SUM(F26:F27)</f>
        <v>2134</v>
      </c>
      <c r="G25" s="56"/>
      <c r="H25" s="56"/>
      <c r="I25" s="56"/>
      <c r="J25" s="56"/>
      <c r="K25" s="56"/>
      <c r="L25" s="15"/>
      <c r="M25" s="15"/>
    </row>
    <row r="26" spans="1:13" ht="18" customHeight="1" x14ac:dyDescent="0.25">
      <c r="A26" s="9"/>
      <c r="B26" s="53"/>
      <c r="C26" s="73"/>
      <c r="D26" s="45" t="s">
        <v>13</v>
      </c>
      <c r="E26" s="17">
        <f t="shared" si="6"/>
        <v>2134</v>
      </c>
      <c r="F26" s="17">
        <v>2134</v>
      </c>
      <c r="G26" s="57"/>
      <c r="H26" s="57"/>
      <c r="I26" s="57"/>
      <c r="J26" s="57"/>
      <c r="K26" s="57"/>
      <c r="L26" s="15"/>
      <c r="M26" s="15"/>
    </row>
    <row r="27" spans="1:13" ht="18" customHeight="1" x14ac:dyDescent="0.25">
      <c r="A27" s="9"/>
      <c r="B27" s="53"/>
      <c r="C27" s="73"/>
      <c r="D27" s="18" t="s">
        <v>14</v>
      </c>
      <c r="E27" s="20">
        <f t="shared" si="6"/>
        <v>0</v>
      </c>
      <c r="F27" s="23">
        <v>0</v>
      </c>
      <c r="G27" s="57"/>
      <c r="H27" s="57"/>
      <c r="I27" s="57"/>
      <c r="J27" s="57"/>
      <c r="K27" s="57"/>
      <c r="L27" s="15"/>
      <c r="M27" s="15"/>
    </row>
    <row r="28" spans="1:13" ht="18" customHeight="1" x14ac:dyDescent="0.25">
      <c r="A28" s="9"/>
      <c r="B28" s="53"/>
      <c r="C28" s="55" t="s">
        <v>20</v>
      </c>
      <c r="D28" s="45" t="s">
        <v>12</v>
      </c>
      <c r="E28" s="14">
        <f>SUM(F28:K28)</f>
        <v>394328</v>
      </c>
      <c r="F28" s="14">
        <f>SUM(F7,F10,F13,F16,F22,F25)</f>
        <v>99525</v>
      </c>
      <c r="G28" s="14">
        <f t="shared" ref="G28:H30" si="7">SUM(G7,G10,G13,G16,G22,G19)</f>
        <v>194416</v>
      </c>
      <c r="H28" s="14">
        <f t="shared" si="7"/>
        <v>95034</v>
      </c>
      <c r="I28" s="14">
        <f>SUM(I7,I10,I13,I16)</f>
        <v>5353</v>
      </c>
      <c r="J28" s="56"/>
      <c r="K28" s="56"/>
      <c r="L28" s="15"/>
      <c r="M28" s="15"/>
    </row>
    <row r="29" spans="1:13" ht="18" customHeight="1" x14ac:dyDescent="0.25">
      <c r="A29" s="9"/>
      <c r="B29" s="53"/>
      <c r="C29" s="55"/>
      <c r="D29" s="45" t="s">
        <v>13</v>
      </c>
      <c r="E29" s="17">
        <f t="shared" si="6"/>
        <v>351434</v>
      </c>
      <c r="F29" s="17">
        <f>SUM(F8,F11,F14,F17,F23,F26)</f>
        <v>79646</v>
      </c>
      <c r="G29" s="17">
        <f t="shared" si="7"/>
        <v>171527</v>
      </c>
      <c r="H29" s="17">
        <f t="shared" si="7"/>
        <v>94951</v>
      </c>
      <c r="I29" s="17">
        <f>SUM(I8,I11,I14,I17)</f>
        <v>5310</v>
      </c>
      <c r="J29" s="57"/>
      <c r="K29" s="57"/>
      <c r="L29" s="15"/>
      <c r="M29" s="15"/>
    </row>
    <row r="30" spans="1:13" ht="18" customHeight="1" x14ac:dyDescent="0.25">
      <c r="A30" s="9"/>
      <c r="B30" s="54"/>
      <c r="C30" s="55"/>
      <c r="D30" s="18" t="s">
        <v>14</v>
      </c>
      <c r="E30" s="20">
        <f t="shared" si="6"/>
        <v>42894</v>
      </c>
      <c r="F30" s="20">
        <f>SUM(F9,F12,F15,F18,F24,F27)</f>
        <v>19879</v>
      </c>
      <c r="G30" s="20">
        <f t="shared" si="7"/>
        <v>22889</v>
      </c>
      <c r="H30" s="20">
        <f t="shared" si="7"/>
        <v>83</v>
      </c>
      <c r="I30" s="20">
        <f>SUM(I9,I12,I15,I18,I24)</f>
        <v>43</v>
      </c>
      <c r="J30" s="57"/>
      <c r="K30" s="57"/>
      <c r="L30" s="15"/>
      <c r="M30" s="15"/>
    </row>
    <row r="31" spans="1:13" ht="18" customHeight="1" x14ac:dyDescent="0.25">
      <c r="A31" s="9"/>
      <c r="B31" s="74">
        <v>5</v>
      </c>
      <c r="C31" s="74" t="s">
        <v>2</v>
      </c>
      <c r="D31" s="28" t="s">
        <v>13</v>
      </c>
      <c r="E31" s="16">
        <v>336955</v>
      </c>
      <c r="F31" s="16">
        <v>64763</v>
      </c>
      <c r="G31" s="16">
        <v>173204</v>
      </c>
      <c r="H31" s="16">
        <v>93611</v>
      </c>
      <c r="I31" s="16">
        <v>5377</v>
      </c>
      <c r="J31" s="75"/>
      <c r="K31" s="75"/>
      <c r="L31" s="15"/>
      <c r="M31" s="15"/>
    </row>
    <row r="32" spans="1:13" ht="18" customHeight="1" x14ac:dyDescent="0.25">
      <c r="A32" s="9"/>
      <c r="B32" s="54"/>
      <c r="C32" s="54"/>
      <c r="D32" s="43" t="s">
        <v>14</v>
      </c>
      <c r="E32" s="26">
        <v>43781</v>
      </c>
      <c r="F32" s="26">
        <v>18809</v>
      </c>
      <c r="G32" s="26">
        <v>24842</v>
      </c>
      <c r="H32" s="26">
        <v>73</v>
      </c>
      <c r="I32" s="26">
        <v>57</v>
      </c>
      <c r="J32" s="76"/>
      <c r="K32" s="76"/>
      <c r="L32" s="15"/>
      <c r="M32" s="15"/>
    </row>
    <row r="33" spans="1:13" ht="18" customHeight="1" x14ac:dyDescent="0.25">
      <c r="A33" s="9"/>
      <c r="B33" s="74">
        <v>4</v>
      </c>
      <c r="C33" s="74" t="s">
        <v>2</v>
      </c>
      <c r="D33" s="28" t="s">
        <v>13</v>
      </c>
      <c r="E33" s="16">
        <v>338801</v>
      </c>
      <c r="F33" s="16">
        <v>56390</v>
      </c>
      <c r="G33" s="16">
        <v>183271</v>
      </c>
      <c r="H33" s="16">
        <v>93455</v>
      </c>
      <c r="I33" s="16">
        <v>5685</v>
      </c>
      <c r="J33" s="75"/>
      <c r="K33" s="75"/>
      <c r="L33" s="15"/>
      <c r="M33" s="15"/>
    </row>
    <row r="34" spans="1:13" ht="18" customHeight="1" x14ac:dyDescent="0.25">
      <c r="A34" s="9"/>
      <c r="B34" s="54"/>
      <c r="C34" s="54"/>
      <c r="D34" s="43" t="s">
        <v>14</v>
      </c>
      <c r="E34" s="26">
        <v>48403</v>
      </c>
      <c r="F34" s="26">
        <v>18703</v>
      </c>
      <c r="G34" s="26">
        <v>29559</v>
      </c>
      <c r="H34" s="26">
        <v>59</v>
      </c>
      <c r="I34" s="26">
        <v>82</v>
      </c>
      <c r="J34" s="76"/>
      <c r="K34" s="76"/>
      <c r="L34" s="15"/>
      <c r="M34" s="15"/>
    </row>
    <row r="35" spans="1:13" ht="18" customHeight="1" x14ac:dyDescent="0.25">
      <c r="A35" s="9"/>
      <c r="B35" s="74">
        <v>3</v>
      </c>
      <c r="C35" s="74" t="s">
        <v>2</v>
      </c>
      <c r="D35" s="28" t="s">
        <v>13</v>
      </c>
      <c r="E35" s="16">
        <v>333702</v>
      </c>
      <c r="F35" s="16">
        <v>50444</v>
      </c>
      <c r="G35" s="16">
        <v>182277</v>
      </c>
      <c r="H35" s="16">
        <v>95190</v>
      </c>
      <c r="I35" s="16">
        <v>5612</v>
      </c>
      <c r="J35" s="16">
        <v>0</v>
      </c>
      <c r="K35" s="16">
        <v>179</v>
      </c>
      <c r="L35" s="15"/>
      <c r="M35" s="15"/>
    </row>
    <row r="36" spans="1:13" ht="18" customHeight="1" x14ac:dyDescent="0.25">
      <c r="A36" s="9"/>
      <c r="B36" s="54"/>
      <c r="C36" s="54"/>
      <c r="D36" s="43" t="s">
        <v>14</v>
      </c>
      <c r="E36" s="26">
        <v>48756</v>
      </c>
      <c r="F36" s="26">
        <v>18344</v>
      </c>
      <c r="G36" s="26">
        <v>30296</v>
      </c>
      <c r="H36" s="26">
        <v>81</v>
      </c>
      <c r="I36" s="26">
        <v>30</v>
      </c>
      <c r="J36" s="26">
        <v>0</v>
      </c>
      <c r="K36" s="26">
        <v>5</v>
      </c>
      <c r="L36" s="15"/>
      <c r="M36" s="15"/>
    </row>
    <row r="37" spans="1:13" ht="18" customHeight="1" x14ac:dyDescent="0.25">
      <c r="A37" s="9"/>
      <c r="B37" s="74">
        <v>2</v>
      </c>
      <c r="C37" s="53" t="s">
        <v>2</v>
      </c>
      <c r="D37" s="42" t="s">
        <v>13</v>
      </c>
      <c r="E37" s="29">
        <v>343182</v>
      </c>
      <c r="F37" s="29">
        <v>48142</v>
      </c>
      <c r="G37" s="29">
        <v>185241</v>
      </c>
      <c r="H37" s="29">
        <v>104058</v>
      </c>
      <c r="I37" s="29">
        <v>5210</v>
      </c>
      <c r="J37" s="29">
        <v>473</v>
      </c>
      <c r="K37" s="29">
        <v>58</v>
      </c>
      <c r="L37" s="15"/>
      <c r="M37" s="15"/>
    </row>
    <row r="38" spans="1:13" ht="18" customHeight="1" x14ac:dyDescent="0.25">
      <c r="A38" s="9"/>
      <c r="B38" s="54"/>
      <c r="C38" s="54"/>
      <c r="D38" s="18" t="s">
        <v>14</v>
      </c>
      <c r="E38" s="20">
        <v>45389</v>
      </c>
      <c r="F38" s="20">
        <v>18011</v>
      </c>
      <c r="G38" s="20">
        <v>27279</v>
      </c>
      <c r="H38" s="20">
        <v>57</v>
      </c>
      <c r="I38" s="20">
        <v>40</v>
      </c>
      <c r="J38" s="20">
        <v>2</v>
      </c>
      <c r="K38" s="20">
        <v>0</v>
      </c>
      <c r="L38" s="15"/>
      <c r="M38" s="15"/>
    </row>
    <row r="39" spans="1:13" s="22" customFormat="1" ht="18" customHeight="1" x14ac:dyDescent="0.25">
      <c r="A39" s="30"/>
      <c r="B39" s="31"/>
      <c r="C39" s="32"/>
      <c r="D39" s="32"/>
      <c r="E39" s="33"/>
      <c r="F39" s="33"/>
      <c r="G39" s="34"/>
      <c r="H39" s="34"/>
      <c r="I39" s="34"/>
      <c r="J39" s="35"/>
      <c r="K39" s="36"/>
      <c r="L39" s="21"/>
      <c r="M39" s="21"/>
    </row>
    <row r="40" spans="1:13" ht="18" customHeight="1" x14ac:dyDescent="0.25">
      <c r="A40" s="9"/>
      <c r="C40" s="32"/>
      <c r="D40" s="32"/>
      <c r="E40" s="33"/>
      <c r="F40" s="33"/>
      <c r="G40" s="35"/>
      <c r="H40" s="35"/>
      <c r="I40" s="35"/>
      <c r="J40" s="35"/>
      <c r="K40" s="37"/>
      <c r="L40" s="15"/>
      <c r="M40" s="15"/>
    </row>
    <row r="41" spans="1:13" ht="15" customHeight="1" x14ac:dyDescent="0.25">
      <c r="A41" s="9"/>
      <c r="C41" s="32"/>
      <c r="D41" s="32"/>
      <c r="E41" s="33"/>
      <c r="F41" s="33"/>
      <c r="G41" s="33"/>
      <c r="H41" s="33"/>
      <c r="I41" s="33"/>
      <c r="J41" s="33"/>
      <c r="K41" s="31"/>
    </row>
    <row r="42" spans="1:13" ht="21.75" customHeight="1" x14ac:dyDescent="0.25">
      <c r="A42" s="9"/>
      <c r="B42" s="9"/>
      <c r="C42" s="38"/>
      <c r="D42" s="38"/>
      <c r="E42" s="39"/>
      <c r="F42" s="39"/>
      <c r="G42" s="39"/>
      <c r="H42" s="39"/>
      <c r="I42" s="39"/>
      <c r="J42" s="39"/>
      <c r="K42" s="9"/>
    </row>
    <row r="43" spans="1:13" ht="22.5" customHeight="1" x14ac:dyDescent="0.25">
      <c r="A43" s="9"/>
      <c r="B43" s="40"/>
      <c r="C43" s="38"/>
      <c r="D43" s="38"/>
      <c r="E43" s="39"/>
      <c r="F43" s="39"/>
      <c r="G43" s="39"/>
      <c r="H43" s="39"/>
      <c r="I43" s="39"/>
      <c r="J43" s="39"/>
      <c r="K43" s="9"/>
    </row>
  </sheetData>
  <mergeCells count="52">
    <mergeCell ref="B37:B38"/>
    <mergeCell ref="C37:C38"/>
    <mergeCell ref="C28:C30"/>
    <mergeCell ref="J28:J30"/>
    <mergeCell ref="K28:K30"/>
    <mergeCell ref="B31:B32"/>
    <mergeCell ref="C31:C32"/>
    <mergeCell ref="J31:J32"/>
    <mergeCell ref="K31:K32"/>
    <mergeCell ref="K33:K34"/>
    <mergeCell ref="J33:J34"/>
    <mergeCell ref="B33:B34"/>
    <mergeCell ref="C33:C34"/>
    <mergeCell ref="B35:B36"/>
    <mergeCell ref="C35:C36"/>
    <mergeCell ref="C22:C24"/>
    <mergeCell ref="I22:I24"/>
    <mergeCell ref="J22:J24"/>
    <mergeCell ref="K22:K24"/>
    <mergeCell ref="C25:C27"/>
    <mergeCell ref="G25:G27"/>
    <mergeCell ref="H25:H27"/>
    <mergeCell ref="I25:I27"/>
    <mergeCell ref="J25:J27"/>
    <mergeCell ref="K25:K27"/>
    <mergeCell ref="C19:C21"/>
    <mergeCell ref="F19:F21"/>
    <mergeCell ref="I19:I21"/>
    <mergeCell ref="J19:J21"/>
    <mergeCell ref="K19:K21"/>
    <mergeCell ref="C13:C15"/>
    <mergeCell ref="J13:J15"/>
    <mergeCell ref="K13:K15"/>
    <mergeCell ref="C16:C18"/>
    <mergeCell ref="J16:J18"/>
    <mergeCell ref="K16:K18"/>
    <mergeCell ref="J4:J6"/>
    <mergeCell ref="K4:K6"/>
    <mergeCell ref="B6:C6"/>
    <mergeCell ref="B7:B30"/>
    <mergeCell ref="C7:C9"/>
    <mergeCell ref="J7:J9"/>
    <mergeCell ref="K7:K9"/>
    <mergeCell ref="C10:C12"/>
    <mergeCell ref="J10:J12"/>
    <mergeCell ref="K10:K12"/>
    <mergeCell ref="B4:C4"/>
    <mergeCell ref="E4:E6"/>
    <mergeCell ref="F4:F6"/>
    <mergeCell ref="G4:G6"/>
    <mergeCell ref="H4:H6"/>
    <mergeCell ref="I4:I6"/>
  </mergeCells>
  <phoneticPr fontId="1"/>
  <pageMargins left="0.6692913385826772" right="0.23622047244094491" top="0.98425196850393704" bottom="0.98425196850393704" header="0.51181102362204722" footer="0.31496062992125984"/>
  <pageSetup paperSize="9"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2025-08-20T08:14:41Z</dcterms:created>
  <dcterms:modified xsi:type="dcterms:W3CDTF">2025-08-20T08:14:45Z</dcterms:modified>
</cp:coreProperties>
</file>