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\files\k0000023\室課専用\01_庶務\01議会資料\決算委員会\R03決算\ホームページ公開資料\オープンデータ\"/>
    </mc:Choice>
  </mc:AlternateContent>
  <bookViews>
    <workbookView xWindow="315" yWindow="15" windowWidth="10965" windowHeight="8025" tabRatio="768"/>
  </bookViews>
  <sheets>
    <sheet name="移管状況（処理）" sheetId="5" r:id="rId1"/>
  </sheets>
  <definedNames>
    <definedName name="_xlnm.Print_Area" localSheetId="0">'移管状況（処理）'!$A$1:$J$24</definedName>
  </definedNames>
  <calcPr calcId="162913"/>
</workbook>
</file>

<file path=xl/calcChain.xml><?xml version="1.0" encoding="utf-8"?>
<calcChain xmlns="http://schemas.openxmlformats.org/spreadsheetml/2006/main">
  <c r="H19" i="5" l="1"/>
  <c r="H13" i="5" l="1"/>
  <c r="H10" i="5" l="1"/>
  <c r="H9" i="5" s="1"/>
  <c r="I10" i="5" l="1"/>
  <c r="G10" i="5"/>
  <c r="I13" i="5"/>
  <c r="G13" i="5"/>
  <c r="I19" i="5"/>
  <c r="G19" i="5"/>
  <c r="G9" i="5" l="1"/>
  <c r="I9" i="5"/>
  <c r="F19" i="5" l="1"/>
  <c r="F13" i="5" l="1"/>
  <c r="F10" i="5"/>
  <c r="F9" i="5" s="1"/>
</calcChain>
</file>

<file path=xl/sharedStrings.xml><?xml version="1.0" encoding="utf-8"?>
<sst xmlns="http://schemas.openxmlformats.org/spreadsheetml/2006/main" count="51" uniqueCount="50">
  <si>
    <t>オ</t>
    <phoneticPr fontId="6"/>
  </si>
  <si>
    <t>カ</t>
    <phoneticPr fontId="6"/>
  </si>
  <si>
    <t>エ</t>
    <phoneticPr fontId="6"/>
  </si>
  <si>
    <t>ウ</t>
    <phoneticPr fontId="6"/>
  </si>
  <si>
    <t>ア</t>
    <phoneticPr fontId="6"/>
  </si>
  <si>
    <t>イ</t>
    <phoneticPr fontId="6"/>
  </si>
  <si>
    <t>処理内容</t>
    <rPh sb="0" eb="2">
      <t>ショリ</t>
    </rPh>
    <rPh sb="2" eb="4">
      <t>ナイヨウ</t>
    </rPh>
    <phoneticPr fontId="6"/>
  </si>
  <si>
    <t>対象者数</t>
    <rPh sb="0" eb="2">
      <t>タイショウ</t>
    </rPh>
    <rPh sb="2" eb="3">
      <t>シャ</t>
    </rPh>
    <phoneticPr fontId="6"/>
  </si>
  <si>
    <t>備　考</t>
    <rPh sb="0" eb="1">
      <t>ソナエ</t>
    </rPh>
    <rPh sb="2" eb="3">
      <t>コウ</t>
    </rPh>
    <phoneticPr fontId="6"/>
  </si>
  <si>
    <t>うち、市外</t>
    <rPh sb="3" eb="5">
      <t>シガイ</t>
    </rPh>
    <phoneticPr fontId="6"/>
  </si>
  <si>
    <t xml:space="preserve"> １号執行停止</t>
    <rPh sb="2" eb="3">
      <t>ゴウ</t>
    </rPh>
    <rPh sb="3" eb="5">
      <t>シッコウ</t>
    </rPh>
    <rPh sb="5" eb="7">
      <t>テイシ</t>
    </rPh>
    <phoneticPr fontId="6"/>
  </si>
  <si>
    <t xml:space="preserve"> ２号執行停止</t>
    <rPh sb="2" eb="3">
      <t>ゴウ</t>
    </rPh>
    <rPh sb="3" eb="5">
      <t>シッコウ</t>
    </rPh>
    <rPh sb="5" eb="7">
      <t>テイシ</t>
    </rPh>
    <phoneticPr fontId="6"/>
  </si>
  <si>
    <t xml:space="preserve"> 分割納付約束</t>
    <rPh sb="1" eb="3">
      <t>ブンカツ</t>
    </rPh>
    <rPh sb="3" eb="5">
      <t>ノウフ</t>
    </rPh>
    <rPh sb="5" eb="7">
      <t>ヤクソク</t>
    </rPh>
    <phoneticPr fontId="6"/>
  </si>
  <si>
    <t xml:space="preserve"> 原課差押対象</t>
    <rPh sb="1" eb="3">
      <t>ゲンカ</t>
    </rPh>
    <phoneticPr fontId="6"/>
  </si>
  <si>
    <t xml:space="preserve"> 経過観察対象</t>
    <rPh sb="5" eb="7">
      <t>タイショウ</t>
    </rPh>
    <phoneticPr fontId="6"/>
  </si>
  <si>
    <t xml:space="preserve"> 完納・滞納少額</t>
    <rPh sb="1" eb="3">
      <t>カンノウ</t>
    </rPh>
    <rPh sb="4" eb="6">
      <t>タイノウ</t>
    </rPh>
    <rPh sb="6" eb="8">
      <t>ショウガク</t>
    </rPh>
    <phoneticPr fontId="6"/>
  </si>
  <si>
    <t xml:space="preserve"> 時効関連</t>
    <rPh sb="1" eb="3">
      <t>ジコウ</t>
    </rPh>
    <rPh sb="3" eb="5">
      <t>カンレン</t>
    </rPh>
    <phoneticPr fontId="6"/>
  </si>
  <si>
    <t>⑧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</si>
  <si>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</si>
  <si>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</si>
  <si>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</si>
  <si>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</si>
  <si>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</si>
  <si>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</si>
  <si>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</si>
  <si>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</si>
  <si>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</si>
  <si>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</si>
  <si>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</si>
  <si>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</si>
  <si>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</si>
  <si>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r>
      <t xml:space="preserve"> 移管継続者</t>
    </r>
    <r>
      <rPr>
        <sz val="8"/>
        <color theme="1"/>
        <rFont val="ＭＳ 明朝"/>
        <family val="1"/>
        <charset val="128"/>
      </rPr>
      <t>※２</t>
    </r>
    <rPh sb="1" eb="3">
      <t>イカン</t>
    </rPh>
    <rPh sb="3" eb="5">
      <t>ケイゾク</t>
    </rPh>
    <rPh sb="5" eb="6">
      <t>シャ</t>
    </rPh>
    <phoneticPr fontId="2"/>
  </si>
  <si>
    <r>
      <t>調定額</t>
    </r>
    <r>
      <rPr>
        <sz val="8"/>
        <color theme="1"/>
        <rFont val="ＭＳ 明朝"/>
        <family val="1"/>
        <charset val="128"/>
      </rPr>
      <t>※１</t>
    </r>
    <rPh sb="0" eb="2">
      <t>チョウテイ</t>
    </rPh>
    <phoneticPr fontId="6"/>
  </si>
  <si>
    <r>
      <t xml:space="preserve"> 執行停止処分相当</t>
    </r>
    <r>
      <rPr>
        <sz val="10"/>
        <color theme="1"/>
        <rFont val="ＭＳ 明朝"/>
        <family val="1"/>
        <charset val="128"/>
      </rPr>
      <t>［④＋⑤］</t>
    </r>
    <rPh sb="1" eb="3">
      <t>シッコウ</t>
    </rPh>
    <rPh sb="3" eb="5">
      <t>テイシ</t>
    </rPh>
    <rPh sb="5" eb="7">
      <t>ショブン</t>
    </rPh>
    <rPh sb="7" eb="9">
      <t>ソウトウ</t>
    </rPh>
    <phoneticPr fontId="6"/>
  </si>
  <si>
    <r>
      <t xml:space="preserve"> その他</t>
    </r>
    <r>
      <rPr>
        <sz val="10"/>
        <color theme="1"/>
        <rFont val="ＭＳ 明朝"/>
        <family val="1"/>
        <charset val="128"/>
      </rPr>
      <t>［⑦＋⑧＋⑨＋⑩＋⑪］</t>
    </r>
    <rPh sb="3" eb="4">
      <t>タ</t>
    </rPh>
    <phoneticPr fontId="6"/>
  </si>
  <si>
    <r>
      <t xml:space="preserve"> 移管予告対象者</t>
    </r>
    <r>
      <rPr>
        <sz val="10"/>
        <color theme="1"/>
        <rFont val="ＭＳ 明朝"/>
        <family val="1"/>
        <charset val="128"/>
      </rPr>
      <t>［⑬＋⑭］</t>
    </r>
    <phoneticPr fontId="6"/>
  </si>
  <si>
    <t xml:space="preserve"> 分割納付約束</t>
    <phoneticPr fontId="6"/>
  </si>
  <si>
    <r>
      <t xml:space="preserve"> 移管予定者</t>
    </r>
    <r>
      <rPr>
        <sz val="8"/>
        <color theme="1"/>
        <rFont val="ＭＳ 明朝"/>
        <family val="1"/>
        <charset val="128"/>
      </rPr>
      <t xml:space="preserve">※３
 </t>
    </r>
    <r>
      <rPr>
        <sz val="10"/>
        <color theme="1"/>
        <rFont val="ＭＳ 明朝"/>
        <family val="1"/>
        <charset val="128"/>
      </rPr>
      <t>［③＋⑥＋⑫］</t>
    </r>
    <rPh sb="1" eb="3">
      <t>イカン</t>
    </rPh>
    <rPh sb="3" eb="5">
      <t>ヨテイ</t>
    </rPh>
    <rPh sb="5" eb="6">
      <t>シャ</t>
    </rPh>
    <phoneticPr fontId="6"/>
  </si>
  <si>
    <t xml:space="preserve"> 移管決定者</t>
    <rPh sb="1" eb="3">
      <t>イカン</t>
    </rPh>
    <rPh sb="3" eb="5">
      <t>ケッテイ</t>
    </rPh>
    <rPh sb="5" eb="6">
      <t>シャ</t>
    </rPh>
    <phoneticPr fontId="6"/>
  </si>
  <si>
    <t>※３ 移管予定者は、原則として滞納額が30万円以上の滞納者を対象として、移管者を決定するための仮決定をしています。</t>
    <rPh sb="3" eb="5">
      <t>イカン</t>
    </rPh>
    <rPh sb="5" eb="7">
      <t>ヨテイ</t>
    </rPh>
    <rPh sb="7" eb="8">
      <t>シャ</t>
    </rPh>
    <rPh sb="10" eb="12">
      <t>ゲンソク</t>
    </rPh>
    <rPh sb="15" eb="18">
      <t>タイノウガク</t>
    </rPh>
    <rPh sb="21" eb="25">
      <t>マンエンイジョウ</t>
    </rPh>
    <rPh sb="26" eb="28">
      <t>タイノウ</t>
    </rPh>
    <rPh sb="28" eb="29">
      <t>シャ</t>
    </rPh>
    <rPh sb="30" eb="32">
      <t>タイショウ</t>
    </rPh>
    <rPh sb="36" eb="38">
      <t>イカン</t>
    </rPh>
    <rPh sb="38" eb="39">
      <t>シャ</t>
    </rPh>
    <rPh sb="40" eb="42">
      <t>ケッテイ</t>
    </rPh>
    <rPh sb="47" eb="50">
      <t>カリケッテイ</t>
    </rPh>
    <phoneticPr fontId="6"/>
  </si>
  <si>
    <t>移管債権名（債権所管室課名）：国民健康保険料（健康医療部国民健康保険課）</t>
    <rPh sb="6" eb="8">
      <t>サイケン</t>
    </rPh>
    <rPh sb="8" eb="10">
      <t>ショカン</t>
    </rPh>
    <rPh sb="10" eb="11">
      <t>シツ</t>
    </rPh>
    <rPh sb="11" eb="12">
      <t>カ</t>
    </rPh>
    <rPh sb="12" eb="13">
      <t>メイ</t>
    </rPh>
    <rPh sb="23" eb="25">
      <t>ケンコウ</t>
    </rPh>
    <rPh sb="25" eb="27">
      <t>イリョウ</t>
    </rPh>
    <rPh sb="27" eb="28">
      <t>ブ</t>
    </rPh>
    <rPh sb="28" eb="30">
      <t>コクミン</t>
    </rPh>
    <rPh sb="30" eb="32">
      <t>ケンコウ</t>
    </rPh>
    <rPh sb="32" eb="34">
      <t>ホケン</t>
    </rPh>
    <rPh sb="34" eb="35">
      <t>カ</t>
    </rPh>
    <phoneticPr fontId="2"/>
  </si>
  <si>
    <t>令和３年度（2021年度）　債権管理課への債権移管の処理状況</t>
    <rPh sb="0" eb="1">
      <t>レイ</t>
    </rPh>
    <rPh sb="1" eb="2">
      <t>ワ</t>
    </rPh>
    <rPh sb="3" eb="5">
      <t>ネンド</t>
    </rPh>
    <rPh sb="10" eb="12">
      <t>ネンド</t>
    </rPh>
    <rPh sb="14" eb="16">
      <t>サイケン</t>
    </rPh>
    <rPh sb="16" eb="18">
      <t>カンリ</t>
    </rPh>
    <rPh sb="18" eb="19">
      <t>カ</t>
    </rPh>
    <rPh sb="21" eb="23">
      <t>サイケン</t>
    </rPh>
    <rPh sb="26" eb="28">
      <t>ショリ</t>
    </rPh>
    <rPh sb="28" eb="30">
      <t>ジョウキョウ</t>
    </rPh>
    <phoneticPr fontId="6"/>
  </si>
  <si>
    <t>令和3年（2021年）10月15日付
移管者を決定</t>
    <rPh sb="0" eb="1">
      <t>レイ</t>
    </rPh>
    <rPh sb="1" eb="2">
      <t>ワ</t>
    </rPh>
    <rPh sb="3" eb="4">
      <t>ネン</t>
    </rPh>
    <rPh sb="9" eb="10">
      <t>ネン</t>
    </rPh>
    <rPh sb="21" eb="22">
      <t>シャ</t>
    </rPh>
    <rPh sb="23" eb="25">
      <t>ケッテイ</t>
    </rPh>
    <phoneticPr fontId="6"/>
  </si>
  <si>
    <t>令和3年（2021年）10月4日付
移管予告書の発送</t>
    <rPh sb="0" eb="1">
      <t>レイ</t>
    </rPh>
    <rPh sb="1" eb="2">
      <t>ワ</t>
    </rPh>
    <rPh sb="9" eb="10">
      <t>ネン</t>
    </rPh>
    <rPh sb="20" eb="22">
      <t>ヨコク</t>
    </rPh>
    <rPh sb="22" eb="23">
      <t>ショ</t>
    </rPh>
    <rPh sb="24" eb="26">
      <t>ハッソウ</t>
    </rPh>
    <phoneticPr fontId="6"/>
  </si>
  <si>
    <t>令和2年度（2020年度）から継続</t>
    <rPh sb="0" eb="1">
      <t>レイ</t>
    </rPh>
    <rPh sb="1" eb="2">
      <t>ワ</t>
    </rPh>
    <rPh sb="4" eb="5">
      <t>ド</t>
    </rPh>
    <rPh sb="10" eb="12">
      <t>ネンド</t>
    </rPh>
    <rPh sb="15" eb="17">
      <t>ケイゾク</t>
    </rPh>
    <phoneticPr fontId="2"/>
  </si>
  <si>
    <t>令和3年（2021年）4月19日付
移管予定者を決定</t>
    <rPh sb="0" eb="1">
      <t>レイ</t>
    </rPh>
    <rPh sb="1" eb="2">
      <t>ワ</t>
    </rPh>
    <rPh sb="3" eb="4">
      <t>ネン</t>
    </rPh>
    <rPh sb="9" eb="10">
      <t>ネン</t>
    </rPh>
    <rPh sb="12" eb="13">
      <t>ガツ</t>
    </rPh>
    <rPh sb="15" eb="16">
      <t>カ</t>
    </rPh>
    <rPh sb="16" eb="17">
      <t>ツ</t>
    </rPh>
    <rPh sb="18" eb="20">
      <t>イカン</t>
    </rPh>
    <rPh sb="20" eb="22">
      <t>ヨテイ</t>
    </rPh>
    <rPh sb="22" eb="23">
      <t>シャ</t>
    </rPh>
    <rPh sb="24" eb="26">
      <t>ケッテイ</t>
    </rPh>
    <phoneticPr fontId="6"/>
  </si>
  <si>
    <t>※１ 調定額は、督促手数料を除く本料の令和3年度（2021年度）の現年度分と滞納繰越分を合算した金額です。</t>
    <rPh sb="8" eb="10">
      <t>トクソク</t>
    </rPh>
    <rPh sb="10" eb="13">
      <t>テスウリョウ</t>
    </rPh>
    <rPh sb="16" eb="17">
      <t>ホン</t>
    </rPh>
    <rPh sb="17" eb="18">
      <t>リョウ</t>
    </rPh>
    <rPh sb="19" eb="20">
      <t>レイ</t>
    </rPh>
    <rPh sb="20" eb="21">
      <t>ワ</t>
    </rPh>
    <rPh sb="22" eb="24">
      <t>ネンド</t>
    </rPh>
    <rPh sb="23" eb="24">
      <t>ド</t>
    </rPh>
    <rPh sb="29" eb="31">
      <t>ネンド</t>
    </rPh>
    <rPh sb="32" eb="34">
      <t>ヘイネンド</t>
    </rPh>
    <phoneticPr fontId="6"/>
  </si>
  <si>
    <t>※２ 移管継続者は令和２年度（2020年度）に移管決定又は移管継続し、令和３年度（2021年度）も引き続き移管を継続したものです。</t>
    <rPh sb="9" eb="10">
      <t>レイ</t>
    </rPh>
    <rPh sb="10" eb="11">
      <t>ワ</t>
    </rPh>
    <phoneticPr fontId="2"/>
  </si>
  <si>
    <t>税務部債権管理課</t>
    <rPh sb="0" eb="8">
      <t>ゼイムブサイケンカンリカ</t>
    </rPh>
    <phoneticPr fontId="2"/>
  </si>
  <si>
    <t>第1版　令和4年(2022年）8月31日</t>
    <rPh sb="0" eb="1">
      <t>ダイ</t>
    </rPh>
    <rPh sb="2" eb="3">
      <t>ハン</t>
    </rPh>
    <rPh sb="4" eb="6">
      <t>レイワ</t>
    </rPh>
    <rPh sb="7" eb="8">
      <t>ネン</t>
    </rPh>
    <rPh sb="13" eb="14">
      <t>ネン</t>
    </rPh>
    <rPh sb="16" eb="17">
      <t>ガツ</t>
    </rPh>
    <rPh sb="19" eb="2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</si>
</sst>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人&quot;"/>
    <numFmt numFmtId="177" formatCode="#,##0&quot;円&quot;"/>
    <numFmt numFmtId="178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u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2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177" fontId="8" fillId="2" borderId="29" xfId="1" applyNumberFormat="1" applyFont="1" applyFill="1" applyBorder="1" applyAlignment="1">
      <alignment horizontal="right" vertical="center"/>
    </xf>
    <xf numFmtId="177" fontId="8" fillId="2" borderId="10" xfId="1" applyNumberFormat="1" applyFont="1" applyFill="1" applyBorder="1" applyAlignment="1">
      <alignment vertical="center"/>
    </xf>
    <xf numFmtId="177" fontId="8" fillId="2" borderId="22" xfId="1" applyNumberFormat="1" applyFont="1" applyFill="1" applyBorder="1" applyAlignment="1">
      <alignment horizontal="right" vertical="center"/>
    </xf>
    <xf numFmtId="177" fontId="8" fillId="2" borderId="2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4" fillId="2" borderId="13" xfId="1" applyFont="1" applyFill="1" applyBorder="1" applyAlignment="1">
      <alignment vertical="center"/>
    </xf>
    <xf numFmtId="0" fontId="11" fillId="2" borderId="20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176" fontId="8" fillId="2" borderId="32" xfId="1" applyNumberFormat="1" applyFont="1" applyFill="1" applyBorder="1" applyAlignment="1">
      <alignment vertical="center"/>
    </xf>
    <xf numFmtId="177" fontId="8" fillId="2" borderId="32" xfId="1" applyNumberFormat="1" applyFont="1" applyFill="1" applyBorder="1" applyAlignment="1">
      <alignment horizontal="right" vertical="center"/>
    </xf>
    <xf numFmtId="0" fontId="3" fillId="2" borderId="30" xfId="1" applyFont="1" applyFill="1" applyBorder="1" applyAlignment="1">
      <alignment vertical="center"/>
    </xf>
    <xf numFmtId="176" fontId="8" fillId="2" borderId="9" xfId="1" applyNumberFormat="1" applyFont="1" applyFill="1" applyBorder="1" applyAlignment="1">
      <alignment vertical="center"/>
    </xf>
    <xf numFmtId="176" fontId="8" fillId="2" borderId="10" xfId="1" applyNumberFormat="1" applyFont="1" applyFill="1" applyBorder="1" applyAlignment="1">
      <alignment vertical="center"/>
    </xf>
    <xf numFmtId="177" fontId="8" fillId="2" borderId="9" xfId="1" applyNumberFormat="1" applyFont="1" applyFill="1" applyBorder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4" fillId="2" borderId="6" xfId="1" applyFont="1" applyFill="1" applyBorder="1" applyAlignment="1">
      <alignment vertical="center"/>
    </xf>
    <xf numFmtId="176" fontId="8" fillId="2" borderId="23" xfId="1" applyNumberFormat="1" applyFont="1" applyFill="1" applyBorder="1" applyAlignment="1">
      <alignment vertical="center"/>
    </xf>
    <xf numFmtId="176" fontId="8" fillId="2" borderId="22" xfId="1" applyNumberFormat="1" applyFont="1" applyFill="1" applyBorder="1" applyAlignment="1">
      <alignment vertical="center"/>
    </xf>
    <xf numFmtId="177" fontId="8" fillId="2" borderId="23" xfId="1" applyNumberFormat="1" applyFont="1" applyFill="1" applyBorder="1" applyAlignment="1">
      <alignment horizontal="right" vertical="center"/>
    </xf>
    <xf numFmtId="0" fontId="4" fillId="2" borderId="18" xfId="1" applyFont="1" applyFill="1" applyBorder="1" applyAlignment="1">
      <alignment vertical="center"/>
    </xf>
    <xf numFmtId="177" fontId="3" fillId="2" borderId="0" xfId="1" applyNumberFormat="1" applyFont="1" applyFill="1" applyAlignment="1">
      <alignment vertical="center"/>
    </xf>
    <xf numFmtId="176" fontId="8" fillId="2" borderId="11" xfId="1" applyNumberFormat="1" applyFont="1" applyFill="1" applyBorder="1" applyAlignment="1">
      <alignment vertical="center"/>
    </xf>
    <xf numFmtId="177" fontId="8" fillId="2" borderId="28" xfId="1" applyNumberFormat="1" applyFont="1" applyFill="1" applyBorder="1" applyAlignment="1">
      <alignment horizontal="right" vertical="center"/>
    </xf>
    <xf numFmtId="0" fontId="3" fillId="2" borderId="13" xfId="1" applyFont="1" applyFill="1" applyBorder="1" applyAlignment="1">
      <alignment vertical="center"/>
    </xf>
    <xf numFmtId="0" fontId="4" fillId="2" borderId="16" xfId="1" applyFont="1" applyFill="1" applyBorder="1" applyAlignment="1">
      <alignment vertical="center"/>
    </xf>
    <xf numFmtId="176" fontId="8" fillId="2" borderId="21" xfId="1" applyNumberFormat="1" applyFont="1" applyFill="1" applyBorder="1" applyAlignment="1">
      <alignment vertical="center"/>
    </xf>
    <xf numFmtId="176" fontId="8" fillId="2" borderId="20" xfId="1" applyNumberFormat="1" applyFont="1" applyFill="1" applyBorder="1" applyAlignment="1">
      <alignment vertical="center"/>
    </xf>
    <xf numFmtId="177" fontId="8" fillId="2" borderId="21" xfId="1" applyNumberFormat="1" applyFont="1" applyFill="1" applyBorder="1" applyAlignment="1">
      <alignment horizontal="right" vertical="center"/>
    </xf>
    <xf numFmtId="3" fontId="3" fillId="2" borderId="31" xfId="1" applyNumberFormat="1" applyFont="1" applyFill="1" applyBorder="1" applyAlignment="1">
      <alignment vertical="center" wrapText="1"/>
    </xf>
    <xf numFmtId="0" fontId="10" fillId="2" borderId="0" xfId="1" applyFont="1" applyFill="1" applyAlignment="1">
      <alignment vertical="center"/>
    </xf>
    <xf numFmtId="176" fontId="8" fillId="2" borderId="29" xfId="1" applyNumberFormat="1" applyFont="1" applyFill="1" applyBorder="1" applyAlignment="1">
      <alignment horizontal="right" vertical="center"/>
    </xf>
    <xf numFmtId="0" fontId="13" fillId="2" borderId="0" xfId="1" applyFont="1" applyFill="1" applyAlignment="1">
      <alignment horizontal="right" vertical="center"/>
    </xf>
    <xf numFmtId="0" fontId="5" fillId="2" borderId="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4" fillId="2" borderId="27" xfId="1" applyFont="1" applyFill="1" applyBorder="1" applyAlignment="1">
      <alignment vertical="center"/>
    </xf>
    <xf numFmtId="0" fontId="4" fillId="2" borderId="26" xfId="1" applyFont="1" applyFill="1" applyBorder="1" applyAlignment="1">
      <alignment vertical="center"/>
    </xf>
    <xf numFmtId="3" fontId="3" fillId="2" borderId="19" xfId="1" applyNumberFormat="1" applyFont="1" applyFill="1" applyBorder="1" applyAlignment="1">
      <alignment vertical="center" wrapText="1"/>
    </xf>
    <xf numFmtId="3" fontId="3" fillId="2" borderId="8" xfId="1" applyNumberFormat="1" applyFont="1" applyFill="1" applyBorder="1" applyAlignment="1">
      <alignment vertical="center"/>
    </xf>
    <xf numFmtId="0" fontId="4" fillId="2" borderId="32" xfId="1" applyFont="1" applyFill="1" applyBorder="1" applyAlignment="1">
      <alignment horizontal="left" vertical="center"/>
    </xf>
    <xf numFmtId="0" fontId="4" fillId="2" borderId="33" xfId="1" applyFont="1" applyFill="1" applyBorder="1" applyAlignment="1">
      <alignment horizontal="left" vertical="center"/>
    </xf>
    <xf numFmtId="0" fontId="4" fillId="2" borderId="3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vertical="center"/>
    </xf>
    <xf numFmtId="0" fontId="4" fillId="2" borderId="31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4" fillId="2" borderId="12" xfId="1" applyFont="1" applyFill="1" applyBorder="1" applyAlignment="1">
      <alignment vertical="center"/>
    </xf>
    <xf numFmtId="0" fontId="4" fillId="2" borderId="25" xfId="1" applyFont="1" applyFill="1" applyBorder="1" applyAlignment="1">
      <alignment vertical="center"/>
    </xf>
    <xf numFmtId="0" fontId="4" fillId="2" borderId="17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178" fontId="3" fillId="2" borderId="8" xfId="1" applyNumberFormat="1" applyFont="1" applyFill="1" applyBorder="1" applyAlignment="1">
      <alignment vertical="center" wrapText="1"/>
    </xf>
    <xf numFmtId="0" fontId="4" fillId="2" borderId="12" xfId="1" applyFont="1" applyFill="1" applyBorder="1" applyAlignment="1">
      <alignment horizontal="left" vertical="center"/>
    </xf>
    <xf numFmtId="0" fontId="4" fillId="2" borderId="25" xfId="1" applyFont="1" applyFill="1" applyBorder="1" applyAlignment="1">
      <alignment horizontal="left" vertical="center"/>
    </xf>
    <xf numFmtId="0" fontId="4" fillId="2" borderId="12" xfId="1" applyFont="1" applyFill="1" applyBorder="1" applyAlignment="1">
      <alignment vertical="center" wrapText="1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13" zoomScaleNormal="100" workbookViewId="0">
      <selection activeCell="B2" sqref="B2:J2"/>
    </sheetView>
  </sheetViews>
  <sheetFormatPr defaultColWidth="10" defaultRowHeight="13.5" x14ac:dyDescent="0.15"/>
  <cols>
    <col min="1" max="1" width="3.125" style="1" customWidth="1"/>
    <col min="2" max="4" width="3.75" style="1" customWidth="1"/>
    <col min="5" max="5" width="22.5" style="1" customWidth="1"/>
    <col min="6" max="7" width="11.25" style="1" customWidth="1"/>
    <col min="8" max="8" width="18.75" style="1" customWidth="1"/>
    <col min="9" max="9" width="16.875" style="1" customWidth="1"/>
    <col min="10" max="10" width="39.25" style="1" customWidth="1"/>
    <col min="11" max="11" width="12.375" style="1" bestFit="1" customWidth="1"/>
    <col min="12" max="12" width="23.75" style="1" bestFit="1" customWidth="1"/>
    <col min="13" max="16384" width="10" style="1"/>
  </cols>
  <sheetData>
    <row r="1" spans="1:12" ht="17.25" x14ac:dyDescent="0.15">
      <c r="B1" s="1" t="s">
        <v>49</v>
      </c>
      <c r="J1" s="38" t="s">
        <v>48</v>
      </c>
    </row>
    <row r="2" spans="1:12" ht="22.5" customHeight="1" x14ac:dyDescent="0.15">
      <c r="B2" s="46" t="s">
        <v>41</v>
      </c>
      <c r="C2" s="46"/>
      <c r="D2" s="46"/>
      <c r="E2" s="46"/>
      <c r="F2" s="46"/>
      <c r="G2" s="46"/>
      <c r="H2" s="46"/>
      <c r="I2" s="46"/>
      <c r="J2" s="46"/>
    </row>
    <row r="3" spans="1:12" ht="7.5" customHeight="1" x14ac:dyDescent="0.15">
      <c r="A3" s="2"/>
    </row>
    <row r="4" spans="1:12" ht="18.75" customHeight="1" x14ac:dyDescent="0.15">
      <c r="A4" s="2"/>
      <c r="B4" s="1" t="s">
        <v>40</v>
      </c>
      <c r="J4" s="7"/>
    </row>
    <row r="5" spans="1:12" ht="15" customHeight="1" thickBot="1" x14ac:dyDescent="0.2">
      <c r="A5" s="2"/>
      <c r="B5" s="39" t="s">
        <v>4</v>
      </c>
      <c r="C5" s="39"/>
      <c r="D5" s="39"/>
      <c r="E5" s="39"/>
      <c r="F5" s="9" t="s">
        <v>5</v>
      </c>
      <c r="G5" s="9" t="s">
        <v>3</v>
      </c>
      <c r="H5" s="9" t="s">
        <v>2</v>
      </c>
      <c r="I5" s="9" t="s">
        <v>0</v>
      </c>
      <c r="J5" s="9" t="s">
        <v>1</v>
      </c>
    </row>
    <row r="6" spans="1:12" ht="18.75" customHeight="1" x14ac:dyDescent="0.15">
      <c r="A6" s="2"/>
      <c r="B6" s="40" t="s">
        <v>6</v>
      </c>
      <c r="C6" s="41"/>
      <c r="D6" s="41"/>
      <c r="E6" s="42"/>
      <c r="F6" s="40" t="s">
        <v>7</v>
      </c>
      <c r="G6" s="42"/>
      <c r="H6" s="55" t="s">
        <v>32</v>
      </c>
      <c r="I6" s="56"/>
      <c r="J6" s="57" t="s">
        <v>8</v>
      </c>
    </row>
    <row r="7" spans="1:12" ht="18.75" customHeight="1" thickBot="1" x14ac:dyDescent="0.2">
      <c r="A7" s="2"/>
      <c r="B7" s="43"/>
      <c r="C7" s="44"/>
      <c r="D7" s="44"/>
      <c r="E7" s="45"/>
      <c r="F7" s="10"/>
      <c r="G7" s="11" t="s">
        <v>9</v>
      </c>
      <c r="H7" s="12"/>
      <c r="I7" s="13" t="s">
        <v>9</v>
      </c>
      <c r="J7" s="58"/>
    </row>
    <row r="8" spans="1:12" ht="28.5" customHeight="1" x14ac:dyDescent="0.15">
      <c r="A8" s="14" t="s">
        <v>18</v>
      </c>
      <c r="B8" s="51" t="s">
        <v>31</v>
      </c>
      <c r="C8" s="52"/>
      <c r="D8" s="52"/>
      <c r="E8" s="53"/>
      <c r="F8" s="15">
        <v>3</v>
      </c>
      <c r="G8" s="37">
        <v>0</v>
      </c>
      <c r="H8" s="16">
        <v>737730</v>
      </c>
      <c r="I8" s="3">
        <v>0</v>
      </c>
      <c r="J8" s="17" t="s">
        <v>44</v>
      </c>
    </row>
    <row r="9" spans="1:12" ht="28.5" customHeight="1" x14ac:dyDescent="0.15">
      <c r="A9" s="14" t="s">
        <v>19</v>
      </c>
      <c r="B9" s="65" t="s">
        <v>37</v>
      </c>
      <c r="C9" s="66"/>
      <c r="D9" s="66"/>
      <c r="E9" s="67"/>
      <c r="F9" s="18">
        <f>SUM(F10,F13,F19)</f>
        <v>362</v>
      </c>
      <c r="G9" s="19">
        <f>G10+G13+G19</f>
        <v>44</v>
      </c>
      <c r="H9" s="20">
        <f>SUM(H10,H13,H19)</f>
        <v>390660983</v>
      </c>
      <c r="I9" s="4">
        <f>I10+I13+I19</f>
        <v>36448380</v>
      </c>
      <c r="J9" s="68" t="s">
        <v>45</v>
      </c>
      <c r="K9" s="21"/>
    </row>
    <row r="10" spans="1:12" ht="28.5" customHeight="1" x14ac:dyDescent="0.15">
      <c r="A10" s="14" t="s">
        <v>20</v>
      </c>
      <c r="B10" s="22"/>
      <c r="C10" s="71" t="s">
        <v>33</v>
      </c>
      <c r="D10" s="63"/>
      <c r="E10" s="64"/>
      <c r="F10" s="23">
        <f>SUM(F11:F12)</f>
        <v>23</v>
      </c>
      <c r="G10" s="24">
        <f>SUM(G11:G12)</f>
        <v>5</v>
      </c>
      <c r="H10" s="25">
        <f>SUM(H11:H12)</f>
        <v>16059040</v>
      </c>
      <c r="I10" s="5">
        <f>SUM(I11:I12)</f>
        <v>2471560</v>
      </c>
      <c r="J10" s="68"/>
      <c r="K10" s="21"/>
    </row>
    <row r="11" spans="1:12" ht="28.5" customHeight="1" x14ac:dyDescent="0.15">
      <c r="A11" s="14" t="s">
        <v>21</v>
      </c>
      <c r="B11" s="22"/>
      <c r="C11" s="26"/>
      <c r="D11" s="47" t="s">
        <v>10</v>
      </c>
      <c r="E11" s="48"/>
      <c r="F11" s="23">
        <v>23</v>
      </c>
      <c r="G11" s="24">
        <v>5</v>
      </c>
      <c r="H11" s="25">
        <v>16059040</v>
      </c>
      <c r="I11" s="5">
        <v>2471560</v>
      </c>
      <c r="J11" s="68"/>
      <c r="K11" s="21"/>
    </row>
    <row r="12" spans="1:12" ht="28.5" customHeight="1" x14ac:dyDescent="0.15">
      <c r="A12" s="14" t="s">
        <v>22</v>
      </c>
      <c r="B12" s="22"/>
      <c r="C12" s="26"/>
      <c r="D12" s="47" t="s">
        <v>11</v>
      </c>
      <c r="E12" s="48"/>
      <c r="F12" s="23">
        <v>0</v>
      </c>
      <c r="G12" s="24">
        <v>0</v>
      </c>
      <c r="H12" s="25">
        <v>0</v>
      </c>
      <c r="I12" s="5">
        <v>0</v>
      </c>
      <c r="J12" s="68"/>
      <c r="K12" s="21"/>
      <c r="L12" s="27"/>
    </row>
    <row r="13" spans="1:12" ht="28.5" customHeight="1" x14ac:dyDescent="0.15">
      <c r="A13" s="14" t="s">
        <v>23</v>
      </c>
      <c r="B13" s="22"/>
      <c r="C13" s="69" t="s">
        <v>34</v>
      </c>
      <c r="D13" s="70"/>
      <c r="E13" s="70"/>
      <c r="F13" s="23">
        <f>SUM(F14:F18)</f>
        <v>277</v>
      </c>
      <c r="G13" s="24">
        <f>SUM(G14:G18)</f>
        <v>37</v>
      </c>
      <c r="H13" s="25">
        <f>SUM(H14:H18)</f>
        <v>312223084</v>
      </c>
      <c r="I13" s="5">
        <f>SUM(I14:I18)</f>
        <v>31188030</v>
      </c>
      <c r="J13" s="68"/>
      <c r="K13" s="21"/>
    </row>
    <row r="14" spans="1:12" ht="28.5" customHeight="1" x14ac:dyDescent="0.15">
      <c r="A14" s="14" t="s">
        <v>24</v>
      </c>
      <c r="B14" s="22"/>
      <c r="C14" s="26"/>
      <c r="D14" s="47" t="s">
        <v>12</v>
      </c>
      <c r="E14" s="48"/>
      <c r="F14" s="23">
        <v>138</v>
      </c>
      <c r="G14" s="24">
        <v>14</v>
      </c>
      <c r="H14" s="25">
        <v>146434072</v>
      </c>
      <c r="I14" s="5">
        <v>9114620</v>
      </c>
      <c r="J14" s="68"/>
      <c r="K14" s="21"/>
    </row>
    <row r="15" spans="1:12" ht="28.5" customHeight="1" x14ac:dyDescent="0.15">
      <c r="A15" s="14" t="s">
        <v>17</v>
      </c>
      <c r="B15" s="22"/>
      <c r="C15" s="26"/>
      <c r="D15" s="47" t="s">
        <v>13</v>
      </c>
      <c r="E15" s="48"/>
      <c r="F15" s="23">
        <v>51</v>
      </c>
      <c r="G15" s="24">
        <v>6</v>
      </c>
      <c r="H15" s="25">
        <v>49989702</v>
      </c>
      <c r="I15" s="5">
        <v>4510360</v>
      </c>
      <c r="J15" s="68"/>
      <c r="K15" s="21"/>
    </row>
    <row r="16" spans="1:12" ht="28.5" customHeight="1" x14ac:dyDescent="0.15">
      <c r="A16" s="14" t="s">
        <v>25</v>
      </c>
      <c r="B16" s="22"/>
      <c r="C16" s="26"/>
      <c r="D16" s="47" t="s">
        <v>14</v>
      </c>
      <c r="E16" s="48"/>
      <c r="F16" s="23">
        <v>78</v>
      </c>
      <c r="G16" s="24">
        <v>14</v>
      </c>
      <c r="H16" s="25">
        <v>109701570</v>
      </c>
      <c r="I16" s="5">
        <v>16271920</v>
      </c>
      <c r="J16" s="68"/>
      <c r="K16" s="21"/>
    </row>
    <row r="17" spans="1:11" ht="28.5" customHeight="1" x14ac:dyDescent="0.15">
      <c r="A17" s="14" t="s">
        <v>26</v>
      </c>
      <c r="B17" s="22"/>
      <c r="C17" s="26"/>
      <c r="D17" s="47" t="s">
        <v>15</v>
      </c>
      <c r="E17" s="48"/>
      <c r="F17" s="23">
        <v>10</v>
      </c>
      <c r="G17" s="24">
        <v>3</v>
      </c>
      <c r="H17" s="25">
        <v>6097740</v>
      </c>
      <c r="I17" s="5">
        <v>1291130</v>
      </c>
      <c r="J17" s="68"/>
      <c r="K17" s="21"/>
    </row>
    <row r="18" spans="1:11" ht="28.5" customHeight="1" x14ac:dyDescent="0.15">
      <c r="A18" s="14" t="s">
        <v>27</v>
      </c>
      <c r="B18" s="22"/>
      <c r="C18" s="26"/>
      <c r="D18" s="47" t="s">
        <v>16</v>
      </c>
      <c r="E18" s="48"/>
      <c r="F18" s="23">
        <v>0</v>
      </c>
      <c r="G18" s="24">
        <v>0</v>
      </c>
      <c r="H18" s="25">
        <v>0</v>
      </c>
      <c r="I18" s="5">
        <v>0</v>
      </c>
      <c r="J18" s="68"/>
      <c r="K18" s="21"/>
    </row>
    <row r="19" spans="1:11" ht="28.5" customHeight="1" x14ac:dyDescent="0.15">
      <c r="A19" s="14" t="s">
        <v>28</v>
      </c>
      <c r="B19" s="22"/>
      <c r="C19" s="62" t="s">
        <v>35</v>
      </c>
      <c r="D19" s="63"/>
      <c r="E19" s="64"/>
      <c r="F19" s="28">
        <f>F20+F21</f>
        <v>62</v>
      </c>
      <c r="G19" s="19">
        <f>G20+G21</f>
        <v>2</v>
      </c>
      <c r="H19" s="29">
        <f>SUM(H20:H21)</f>
        <v>62378859</v>
      </c>
      <c r="I19" s="5">
        <f>I20+I21</f>
        <v>2788790</v>
      </c>
      <c r="J19" s="49" t="s">
        <v>43</v>
      </c>
      <c r="K19" s="21"/>
    </row>
    <row r="20" spans="1:11" ht="28.5" customHeight="1" x14ac:dyDescent="0.15">
      <c r="A20" s="14" t="s">
        <v>29</v>
      </c>
      <c r="B20" s="22"/>
      <c r="C20" s="26"/>
      <c r="D20" s="47" t="s">
        <v>36</v>
      </c>
      <c r="E20" s="48"/>
      <c r="F20" s="23">
        <v>40</v>
      </c>
      <c r="G20" s="24">
        <v>1</v>
      </c>
      <c r="H20" s="25">
        <v>38526350</v>
      </c>
      <c r="I20" s="5">
        <v>1318790</v>
      </c>
      <c r="J20" s="50"/>
      <c r="K20" s="21"/>
    </row>
    <row r="21" spans="1:11" ht="28.5" customHeight="1" thickBot="1" x14ac:dyDescent="0.2">
      <c r="A21" s="14" t="s">
        <v>30</v>
      </c>
      <c r="B21" s="30"/>
      <c r="C21" s="31"/>
      <c r="D21" s="59" t="s">
        <v>38</v>
      </c>
      <c r="E21" s="60"/>
      <c r="F21" s="32">
        <v>22</v>
      </c>
      <c r="G21" s="33">
        <v>1</v>
      </c>
      <c r="H21" s="34">
        <v>23852509</v>
      </c>
      <c r="I21" s="6">
        <v>1470000</v>
      </c>
      <c r="J21" s="35" t="s">
        <v>42</v>
      </c>
      <c r="K21" s="21"/>
    </row>
    <row r="22" spans="1:11" ht="9.75" customHeight="1" x14ac:dyDescent="0.15">
      <c r="B22" s="61" t="s">
        <v>46</v>
      </c>
      <c r="C22" s="61"/>
      <c r="D22" s="61"/>
      <c r="E22" s="61"/>
      <c r="F22" s="61"/>
      <c r="G22" s="61"/>
      <c r="H22" s="61"/>
      <c r="I22" s="61"/>
      <c r="J22" s="61"/>
    </row>
    <row r="23" spans="1:11" ht="9.75" customHeight="1" x14ac:dyDescent="0.15">
      <c r="B23" s="8" t="s">
        <v>47</v>
      </c>
      <c r="C23" s="36"/>
      <c r="D23" s="36"/>
      <c r="E23" s="36"/>
      <c r="F23" s="36"/>
      <c r="G23" s="36"/>
      <c r="H23" s="36"/>
      <c r="I23" s="36"/>
      <c r="J23" s="36"/>
    </row>
    <row r="24" spans="1:11" ht="9.75" customHeight="1" x14ac:dyDescent="0.15">
      <c r="B24" s="54" t="s">
        <v>39</v>
      </c>
      <c r="C24" s="54"/>
      <c r="D24" s="54"/>
      <c r="E24" s="54"/>
      <c r="F24" s="54"/>
      <c r="G24" s="54"/>
      <c r="H24" s="54"/>
      <c r="I24" s="54"/>
      <c r="J24" s="54"/>
    </row>
    <row r="25" spans="1:11" x14ac:dyDescent="0.15">
      <c r="H25" s="27"/>
    </row>
  </sheetData>
  <mergeCells count="24">
    <mergeCell ref="B24:J24"/>
    <mergeCell ref="H6:I6"/>
    <mergeCell ref="J6:J7"/>
    <mergeCell ref="D16:E16"/>
    <mergeCell ref="D17:E17"/>
    <mergeCell ref="D21:E21"/>
    <mergeCell ref="B22:J22"/>
    <mergeCell ref="C19:E19"/>
    <mergeCell ref="B9:E9"/>
    <mergeCell ref="J9:J18"/>
    <mergeCell ref="D11:E11"/>
    <mergeCell ref="D12:E12"/>
    <mergeCell ref="C13:E13"/>
    <mergeCell ref="D14:E14"/>
    <mergeCell ref="D15:E15"/>
    <mergeCell ref="C10:E10"/>
    <mergeCell ref="B5:E5"/>
    <mergeCell ref="B6:E7"/>
    <mergeCell ref="F6:G6"/>
    <mergeCell ref="B2:J2"/>
    <mergeCell ref="D20:E20"/>
    <mergeCell ref="D18:E18"/>
    <mergeCell ref="J19:J20"/>
    <mergeCell ref="B8:E8"/>
  </mergeCells>
  <phoneticPr fontId="2"/>
  <pageMargins left="0.39370078740157483" right="0.59055118110236227" top="0.78740157480314965" bottom="0.78740157480314965" header="0" footer="0"/>
  <pageSetup paperSize="9" scale="95" orientation="landscape" r:id="rId1"/>
  <headerFooter>
    <oddFooter xml:space="preserve">&amp;C
</oddFooter>
  </headerFooter>
  <ignoredErrors>
    <ignoredError sqref="G9:H9 H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移管状況（処理）</vt:lpstr>
      <vt:lpstr>'移管状況（処理）'!Print_Area</vt:lpstr>
    </vt:vector>
  </TitlesOfParts>
  <Company>吹田市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木谷　展啓</cp:lastModifiedBy>
  <cp:lastPrinted>2022-09-06T01:43:57Z</cp:lastPrinted>
  <dcterms:created xsi:type="dcterms:W3CDTF">2019-02-28T01:47:33Z</dcterms:created>
  <dcterms:modified xsi:type="dcterms:W3CDTF">2022-09-06T05:43:38Z</dcterms:modified>
</cp:coreProperties>
</file>