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4925" yWindow="-15" windowWidth="10275" windowHeight="6945" activeTab="4"/>
  </bookViews>
  <sheets>
    <sheet name="R2" sheetId="10" r:id="rId1"/>
    <sheet name="R3" sheetId="11" r:id="rId2"/>
    <sheet name="R4" sheetId="13" r:id="rId3"/>
    <sheet name="R5" sheetId="14" r:id="rId4"/>
    <sheet name="R6 " sheetId="15" r:id="rId5"/>
  </sheets>
  <calcPr calcId="162913"/>
</workbook>
</file>

<file path=xl/calcChain.xml><?xml version="1.0" encoding="utf-8"?>
<calcChain xmlns="http://schemas.openxmlformats.org/spreadsheetml/2006/main">
  <c r="I29" i="15" l="1"/>
  <c r="G29" i="15"/>
  <c r="E29" i="15"/>
  <c r="C29" i="15"/>
  <c r="B28" i="15"/>
  <c r="D28" i="15" s="1"/>
  <c r="B27" i="15"/>
  <c r="F27" i="15" s="1"/>
  <c r="B26" i="15"/>
  <c r="H26" i="15" s="1"/>
  <c r="B25" i="15"/>
  <c r="J25" i="15" s="1"/>
  <c r="B24" i="15"/>
  <c r="D24" i="15" s="1"/>
  <c r="B23" i="15"/>
  <c r="J23" i="15" s="1"/>
  <c r="B22" i="15"/>
  <c r="H22" i="15" s="1"/>
  <c r="B21" i="15"/>
  <c r="J21" i="15" s="1"/>
  <c r="B20" i="15"/>
  <c r="D20" i="15" s="1"/>
  <c r="B19" i="15"/>
  <c r="J19" i="15" s="1"/>
  <c r="B18" i="15"/>
  <c r="H18" i="15" s="1"/>
  <c r="B17" i="15"/>
  <c r="J17" i="15" s="1"/>
  <c r="B16" i="15"/>
  <c r="D16" i="15" s="1"/>
  <c r="B15" i="15"/>
  <c r="J15" i="15" s="1"/>
  <c r="B14" i="15"/>
  <c r="H14" i="15" s="1"/>
  <c r="B13" i="15"/>
  <c r="J13" i="15" s="1"/>
  <c r="B12" i="15"/>
  <c r="D12" i="15" s="1"/>
  <c r="B11" i="15"/>
  <c r="J11" i="15" s="1"/>
  <c r="B10" i="15"/>
  <c r="H10" i="15" s="1"/>
  <c r="B9" i="15"/>
  <c r="J9" i="15" s="1"/>
  <c r="B8" i="15"/>
  <c r="D8" i="15" s="1"/>
  <c r="B7" i="15"/>
  <c r="J7" i="15" s="1"/>
  <c r="B6" i="15"/>
  <c r="D23" i="15" l="1"/>
  <c r="F15" i="15"/>
  <c r="H13" i="15"/>
  <c r="D7" i="15"/>
  <c r="D13" i="15"/>
  <c r="D15" i="15"/>
  <c r="D21" i="15"/>
  <c r="F7" i="15"/>
  <c r="F16" i="15"/>
  <c r="H19" i="15"/>
  <c r="H21" i="15"/>
  <c r="F23" i="15"/>
  <c r="F8" i="15"/>
  <c r="H11" i="15"/>
  <c r="F24" i="15"/>
  <c r="D27" i="15"/>
  <c r="B29" i="15"/>
  <c r="F29" i="15" s="1"/>
  <c r="H7" i="15"/>
  <c r="D9" i="15"/>
  <c r="D11" i="15"/>
  <c r="F12" i="15"/>
  <c r="H15" i="15"/>
  <c r="D17" i="15"/>
  <c r="D19" i="15"/>
  <c r="F20" i="15"/>
  <c r="H23" i="15"/>
  <c r="D25" i="15"/>
  <c r="H9" i="15"/>
  <c r="F11" i="15"/>
  <c r="H17" i="15"/>
  <c r="F19" i="15"/>
  <c r="H25" i="15"/>
  <c r="H27" i="15"/>
  <c r="F28" i="15"/>
  <c r="J14" i="15"/>
  <c r="J18" i="15"/>
  <c r="J26" i="15"/>
  <c r="D6" i="15"/>
  <c r="H8" i="15"/>
  <c r="F9" i="15"/>
  <c r="D10" i="15"/>
  <c r="H12" i="15"/>
  <c r="F13" i="15"/>
  <c r="D14" i="15"/>
  <c r="H16" i="15"/>
  <c r="F17" i="15"/>
  <c r="D18" i="15"/>
  <c r="H20" i="15"/>
  <c r="F21" i="15"/>
  <c r="D22" i="15"/>
  <c r="H24" i="15"/>
  <c r="F25" i="15"/>
  <c r="D26" i="15"/>
  <c r="J27" i="15"/>
  <c r="H28" i="15"/>
  <c r="J10" i="15"/>
  <c r="F26" i="15"/>
  <c r="J28" i="15"/>
  <c r="J6" i="15"/>
  <c r="J22" i="15"/>
  <c r="F6" i="15"/>
  <c r="J8" i="15"/>
  <c r="F10" i="15"/>
  <c r="J12" i="15"/>
  <c r="F14" i="15"/>
  <c r="J16" i="15"/>
  <c r="F18" i="15"/>
  <c r="J20" i="15"/>
  <c r="F22" i="15"/>
  <c r="J24" i="15"/>
  <c r="H6" i="15"/>
  <c r="C29" i="14"/>
  <c r="J29" i="15" l="1"/>
  <c r="H29" i="15"/>
  <c r="D29" i="15"/>
  <c r="I29" i="14"/>
  <c r="G29" i="14"/>
  <c r="E29" i="14"/>
  <c r="B28" i="14"/>
  <c r="J28" i="14" s="1"/>
  <c r="B27" i="14"/>
  <c r="D27" i="14" s="1"/>
  <c r="B26" i="14"/>
  <c r="F26" i="14" s="1"/>
  <c r="B25" i="14"/>
  <c r="H25" i="14" s="1"/>
  <c r="B24" i="14"/>
  <c r="J24" i="14" s="1"/>
  <c r="B23" i="14"/>
  <c r="D23" i="14" s="1"/>
  <c r="B22" i="14"/>
  <c r="F22" i="14" s="1"/>
  <c r="B21" i="14"/>
  <c r="H21" i="14" s="1"/>
  <c r="B20" i="14"/>
  <c r="J20" i="14" s="1"/>
  <c r="B19" i="14"/>
  <c r="D19" i="14" s="1"/>
  <c r="B18" i="14"/>
  <c r="F18" i="14" s="1"/>
  <c r="B17" i="14"/>
  <c r="H17" i="14" s="1"/>
  <c r="B16" i="14"/>
  <c r="J16" i="14" s="1"/>
  <c r="B15" i="14"/>
  <c r="D15" i="14" s="1"/>
  <c r="B14" i="14"/>
  <c r="F14" i="14" s="1"/>
  <c r="B13" i="14"/>
  <c r="H13" i="14" s="1"/>
  <c r="B12" i="14"/>
  <c r="J12" i="14" s="1"/>
  <c r="B11" i="14"/>
  <c r="D11" i="14" s="1"/>
  <c r="B10" i="14"/>
  <c r="F10" i="14" s="1"/>
  <c r="B9" i="14"/>
  <c r="H9" i="14" s="1"/>
  <c r="B8" i="14"/>
  <c r="J8" i="14" s="1"/>
  <c r="B7" i="14"/>
  <c r="J7" i="14" s="1"/>
  <c r="B6" i="14"/>
  <c r="F6" i="14" l="1"/>
  <c r="B29" i="14"/>
  <c r="H7" i="14"/>
  <c r="F12" i="14"/>
  <c r="F27" i="14"/>
  <c r="F11" i="14"/>
  <c r="D16" i="14"/>
  <c r="H18" i="14"/>
  <c r="H27" i="14"/>
  <c r="H6" i="14"/>
  <c r="H11" i="14"/>
  <c r="F16" i="14"/>
  <c r="H23" i="14"/>
  <c r="F28" i="14"/>
  <c r="F15" i="14"/>
  <c r="D20" i="14"/>
  <c r="H22" i="14"/>
  <c r="D7" i="14"/>
  <c r="D8" i="14"/>
  <c r="H10" i="14"/>
  <c r="H15" i="14"/>
  <c r="F19" i="14"/>
  <c r="F20" i="14"/>
  <c r="D24" i="14"/>
  <c r="H26" i="14"/>
  <c r="F7" i="14"/>
  <c r="F8" i="14"/>
  <c r="D12" i="14"/>
  <c r="H14" i="14"/>
  <c r="H19" i="14"/>
  <c r="F23" i="14"/>
  <c r="F24" i="14"/>
  <c r="D28" i="14"/>
  <c r="J29" i="14"/>
  <c r="J9" i="14"/>
  <c r="J13" i="14"/>
  <c r="J17" i="14"/>
  <c r="J25" i="14"/>
  <c r="J6" i="14"/>
  <c r="D9" i="14"/>
  <c r="J10" i="14"/>
  <c r="D13" i="14"/>
  <c r="J14" i="14"/>
  <c r="D17" i="14"/>
  <c r="J18" i="14"/>
  <c r="D21" i="14"/>
  <c r="J22" i="14"/>
  <c r="J26" i="14"/>
  <c r="D6" i="14"/>
  <c r="H8" i="14"/>
  <c r="F9" i="14"/>
  <c r="D10" i="14"/>
  <c r="J11" i="14"/>
  <c r="H12" i="14"/>
  <c r="F13" i="14"/>
  <c r="D14" i="14"/>
  <c r="J15" i="14"/>
  <c r="H16" i="14"/>
  <c r="F17" i="14"/>
  <c r="D18" i="14"/>
  <c r="J19" i="14"/>
  <c r="H20" i="14"/>
  <c r="F21" i="14"/>
  <c r="D22" i="14"/>
  <c r="J23" i="14"/>
  <c r="H24" i="14"/>
  <c r="F25" i="14"/>
  <c r="D26" i="14"/>
  <c r="J27" i="14"/>
  <c r="H28" i="14"/>
  <c r="J21" i="14"/>
  <c r="D25" i="14"/>
  <c r="G29" i="13"/>
  <c r="E29" i="13"/>
  <c r="C29" i="13"/>
  <c r="F28" i="13"/>
  <c r="B28" i="13"/>
  <c r="D28" i="13" s="1"/>
  <c r="B27" i="13"/>
  <c r="F27" i="13" s="1"/>
  <c r="B26" i="13"/>
  <c r="H26" i="13" s="1"/>
  <c r="B25" i="13"/>
  <c r="J25" i="13" s="1"/>
  <c r="B24" i="13"/>
  <c r="D24" i="13" s="1"/>
  <c r="B23" i="13"/>
  <c r="F23" i="13" s="1"/>
  <c r="B22" i="13"/>
  <c r="H22" i="13" s="1"/>
  <c r="D21" i="13"/>
  <c r="B21" i="13"/>
  <c r="J21" i="13" s="1"/>
  <c r="B20" i="13"/>
  <c r="D20" i="13" s="1"/>
  <c r="B19" i="13"/>
  <c r="F19" i="13" s="1"/>
  <c r="B18" i="13"/>
  <c r="H18" i="13" s="1"/>
  <c r="B17" i="13"/>
  <c r="J17" i="13" s="1"/>
  <c r="B16" i="13"/>
  <c r="J16" i="13" s="1"/>
  <c r="B15" i="13"/>
  <c r="D15" i="13" s="1"/>
  <c r="B14" i="13"/>
  <c r="F14" i="13" s="1"/>
  <c r="B13" i="13"/>
  <c r="H13" i="13" s="1"/>
  <c r="F12" i="13"/>
  <c r="B12" i="13"/>
  <c r="J12" i="13" s="1"/>
  <c r="I29" i="13"/>
  <c r="B11" i="13"/>
  <c r="F11" i="13" s="1"/>
  <c r="B10" i="13"/>
  <c r="H10" i="13" s="1"/>
  <c r="B9" i="13"/>
  <c r="J9" i="13" s="1"/>
  <c r="H8" i="13"/>
  <c r="B8" i="13"/>
  <c r="D8" i="13" s="1"/>
  <c r="B7" i="13"/>
  <c r="F7" i="13" s="1"/>
  <c r="B6" i="13"/>
  <c r="H6" i="13" s="1"/>
  <c r="F29" i="14" l="1"/>
  <c r="H29" i="14"/>
  <c r="D29" i="14"/>
  <c r="F25" i="13"/>
  <c r="F24" i="13"/>
  <c r="H24" i="13"/>
  <c r="H23" i="13"/>
  <c r="H20" i="13"/>
  <c r="H14" i="13"/>
  <c r="H11" i="13"/>
  <c r="H9" i="13"/>
  <c r="H12" i="13"/>
  <c r="D16" i="13"/>
  <c r="D17" i="13"/>
  <c r="H19" i="13"/>
  <c r="F15" i="13"/>
  <c r="F16" i="13"/>
  <c r="F17" i="13"/>
  <c r="D12" i="13"/>
  <c r="H15" i="13"/>
  <c r="H16" i="13"/>
  <c r="F20" i="13"/>
  <c r="F21" i="13"/>
  <c r="D25" i="13"/>
  <c r="H27" i="13"/>
  <c r="D9" i="13"/>
  <c r="H7" i="13"/>
  <c r="F8" i="13"/>
  <c r="F9" i="13"/>
  <c r="B29" i="13"/>
  <c r="F29" i="13" s="1"/>
  <c r="J10" i="13"/>
  <c r="J13" i="13"/>
  <c r="D13" i="13"/>
  <c r="J22" i="13"/>
  <c r="J26" i="13"/>
  <c r="D26" i="13"/>
  <c r="J27" i="13"/>
  <c r="H28" i="13"/>
  <c r="J6" i="13"/>
  <c r="D6" i="13"/>
  <c r="J7" i="13"/>
  <c r="D10" i="13"/>
  <c r="J14" i="13"/>
  <c r="J18" i="13"/>
  <c r="F6" i="13"/>
  <c r="D7" i="13"/>
  <c r="J8" i="13"/>
  <c r="F10" i="13"/>
  <c r="D11" i="13"/>
  <c r="J11" i="13"/>
  <c r="F13" i="13"/>
  <c r="D14" i="13"/>
  <c r="J15" i="13"/>
  <c r="D18" i="13"/>
  <c r="J19" i="13"/>
  <c r="D22" i="13"/>
  <c r="J23" i="13"/>
  <c r="H17" i="13"/>
  <c r="F18" i="13"/>
  <c r="D19" i="13"/>
  <c r="J20" i="13"/>
  <c r="H21" i="13"/>
  <c r="F22" i="13"/>
  <c r="D23" i="13"/>
  <c r="J24" i="13"/>
  <c r="H25" i="13"/>
  <c r="F26" i="13"/>
  <c r="D27" i="13"/>
  <c r="J28" i="13"/>
  <c r="D29" i="13" l="1"/>
  <c r="J29" i="13"/>
  <c r="H29" i="13"/>
  <c r="E29" i="11" l="1"/>
  <c r="C29" i="11"/>
  <c r="G29" i="11"/>
  <c r="I29" i="11"/>
  <c r="B28" i="11"/>
  <c r="D28" i="11" s="1"/>
  <c r="B27" i="11"/>
  <c r="F27" i="11" s="1"/>
  <c r="B26" i="11"/>
  <c r="H26" i="11" s="1"/>
  <c r="D25" i="11"/>
  <c r="B25" i="11"/>
  <c r="J25" i="11" s="1"/>
  <c r="B24" i="11"/>
  <c r="D24" i="11" s="1"/>
  <c r="B23" i="11"/>
  <c r="J23" i="11" s="1"/>
  <c r="B22" i="11"/>
  <c r="H22" i="11" s="1"/>
  <c r="B21" i="11"/>
  <c r="J21" i="11" s="1"/>
  <c r="B20" i="11"/>
  <c r="D20" i="11" s="1"/>
  <c r="B19" i="11"/>
  <c r="J19" i="11" s="1"/>
  <c r="B18" i="11"/>
  <c r="H18" i="11" s="1"/>
  <c r="B17" i="11"/>
  <c r="J17" i="11" s="1"/>
  <c r="B16" i="11"/>
  <c r="D16" i="11" s="1"/>
  <c r="B15" i="11"/>
  <c r="J15" i="11" s="1"/>
  <c r="B14" i="11"/>
  <c r="H14" i="11" s="1"/>
  <c r="B13" i="11"/>
  <c r="J13" i="11" s="1"/>
  <c r="B12" i="11"/>
  <c r="D12" i="11" s="1"/>
  <c r="B11" i="11"/>
  <c r="J11" i="11" s="1"/>
  <c r="B10" i="11"/>
  <c r="H10" i="11" s="1"/>
  <c r="B9" i="11"/>
  <c r="J9" i="11" s="1"/>
  <c r="B8" i="11"/>
  <c r="D8" i="11" s="1"/>
  <c r="B7" i="11"/>
  <c r="J7" i="11" s="1"/>
  <c r="B6" i="11"/>
  <c r="H6" i="11" s="1"/>
  <c r="H23" i="11" l="1"/>
  <c r="H13" i="11"/>
  <c r="D11" i="11"/>
  <c r="D17" i="11"/>
  <c r="H15" i="11"/>
  <c r="F24" i="11"/>
  <c r="F23" i="11"/>
  <c r="F20" i="11"/>
  <c r="F15" i="11"/>
  <c r="D27" i="11"/>
  <c r="H27" i="11"/>
  <c r="F7" i="11"/>
  <c r="D9" i="11"/>
  <c r="H7" i="11"/>
  <c r="F12" i="11"/>
  <c r="D19" i="11"/>
  <c r="H21" i="11"/>
  <c r="H17" i="11"/>
  <c r="F19" i="11"/>
  <c r="H25" i="11"/>
  <c r="B29" i="11"/>
  <c r="H29" i="11" s="1"/>
  <c r="H9" i="11"/>
  <c r="F11" i="11"/>
  <c r="D7" i="11"/>
  <c r="F8" i="11"/>
  <c r="H11" i="11"/>
  <c r="D13" i="11"/>
  <c r="D15" i="11"/>
  <c r="F16" i="11"/>
  <c r="H19" i="11"/>
  <c r="D21" i="11"/>
  <c r="D23" i="11"/>
  <c r="F28" i="11"/>
  <c r="J22" i="11"/>
  <c r="J26" i="11"/>
  <c r="D6" i="11"/>
  <c r="H8" i="11"/>
  <c r="F9" i="11"/>
  <c r="D10" i="11"/>
  <c r="H12" i="11"/>
  <c r="F13" i="11"/>
  <c r="D14" i="11"/>
  <c r="H16" i="11"/>
  <c r="F17" i="11"/>
  <c r="D18" i="11"/>
  <c r="H20" i="11"/>
  <c r="F21" i="11"/>
  <c r="D22" i="11"/>
  <c r="H24" i="11"/>
  <c r="F25" i="11"/>
  <c r="D26" i="11"/>
  <c r="J27" i="11"/>
  <c r="H28" i="11"/>
  <c r="F10" i="11"/>
  <c r="J12" i="11"/>
  <c r="F14" i="11"/>
  <c r="J16" i="11"/>
  <c r="F18" i="11"/>
  <c r="J20" i="11"/>
  <c r="F22" i="11"/>
  <c r="J24" i="11"/>
  <c r="F26" i="11"/>
  <c r="J28" i="11"/>
  <c r="J6" i="11"/>
  <c r="J10" i="11"/>
  <c r="J14" i="11"/>
  <c r="J18" i="11"/>
  <c r="F6" i="11"/>
  <c r="J8" i="11"/>
  <c r="I29" i="10"/>
  <c r="G29" i="10"/>
  <c r="E29" i="10"/>
  <c r="C29" i="10"/>
  <c r="B28" i="10"/>
  <c r="J28" i="10" s="1"/>
  <c r="B27" i="10"/>
  <c r="J27" i="10" s="1"/>
  <c r="B26" i="10"/>
  <c r="D26" i="10" s="1"/>
  <c r="B25" i="10"/>
  <c r="H25" i="10" s="1"/>
  <c r="B24" i="10"/>
  <c r="J24" i="10" s="1"/>
  <c r="B23" i="10"/>
  <c r="J23" i="10" s="1"/>
  <c r="B22" i="10"/>
  <c r="D22" i="10" s="1"/>
  <c r="B21" i="10"/>
  <c r="H21" i="10" s="1"/>
  <c r="B20" i="10"/>
  <c r="J20" i="10" s="1"/>
  <c r="B19" i="10"/>
  <c r="J19" i="10" s="1"/>
  <c r="B18" i="10"/>
  <c r="D18" i="10" s="1"/>
  <c r="B17" i="10"/>
  <c r="H17" i="10" s="1"/>
  <c r="B16" i="10"/>
  <c r="J16" i="10" s="1"/>
  <c r="B15" i="10"/>
  <c r="J15" i="10" s="1"/>
  <c r="B14" i="10"/>
  <c r="D14" i="10" s="1"/>
  <c r="B13" i="10"/>
  <c r="H13" i="10" s="1"/>
  <c r="B12" i="10"/>
  <c r="J12" i="10" s="1"/>
  <c r="B11" i="10"/>
  <c r="J11" i="10" s="1"/>
  <c r="F10" i="10"/>
  <c r="B10" i="10"/>
  <c r="D10" i="10" s="1"/>
  <c r="B9" i="10"/>
  <c r="H9" i="10" s="1"/>
  <c r="B8" i="10"/>
  <c r="J8" i="10" s="1"/>
  <c r="B7" i="10"/>
  <c r="J7" i="10" s="1"/>
  <c r="B6" i="10"/>
  <c r="D6" i="10" s="1"/>
  <c r="J29" i="11" l="1"/>
  <c r="D29" i="11"/>
  <c r="F29" i="11"/>
  <c r="H10" i="10"/>
  <c r="F15" i="10"/>
  <c r="F22" i="10"/>
  <c r="F26" i="10"/>
  <c r="B29" i="10"/>
  <c r="J29" i="10" s="1"/>
  <c r="F6" i="10"/>
  <c r="D15" i="10"/>
  <c r="D24" i="10"/>
  <c r="H26" i="10"/>
  <c r="D7" i="10"/>
  <c r="F14" i="10"/>
  <c r="F18" i="10"/>
  <c r="D23" i="10"/>
  <c r="D8" i="10"/>
  <c r="F7" i="10"/>
  <c r="D16" i="10"/>
  <c r="H18" i="10"/>
  <c r="F23" i="10"/>
  <c r="H6" i="10"/>
  <c r="H7" i="10"/>
  <c r="D11" i="10"/>
  <c r="D12" i="10"/>
  <c r="H14" i="10"/>
  <c r="H15" i="10"/>
  <c r="D19" i="10"/>
  <c r="D20" i="10"/>
  <c r="H22" i="10"/>
  <c r="H23" i="10"/>
  <c r="D27" i="10"/>
  <c r="D28" i="10"/>
  <c r="F11" i="10"/>
  <c r="F19" i="10"/>
  <c r="F27" i="10"/>
  <c r="H11" i="10"/>
  <c r="H19" i="10"/>
  <c r="H27" i="10"/>
  <c r="J17" i="10"/>
  <c r="J21" i="10"/>
  <c r="D13" i="10"/>
  <c r="J14" i="10"/>
  <c r="J18" i="10"/>
  <c r="D21" i="10"/>
  <c r="F28" i="10"/>
  <c r="J9" i="10"/>
  <c r="J13" i="10"/>
  <c r="J25" i="10"/>
  <c r="J6" i="10"/>
  <c r="F8" i="10"/>
  <c r="D9" i="10"/>
  <c r="J10" i="10"/>
  <c r="F12" i="10"/>
  <c r="F16" i="10"/>
  <c r="D17" i="10"/>
  <c r="F20" i="10"/>
  <c r="J22" i="10"/>
  <c r="F24" i="10"/>
  <c r="D25" i="10"/>
  <c r="J26" i="10"/>
  <c r="H8" i="10"/>
  <c r="F9" i="10"/>
  <c r="H12" i="10"/>
  <c r="F13" i="10"/>
  <c r="H16" i="10"/>
  <c r="F17" i="10"/>
  <c r="H20" i="10"/>
  <c r="F21" i="10"/>
  <c r="H24" i="10"/>
  <c r="F25" i="10"/>
  <c r="H28" i="10"/>
  <c r="F29" i="10" l="1"/>
  <c r="H29" i="10"/>
  <c r="D29" i="10"/>
</calcChain>
</file>

<file path=xl/sharedStrings.xml><?xml version="1.0" encoding="utf-8"?>
<sst xmlns="http://schemas.openxmlformats.org/spreadsheetml/2006/main" count="195" uniqueCount="47">
  <si>
    <t>総務部人事室</t>
    <rPh sb="0" eb="2">
      <t>ソウム</t>
    </rPh>
    <rPh sb="2" eb="3">
      <t>ブ</t>
    </rPh>
    <rPh sb="3" eb="5">
      <t>ジンジ</t>
    </rPh>
    <rPh sb="5" eb="6">
      <t>シツ</t>
    </rPh>
    <phoneticPr fontId="3"/>
  </si>
  <si>
    <t>部局名</t>
    <rPh sb="0" eb="2">
      <t>ブキョク</t>
    </rPh>
    <rPh sb="2" eb="3">
      <t>メイ</t>
    </rPh>
    <phoneticPr fontId="3"/>
  </si>
  <si>
    <t>合計
（人）</t>
    <rPh sb="0" eb="2">
      <t>ゴウケイ</t>
    </rPh>
    <rPh sb="4" eb="5">
      <t>ニン</t>
    </rPh>
    <phoneticPr fontId="3"/>
  </si>
  <si>
    <t>常勤職員
（人）</t>
    <rPh sb="0" eb="2">
      <t>ジョウキン</t>
    </rPh>
    <rPh sb="2" eb="4">
      <t>ショクイン</t>
    </rPh>
    <rPh sb="6" eb="7">
      <t>ニン</t>
    </rPh>
    <phoneticPr fontId="3"/>
  </si>
  <si>
    <t>比率（％）</t>
    <rPh sb="0" eb="2">
      <t>ヒリツ</t>
    </rPh>
    <phoneticPr fontId="3"/>
  </si>
  <si>
    <t>再任用短時間
勤務職員
（人）</t>
    <rPh sb="0" eb="3">
      <t>サイニンヨウ</t>
    </rPh>
    <rPh sb="3" eb="6">
      <t>タンジカン</t>
    </rPh>
    <rPh sb="7" eb="9">
      <t>キンム</t>
    </rPh>
    <rPh sb="9" eb="11">
      <t>ショクイン</t>
    </rPh>
    <rPh sb="13" eb="14">
      <t>ニン</t>
    </rPh>
    <phoneticPr fontId="3"/>
  </si>
  <si>
    <t>総務部</t>
  </si>
  <si>
    <t>行政経営部</t>
    <rPh sb="0" eb="2">
      <t>ギョウセイ</t>
    </rPh>
    <rPh sb="2" eb="4">
      <t>ケイエイ</t>
    </rPh>
    <phoneticPr fontId="3"/>
  </si>
  <si>
    <t>環境部</t>
  </si>
  <si>
    <t>下水道部</t>
  </si>
  <si>
    <t>会計室</t>
    <rPh sb="0" eb="2">
      <t>カイケイ</t>
    </rPh>
    <rPh sb="2" eb="3">
      <t>シツ</t>
    </rPh>
    <phoneticPr fontId="3"/>
  </si>
  <si>
    <t>消防本部</t>
  </si>
  <si>
    <t>議会事務局</t>
  </si>
  <si>
    <t>学校教育部</t>
    <rPh sb="0" eb="2">
      <t>ガッコウ</t>
    </rPh>
    <rPh sb="2" eb="4">
      <t>キョウイク</t>
    </rPh>
    <rPh sb="4" eb="5">
      <t>ブ</t>
    </rPh>
    <phoneticPr fontId="3"/>
  </si>
  <si>
    <t>地域教育部</t>
    <rPh sb="0" eb="2">
      <t>チイキ</t>
    </rPh>
    <rPh sb="2" eb="4">
      <t>キョウイク</t>
    </rPh>
    <rPh sb="4" eb="5">
      <t>ブ</t>
    </rPh>
    <phoneticPr fontId="3"/>
  </si>
  <si>
    <t>選挙管理委員会事務局</t>
  </si>
  <si>
    <t>公平委員会事務局</t>
  </si>
  <si>
    <t>監査委員事務局</t>
    <rPh sb="2" eb="4">
      <t>イイン</t>
    </rPh>
    <phoneticPr fontId="3"/>
  </si>
  <si>
    <t>農業委員会事務局</t>
  </si>
  <si>
    <t>固定資産評価審査委員会事務局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rPh sb="11" eb="14">
      <t>ジムキョク</t>
    </rPh>
    <phoneticPr fontId="3"/>
  </si>
  <si>
    <t>水道部</t>
  </si>
  <si>
    <t>合計</t>
    <rPh sb="0" eb="2">
      <t>ゴウケイ</t>
    </rPh>
    <phoneticPr fontId="3"/>
  </si>
  <si>
    <t>税務部</t>
    <rPh sb="0" eb="2">
      <t>ゼイム</t>
    </rPh>
    <rPh sb="2" eb="3">
      <t>ブ</t>
    </rPh>
    <phoneticPr fontId="3"/>
  </si>
  <si>
    <t>市民部</t>
    <rPh sb="2" eb="3">
      <t>ブ</t>
    </rPh>
    <phoneticPr fontId="3"/>
  </si>
  <si>
    <t>都市魅力部</t>
    <rPh sb="0" eb="2">
      <t>トシ</t>
    </rPh>
    <rPh sb="2" eb="4">
      <t>ミリョク</t>
    </rPh>
    <rPh sb="4" eb="5">
      <t>ブ</t>
    </rPh>
    <phoneticPr fontId="3"/>
  </si>
  <si>
    <t>児童部</t>
    <rPh sb="0" eb="2">
      <t>ジドウ</t>
    </rPh>
    <rPh sb="2" eb="3">
      <t>ブ</t>
    </rPh>
    <phoneticPr fontId="3"/>
  </si>
  <si>
    <t>福祉部</t>
    <rPh sb="0" eb="2">
      <t>フクシ</t>
    </rPh>
    <rPh sb="2" eb="3">
      <t>ブ</t>
    </rPh>
    <phoneticPr fontId="3"/>
  </si>
  <si>
    <t>健康医療部</t>
    <rPh sb="0" eb="2">
      <t>ケンコウ</t>
    </rPh>
    <rPh sb="2" eb="4">
      <t>イリョウ</t>
    </rPh>
    <rPh sb="4" eb="5">
      <t>ブ</t>
    </rPh>
    <phoneticPr fontId="3"/>
  </si>
  <si>
    <t>都市計画部</t>
    <rPh sb="0" eb="2">
      <t>トシ</t>
    </rPh>
    <rPh sb="2" eb="4">
      <t>ケイカク</t>
    </rPh>
    <rPh sb="4" eb="5">
      <t>ブ</t>
    </rPh>
    <phoneticPr fontId="3"/>
  </si>
  <si>
    <t>土木部</t>
    <rPh sb="0" eb="2">
      <t>ドボク</t>
    </rPh>
    <rPh sb="2" eb="3">
      <t>ブ</t>
    </rPh>
    <phoneticPr fontId="3"/>
  </si>
  <si>
    <t>※端数処理の都合上、比率の合計が100％にならない場合があります。</t>
    <rPh sb="1" eb="3">
      <t>ハスウ</t>
    </rPh>
    <rPh sb="3" eb="5">
      <t>ショリ</t>
    </rPh>
    <rPh sb="6" eb="9">
      <t>ツゴウジョウ</t>
    </rPh>
    <rPh sb="10" eb="12">
      <t>ヒリツ</t>
    </rPh>
    <rPh sb="13" eb="15">
      <t>ゴウケイ</t>
    </rPh>
    <rPh sb="25" eb="27">
      <t>バアイ</t>
    </rPh>
    <phoneticPr fontId="3"/>
  </si>
  <si>
    <t>令和2年度（2020年度）　部局別職員数（全部局）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rPh sb="14" eb="16">
      <t>ブキョク</t>
    </rPh>
    <rPh sb="16" eb="17">
      <t>ベツ</t>
    </rPh>
    <rPh sb="17" eb="19">
      <t>ショクイン</t>
    </rPh>
    <rPh sb="19" eb="20">
      <t>スウ</t>
    </rPh>
    <rPh sb="21" eb="23">
      <t>ゼンブ</t>
    </rPh>
    <rPh sb="23" eb="24">
      <t>キョク</t>
    </rPh>
    <phoneticPr fontId="3"/>
  </si>
  <si>
    <t>※職員数は、令和2年（2020年）4月1日現在</t>
    <rPh sb="1" eb="4">
      <t>ショクインスウ</t>
    </rPh>
    <rPh sb="6" eb="8">
      <t>レイワ</t>
    </rPh>
    <rPh sb="9" eb="10">
      <t>ネン</t>
    </rPh>
    <phoneticPr fontId="3"/>
  </si>
  <si>
    <t>臨時的任用職員
（人）</t>
    <rPh sb="0" eb="3">
      <t>リンジテキ</t>
    </rPh>
    <rPh sb="3" eb="5">
      <t>ニンヨウ</t>
    </rPh>
    <rPh sb="5" eb="7">
      <t>ショクイン</t>
    </rPh>
    <rPh sb="9" eb="10">
      <t>ニン</t>
    </rPh>
    <phoneticPr fontId="3"/>
  </si>
  <si>
    <t>会計年度任用職員
（人）</t>
    <rPh sb="0" eb="2">
      <t>カイケイ</t>
    </rPh>
    <rPh sb="2" eb="4">
      <t>ネンド</t>
    </rPh>
    <rPh sb="4" eb="6">
      <t>ニンヨウ</t>
    </rPh>
    <rPh sb="6" eb="7">
      <t>ショク</t>
    </rPh>
    <rPh sb="7" eb="8">
      <t>イン</t>
    </rPh>
    <rPh sb="8" eb="9">
      <t>コイン</t>
    </rPh>
    <rPh sb="10" eb="11">
      <t>ニン</t>
    </rPh>
    <phoneticPr fontId="3"/>
  </si>
  <si>
    <t>令和3年度（2021年度）　部局別職員数（全部局）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rPh sb="14" eb="16">
      <t>ブキョク</t>
    </rPh>
    <rPh sb="16" eb="17">
      <t>ベツ</t>
    </rPh>
    <rPh sb="17" eb="19">
      <t>ショクイン</t>
    </rPh>
    <rPh sb="19" eb="20">
      <t>スウ</t>
    </rPh>
    <rPh sb="21" eb="23">
      <t>ゼンブ</t>
    </rPh>
    <rPh sb="23" eb="24">
      <t>キョク</t>
    </rPh>
    <phoneticPr fontId="3"/>
  </si>
  <si>
    <t>※職員数は、令和3年（2021年）4月1日現在</t>
    <rPh sb="1" eb="4">
      <t>ショクインスウ</t>
    </rPh>
    <rPh sb="6" eb="8">
      <t>レイワ</t>
    </rPh>
    <rPh sb="9" eb="10">
      <t>ネン</t>
    </rPh>
    <phoneticPr fontId="3"/>
  </si>
  <si>
    <t>人事（1）　第1版　令和5年（2023年）5月2日</t>
    <phoneticPr fontId="3"/>
  </si>
  <si>
    <t>令和4年度（2022年度）　部局別職員数（全部局）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rPh sb="14" eb="16">
      <t>ブキョク</t>
    </rPh>
    <rPh sb="16" eb="17">
      <t>ベツ</t>
    </rPh>
    <rPh sb="17" eb="19">
      <t>ショクイン</t>
    </rPh>
    <rPh sb="19" eb="20">
      <t>スウ</t>
    </rPh>
    <rPh sb="21" eb="23">
      <t>ゼンブ</t>
    </rPh>
    <rPh sb="23" eb="24">
      <t>キョク</t>
    </rPh>
    <phoneticPr fontId="3"/>
  </si>
  <si>
    <t>※職員数は、令和4年（2022年）4月1日現在</t>
    <rPh sb="1" eb="4">
      <t>ショクインスウ</t>
    </rPh>
    <rPh sb="6" eb="8">
      <t>レイワ</t>
    </rPh>
    <rPh sb="9" eb="10">
      <t>ネン</t>
    </rPh>
    <phoneticPr fontId="3"/>
  </si>
  <si>
    <t>人事（1）　第2版　令和5年（2023年）10月18日</t>
    <phoneticPr fontId="3"/>
  </si>
  <si>
    <t>令和5年度（2023年度）　部局別職員数（全部局）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rPh sb="14" eb="16">
      <t>ブキョク</t>
    </rPh>
    <rPh sb="16" eb="17">
      <t>ベツ</t>
    </rPh>
    <rPh sb="17" eb="19">
      <t>ショクイン</t>
    </rPh>
    <rPh sb="19" eb="20">
      <t>スウ</t>
    </rPh>
    <rPh sb="21" eb="23">
      <t>ゼンブ</t>
    </rPh>
    <rPh sb="23" eb="24">
      <t>キョク</t>
    </rPh>
    <phoneticPr fontId="3"/>
  </si>
  <si>
    <t>※職員数は、令和5年（2023年）4月1日現在</t>
    <rPh sb="1" eb="4">
      <t>ショクインスウ</t>
    </rPh>
    <rPh sb="6" eb="8">
      <t>レイワ</t>
    </rPh>
    <rPh sb="9" eb="10">
      <t>ネン</t>
    </rPh>
    <phoneticPr fontId="3"/>
  </si>
  <si>
    <t>令和6年度（2024年度）　部局別職員数（全部局）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rPh sb="14" eb="16">
      <t>ブキョク</t>
    </rPh>
    <rPh sb="16" eb="17">
      <t>ベツ</t>
    </rPh>
    <rPh sb="17" eb="19">
      <t>ショクイン</t>
    </rPh>
    <rPh sb="19" eb="20">
      <t>スウ</t>
    </rPh>
    <rPh sb="21" eb="23">
      <t>ゼンブ</t>
    </rPh>
    <rPh sb="23" eb="24">
      <t>キョク</t>
    </rPh>
    <phoneticPr fontId="3"/>
  </si>
  <si>
    <t>※職員数は、令和6年（2024年）4月1日現在</t>
    <rPh sb="1" eb="4">
      <t>ショクインスウ</t>
    </rPh>
    <rPh sb="6" eb="8">
      <t>レイワ</t>
    </rPh>
    <rPh sb="9" eb="10">
      <t>ネン</t>
    </rPh>
    <phoneticPr fontId="3"/>
  </si>
  <si>
    <t>人事（1）　第1版　令和6年（2024年）5月1日</t>
    <phoneticPr fontId="3"/>
  </si>
  <si>
    <t>人事（1）　第1版　令和7年（2025年）5月1日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</si>
</sst>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8"/>
      <name val="ＭＳ Ｐ明朝"/>
      <family val="1"/>
      <charset val="128"/>
    </font>
    <font>
      <sz val="13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u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0" fontId="8" fillId="0" borderId="2" xfId="2" applyFont="1" applyFill="1" applyBorder="1" applyAlignment="1">
      <alignment vertical="center" wrapText="1"/>
    </xf>
    <xf numFmtId="0" fontId="8" fillId="0" borderId="3" xfId="2" applyFont="1" applyFill="1" applyBorder="1" applyAlignment="1">
      <alignment vertical="center" shrinkToFit="1"/>
    </xf>
    <xf numFmtId="38" fontId="9" fillId="0" borderId="2" xfId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7" fillId="0" borderId="0" xfId="0" applyFont="1">
      <alignment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8" fillId="0" borderId="4" xfId="2" applyFont="1" applyFill="1" applyBorder="1" applyAlignment="1">
      <alignment horizontal="center" vertical="center" wrapText="1"/>
    </xf>
    <xf numFmtId="38" fontId="9" fillId="0" borderId="4" xfId="1" applyFont="1" applyFill="1" applyBorder="1" applyAlignment="1">
      <alignment vertical="center"/>
    </xf>
    <xf numFmtId="0" fontId="8" fillId="0" borderId="5" xfId="2" applyFont="1" applyFill="1" applyBorder="1" applyAlignment="1">
      <alignment vertical="center" wrapText="1"/>
    </xf>
    <xf numFmtId="38" fontId="9" fillId="0" borderId="5" xfId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Layout" zoomScaleNormal="71" workbookViewId="0">
      <selection activeCell="A11" sqref="A11:XFD11"/>
    </sheetView>
  </sheetViews>
  <sheetFormatPr defaultColWidth="9" defaultRowHeight="15" x14ac:dyDescent="0.15"/>
  <cols>
    <col min="1" max="1" width="45.625" style="1" customWidth="1"/>
    <col min="2" max="2" width="20.625" style="1" customWidth="1"/>
    <col min="3" max="3" width="18.625" style="1" customWidth="1"/>
    <col min="4" max="4" width="11.625" style="1" customWidth="1"/>
    <col min="5" max="5" width="18.625" style="1" customWidth="1"/>
    <col min="6" max="6" width="11.625" style="1" customWidth="1"/>
    <col min="7" max="7" width="18.625" style="1" customWidth="1"/>
    <col min="8" max="8" width="11.625" style="1" customWidth="1"/>
    <col min="9" max="9" width="18.625" style="1" customWidth="1"/>
    <col min="10" max="10" width="11.625" style="1" customWidth="1"/>
    <col min="11" max="16384" width="9" style="1"/>
  </cols>
  <sheetData>
    <row r="1" spans="1:10" ht="22.5" customHeight="1" x14ac:dyDescent="0.15">
      <c r="A1" s="1" t="s">
        <v>37</v>
      </c>
      <c r="J1" s="15" t="s">
        <v>0</v>
      </c>
    </row>
    <row r="3" spans="1:10" ht="22.5" customHeight="1" x14ac:dyDescent="0.1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75.75" customHeight="1" x14ac:dyDescent="0.15">
      <c r="A5" s="12" t="s">
        <v>1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4</v>
      </c>
      <c r="G5" s="14" t="s">
        <v>33</v>
      </c>
      <c r="H5" s="14" t="s">
        <v>4</v>
      </c>
      <c r="I5" s="14" t="s">
        <v>34</v>
      </c>
      <c r="J5" s="14" t="s">
        <v>4</v>
      </c>
    </row>
    <row r="6" spans="1:10" ht="27" customHeight="1" x14ac:dyDescent="0.15">
      <c r="A6" s="6" t="s">
        <v>6</v>
      </c>
      <c r="B6" s="8">
        <f t="shared" ref="B6:B29" si="0">C6+E6+G6+I6</f>
        <v>158</v>
      </c>
      <c r="C6" s="8">
        <v>126</v>
      </c>
      <c r="D6" s="21">
        <f>IF(ISERROR(C6/$B6*100),"-",C6/$B6*100)</f>
        <v>79.74683544303798</v>
      </c>
      <c r="E6" s="8">
        <v>0</v>
      </c>
      <c r="F6" s="21">
        <f>IF(ISERROR(E6/$B6*100),"-",E6/$B6*100)</f>
        <v>0</v>
      </c>
      <c r="G6" s="8">
        <v>0</v>
      </c>
      <c r="H6" s="21">
        <f>IF(ISERROR(G6/$B6*100),"-",G6/$B6*100)</f>
        <v>0</v>
      </c>
      <c r="I6" s="8">
        <v>32</v>
      </c>
      <c r="J6" s="21">
        <f>IF(ISERROR(I6/$B6*100),"-",I6/$B6*100)</f>
        <v>20.253164556962027</v>
      </c>
    </row>
    <row r="7" spans="1:10" ht="27" customHeight="1" x14ac:dyDescent="0.15">
      <c r="A7" s="6" t="s">
        <v>7</v>
      </c>
      <c r="B7" s="8">
        <f t="shared" si="0"/>
        <v>53</v>
      </c>
      <c r="C7" s="8">
        <v>50</v>
      </c>
      <c r="D7" s="21">
        <f t="shared" ref="D7:D29" si="1">IF(ISERROR(C7/$B7*100),"-",C7/$B7*100)</f>
        <v>94.339622641509436</v>
      </c>
      <c r="E7" s="8">
        <v>0</v>
      </c>
      <c r="F7" s="21">
        <f t="shared" ref="F7:F29" si="2">IF(ISERROR(E7/$B7*100),"-",E7/$B7*100)</f>
        <v>0</v>
      </c>
      <c r="G7" s="8">
        <v>0</v>
      </c>
      <c r="H7" s="21">
        <f t="shared" ref="H7:H29" si="3">IF(ISERROR(G7/$B7*100),"-",G7/$B7*100)</f>
        <v>0</v>
      </c>
      <c r="I7" s="8">
        <v>3</v>
      </c>
      <c r="J7" s="21">
        <f t="shared" ref="J7:J29" si="4">IF(ISERROR(I7/$B7*100),"-",I7/$B7*100)</f>
        <v>5.6603773584905666</v>
      </c>
    </row>
    <row r="8" spans="1:10" ht="27" customHeight="1" x14ac:dyDescent="0.15">
      <c r="A8" s="6" t="s">
        <v>22</v>
      </c>
      <c r="B8" s="8">
        <f>C8+E8+G8+I8</f>
        <v>145</v>
      </c>
      <c r="C8" s="8">
        <v>112</v>
      </c>
      <c r="D8" s="21">
        <f t="shared" si="1"/>
        <v>77.241379310344826</v>
      </c>
      <c r="E8" s="8">
        <v>3</v>
      </c>
      <c r="F8" s="21">
        <f t="shared" si="2"/>
        <v>2.0689655172413794</v>
      </c>
      <c r="G8" s="8">
        <v>0</v>
      </c>
      <c r="H8" s="21">
        <f t="shared" si="3"/>
        <v>0</v>
      </c>
      <c r="I8" s="8">
        <v>30</v>
      </c>
      <c r="J8" s="21">
        <f t="shared" si="4"/>
        <v>20.689655172413794</v>
      </c>
    </row>
    <row r="9" spans="1:10" ht="27" customHeight="1" x14ac:dyDescent="0.15">
      <c r="A9" s="6" t="s">
        <v>23</v>
      </c>
      <c r="B9" s="8">
        <f t="shared" si="0"/>
        <v>244</v>
      </c>
      <c r="C9" s="8">
        <v>147</v>
      </c>
      <c r="D9" s="21">
        <f t="shared" si="1"/>
        <v>60.245901639344254</v>
      </c>
      <c r="E9" s="8">
        <v>4</v>
      </c>
      <c r="F9" s="21">
        <f t="shared" si="2"/>
        <v>1.639344262295082</v>
      </c>
      <c r="G9" s="8">
        <v>0</v>
      </c>
      <c r="H9" s="21">
        <f t="shared" si="3"/>
        <v>0</v>
      </c>
      <c r="I9" s="8">
        <v>93</v>
      </c>
      <c r="J9" s="21">
        <f t="shared" si="4"/>
        <v>38.114754098360656</v>
      </c>
    </row>
    <row r="10" spans="1:10" ht="27" customHeight="1" x14ac:dyDescent="0.15">
      <c r="A10" s="6" t="s">
        <v>24</v>
      </c>
      <c r="B10" s="8">
        <f t="shared" si="0"/>
        <v>79</v>
      </c>
      <c r="C10" s="8">
        <v>60</v>
      </c>
      <c r="D10" s="21">
        <f t="shared" si="1"/>
        <v>75.949367088607602</v>
      </c>
      <c r="E10" s="8">
        <v>0</v>
      </c>
      <c r="F10" s="21">
        <f t="shared" si="2"/>
        <v>0</v>
      </c>
      <c r="G10" s="8">
        <v>0</v>
      </c>
      <c r="H10" s="21">
        <f t="shared" si="3"/>
        <v>0</v>
      </c>
      <c r="I10" s="8">
        <v>19</v>
      </c>
      <c r="J10" s="21">
        <f t="shared" si="4"/>
        <v>24.050632911392405</v>
      </c>
    </row>
    <row r="11" spans="1:10" ht="27" customHeight="1" x14ac:dyDescent="0.15">
      <c r="A11" s="6" t="s">
        <v>25</v>
      </c>
      <c r="B11" s="8">
        <f t="shared" si="0"/>
        <v>1132</v>
      </c>
      <c r="C11" s="8">
        <v>448</v>
      </c>
      <c r="D11" s="21">
        <f t="shared" si="1"/>
        <v>39.57597173144876</v>
      </c>
      <c r="E11" s="8">
        <v>4</v>
      </c>
      <c r="F11" s="21">
        <f t="shared" si="2"/>
        <v>0.35335689045936397</v>
      </c>
      <c r="G11" s="8">
        <v>0</v>
      </c>
      <c r="H11" s="21">
        <f t="shared" si="3"/>
        <v>0</v>
      </c>
      <c r="I11" s="8">
        <v>680</v>
      </c>
      <c r="J11" s="21">
        <f t="shared" si="4"/>
        <v>60.07067137809188</v>
      </c>
    </row>
    <row r="12" spans="1:10" ht="27" customHeight="1" x14ac:dyDescent="0.15">
      <c r="A12" s="6" t="s">
        <v>26</v>
      </c>
      <c r="B12" s="8">
        <f t="shared" si="0"/>
        <v>323</v>
      </c>
      <c r="C12" s="8">
        <v>215</v>
      </c>
      <c r="D12" s="21">
        <f t="shared" si="1"/>
        <v>66.56346749226006</v>
      </c>
      <c r="E12" s="8">
        <v>2</v>
      </c>
      <c r="F12" s="21">
        <f t="shared" si="2"/>
        <v>0.61919504643962853</v>
      </c>
      <c r="G12" s="8">
        <v>0</v>
      </c>
      <c r="H12" s="21">
        <f t="shared" si="3"/>
        <v>0</v>
      </c>
      <c r="I12" s="8">
        <v>106</v>
      </c>
      <c r="J12" s="21">
        <f t="shared" si="4"/>
        <v>32.817337461300312</v>
      </c>
    </row>
    <row r="13" spans="1:10" ht="27" customHeight="1" x14ac:dyDescent="0.15">
      <c r="A13" s="6" t="s">
        <v>27</v>
      </c>
      <c r="B13" s="8">
        <f>C13+E13+G13+I13</f>
        <v>253</v>
      </c>
      <c r="C13" s="8">
        <v>191</v>
      </c>
      <c r="D13" s="21">
        <f t="shared" si="1"/>
        <v>75.494071146245062</v>
      </c>
      <c r="E13" s="8">
        <v>0</v>
      </c>
      <c r="F13" s="21">
        <f t="shared" si="2"/>
        <v>0</v>
      </c>
      <c r="G13" s="8">
        <v>0</v>
      </c>
      <c r="H13" s="21">
        <f t="shared" si="3"/>
        <v>0</v>
      </c>
      <c r="I13" s="8">
        <v>62</v>
      </c>
      <c r="J13" s="21">
        <f t="shared" si="4"/>
        <v>24.505928853754941</v>
      </c>
    </row>
    <row r="14" spans="1:10" ht="27" customHeight="1" x14ac:dyDescent="0.15">
      <c r="A14" s="6" t="s">
        <v>8</v>
      </c>
      <c r="B14" s="8">
        <f t="shared" si="0"/>
        <v>187</v>
      </c>
      <c r="C14" s="8">
        <v>168</v>
      </c>
      <c r="D14" s="21">
        <f t="shared" si="1"/>
        <v>89.839572192513373</v>
      </c>
      <c r="E14" s="8">
        <v>4</v>
      </c>
      <c r="F14" s="21">
        <f t="shared" si="2"/>
        <v>2.1390374331550799</v>
      </c>
      <c r="G14" s="8">
        <v>0</v>
      </c>
      <c r="H14" s="21">
        <f t="shared" si="3"/>
        <v>0</v>
      </c>
      <c r="I14" s="8">
        <v>15</v>
      </c>
      <c r="J14" s="21">
        <f t="shared" si="4"/>
        <v>8.0213903743315509</v>
      </c>
    </row>
    <row r="15" spans="1:10" ht="27" customHeight="1" x14ac:dyDescent="0.15">
      <c r="A15" s="6" t="s">
        <v>28</v>
      </c>
      <c r="B15" s="8">
        <f t="shared" si="0"/>
        <v>157</v>
      </c>
      <c r="C15" s="8">
        <v>138</v>
      </c>
      <c r="D15" s="21">
        <f t="shared" si="1"/>
        <v>87.898089171974519</v>
      </c>
      <c r="E15" s="8">
        <v>2</v>
      </c>
      <c r="F15" s="21">
        <f t="shared" si="2"/>
        <v>1.2738853503184715</v>
      </c>
      <c r="G15" s="8">
        <v>0</v>
      </c>
      <c r="H15" s="21">
        <f t="shared" si="3"/>
        <v>0</v>
      </c>
      <c r="I15" s="8">
        <v>17</v>
      </c>
      <c r="J15" s="21">
        <f t="shared" si="4"/>
        <v>10.828025477707007</v>
      </c>
    </row>
    <row r="16" spans="1:10" ht="27" customHeight="1" x14ac:dyDescent="0.15">
      <c r="A16" s="6" t="s">
        <v>29</v>
      </c>
      <c r="B16" s="8">
        <f t="shared" si="0"/>
        <v>155</v>
      </c>
      <c r="C16" s="8">
        <v>114</v>
      </c>
      <c r="D16" s="21">
        <f t="shared" si="1"/>
        <v>73.548387096774192</v>
      </c>
      <c r="E16" s="8">
        <v>2</v>
      </c>
      <c r="F16" s="21">
        <f t="shared" si="2"/>
        <v>1.2903225806451613</v>
      </c>
      <c r="G16" s="8">
        <v>0</v>
      </c>
      <c r="H16" s="21">
        <f t="shared" si="3"/>
        <v>0</v>
      </c>
      <c r="I16" s="8">
        <v>39</v>
      </c>
      <c r="J16" s="21">
        <f t="shared" si="4"/>
        <v>25.161290322580644</v>
      </c>
    </row>
    <row r="17" spans="1:10" ht="27" customHeight="1" x14ac:dyDescent="0.15">
      <c r="A17" s="6" t="s">
        <v>9</v>
      </c>
      <c r="B17" s="8">
        <f t="shared" si="0"/>
        <v>119</v>
      </c>
      <c r="C17" s="8">
        <v>103</v>
      </c>
      <c r="D17" s="21">
        <f t="shared" si="1"/>
        <v>86.554621848739501</v>
      </c>
      <c r="E17" s="8">
        <v>3</v>
      </c>
      <c r="F17" s="21">
        <f t="shared" si="2"/>
        <v>2.5210084033613445</v>
      </c>
      <c r="G17" s="8">
        <v>0</v>
      </c>
      <c r="H17" s="21">
        <f t="shared" si="3"/>
        <v>0</v>
      </c>
      <c r="I17" s="8">
        <v>13</v>
      </c>
      <c r="J17" s="21">
        <f t="shared" si="4"/>
        <v>10.92436974789916</v>
      </c>
    </row>
    <row r="18" spans="1:10" ht="27" customHeight="1" x14ac:dyDescent="0.15">
      <c r="A18" s="6" t="s">
        <v>10</v>
      </c>
      <c r="B18" s="8">
        <f t="shared" si="0"/>
        <v>21</v>
      </c>
      <c r="C18" s="8">
        <v>17</v>
      </c>
      <c r="D18" s="21">
        <f t="shared" si="1"/>
        <v>80.952380952380949</v>
      </c>
      <c r="E18" s="8">
        <v>0</v>
      </c>
      <c r="F18" s="21">
        <f t="shared" si="2"/>
        <v>0</v>
      </c>
      <c r="G18" s="8">
        <v>0</v>
      </c>
      <c r="H18" s="21">
        <f t="shared" si="3"/>
        <v>0</v>
      </c>
      <c r="I18" s="8">
        <v>4</v>
      </c>
      <c r="J18" s="21">
        <f t="shared" si="4"/>
        <v>19.047619047619047</v>
      </c>
    </row>
    <row r="19" spans="1:10" ht="27" customHeight="1" x14ac:dyDescent="0.15">
      <c r="A19" s="6" t="s">
        <v>11</v>
      </c>
      <c r="B19" s="8">
        <f t="shared" si="0"/>
        <v>368</v>
      </c>
      <c r="C19" s="8">
        <v>364</v>
      </c>
      <c r="D19" s="21">
        <f t="shared" si="1"/>
        <v>98.91304347826086</v>
      </c>
      <c r="E19" s="8">
        <v>3</v>
      </c>
      <c r="F19" s="21">
        <f t="shared" si="2"/>
        <v>0.81521739130434778</v>
      </c>
      <c r="G19" s="8">
        <v>0</v>
      </c>
      <c r="H19" s="21">
        <f t="shared" si="3"/>
        <v>0</v>
      </c>
      <c r="I19" s="8">
        <v>1</v>
      </c>
      <c r="J19" s="21">
        <f t="shared" si="4"/>
        <v>0.27173913043478259</v>
      </c>
    </row>
    <row r="20" spans="1:10" ht="27" customHeight="1" x14ac:dyDescent="0.15">
      <c r="A20" s="6" t="s">
        <v>12</v>
      </c>
      <c r="B20" s="8">
        <f t="shared" si="0"/>
        <v>20</v>
      </c>
      <c r="C20" s="8">
        <v>18</v>
      </c>
      <c r="D20" s="21">
        <f t="shared" si="1"/>
        <v>90</v>
      </c>
      <c r="E20" s="8">
        <v>0</v>
      </c>
      <c r="F20" s="21">
        <f t="shared" si="2"/>
        <v>0</v>
      </c>
      <c r="G20" s="8">
        <v>0</v>
      </c>
      <c r="H20" s="21">
        <f t="shared" si="3"/>
        <v>0</v>
      </c>
      <c r="I20" s="8">
        <v>2</v>
      </c>
      <c r="J20" s="21">
        <f t="shared" si="4"/>
        <v>10</v>
      </c>
    </row>
    <row r="21" spans="1:10" ht="27" customHeight="1" x14ac:dyDescent="0.15">
      <c r="A21" s="6" t="s">
        <v>15</v>
      </c>
      <c r="B21" s="8">
        <f t="shared" si="0"/>
        <v>10</v>
      </c>
      <c r="C21" s="8">
        <v>7</v>
      </c>
      <c r="D21" s="21">
        <f t="shared" si="1"/>
        <v>70</v>
      </c>
      <c r="E21" s="8">
        <v>0</v>
      </c>
      <c r="F21" s="21">
        <f t="shared" si="2"/>
        <v>0</v>
      </c>
      <c r="G21" s="8">
        <v>0</v>
      </c>
      <c r="H21" s="21">
        <f t="shared" si="3"/>
        <v>0</v>
      </c>
      <c r="I21" s="8">
        <v>3</v>
      </c>
      <c r="J21" s="21">
        <f t="shared" si="4"/>
        <v>30</v>
      </c>
    </row>
    <row r="22" spans="1:10" ht="27" customHeight="1" x14ac:dyDescent="0.15">
      <c r="A22" s="6" t="s">
        <v>17</v>
      </c>
      <c r="B22" s="8">
        <f t="shared" si="0"/>
        <v>8</v>
      </c>
      <c r="C22" s="8">
        <v>7</v>
      </c>
      <c r="D22" s="21">
        <f t="shared" si="1"/>
        <v>87.5</v>
      </c>
      <c r="E22" s="8">
        <v>0</v>
      </c>
      <c r="F22" s="21">
        <f t="shared" si="2"/>
        <v>0</v>
      </c>
      <c r="G22" s="8">
        <v>0</v>
      </c>
      <c r="H22" s="21">
        <f t="shared" si="3"/>
        <v>0</v>
      </c>
      <c r="I22" s="8">
        <v>1</v>
      </c>
      <c r="J22" s="21">
        <f t="shared" si="4"/>
        <v>12.5</v>
      </c>
    </row>
    <row r="23" spans="1:10" ht="27" customHeight="1" x14ac:dyDescent="0.15">
      <c r="A23" s="6" t="s">
        <v>16</v>
      </c>
      <c r="B23" s="8">
        <f>C23+E23+G23+I23</f>
        <v>1</v>
      </c>
      <c r="C23" s="8">
        <v>0</v>
      </c>
      <c r="D23" s="21">
        <f t="shared" si="1"/>
        <v>0</v>
      </c>
      <c r="E23" s="8">
        <v>0</v>
      </c>
      <c r="F23" s="21">
        <f t="shared" si="2"/>
        <v>0</v>
      </c>
      <c r="G23" s="8">
        <v>0</v>
      </c>
      <c r="H23" s="21">
        <f t="shared" si="3"/>
        <v>0</v>
      </c>
      <c r="I23" s="8">
        <v>1</v>
      </c>
      <c r="J23" s="21">
        <f t="shared" si="4"/>
        <v>100</v>
      </c>
    </row>
    <row r="24" spans="1:10" ht="27" customHeight="1" x14ac:dyDescent="0.15">
      <c r="A24" s="6" t="s">
        <v>18</v>
      </c>
      <c r="B24" s="8">
        <f t="shared" si="0"/>
        <v>4</v>
      </c>
      <c r="C24" s="8">
        <v>3</v>
      </c>
      <c r="D24" s="21">
        <f t="shared" si="1"/>
        <v>75</v>
      </c>
      <c r="E24" s="8">
        <v>0</v>
      </c>
      <c r="F24" s="21">
        <f t="shared" si="2"/>
        <v>0</v>
      </c>
      <c r="G24" s="8">
        <v>0</v>
      </c>
      <c r="H24" s="21">
        <f t="shared" si="3"/>
        <v>0</v>
      </c>
      <c r="I24" s="8">
        <v>1</v>
      </c>
      <c r="J24" s="21">
        <f t="shared" si="4"/>
        <v>25</v>
      </c>
    </row>
    <row r="25" spans="1:10" ht="27" customHeight="1" x14ac:dyDescent="0.15">
      <c r="A25" s="7" t="s">
        <v>19</v>
      </c>
      <c r="B25" s="8">
        <f t="shared" si="0"/>
        <v>0</v>
      </c>
      <c r="C25" s="8">
        <v>0</v>
      </c>
      <c r="D25" s="21" t="str">
        <f t="shared" si="1"/>
        <v>-</v>
      </c>
      <c r="E25" s="8">
        <v>0</v>
      </c>
      <c r="F25" s="21" t="str">
        <f t="shared" si="2"/>
        <v>-</v>
      </c>
      <c r="G25" s="8">
        <v>0</v>
      </c>
      <c r="H25" s="21" t="str">
        <f t="shared" si="3"/>
        <v>-</v>
      </c>
      <c r="I25" s="8">
        <v>0</v>
      </c>
      <c r="J25" s="21" t="str">
        <f t="shared" si="4"/>
        <v>-</v>
      </c>
    </row>
    <row r="26" spans="1:10" ht="27" customHeight="1" x14ac:dyDescent="0.15">
      <c r="A26" s="6" t="s">
        <v>13</v>
      </c>
      <c r="B26" s="8">
        <f>C26+E26+G26+I26</f>
        <v>679</v>
      </c>
      <c r="C26" s="8">
        <v>263</v>
      </c>
      <c r="D26" s="21">
        <f t="shared" si="1"/>
        <v>38.733431516936676</v>
      </c>
      <c r="E26" s="8">
        <v>6</v>
      </c>
      <c r="F26" s="21">
        <f t="shared" si="2"/>
        <v>0.88365243004418259</v>
      </c>
      <c r="G26" s="8">
        <v>6</v>
      </c>
      <c r="H26" s="21">
        <f t="shared" si="3"/>
        <v>0.88365243004418259</v>
      </c>
      <c r="I26" s="8">
        <v>404</v>
      </c>
      <c r="J26" s="21">
        <f t="shared" si="4"/>
        <v>59.499263622974965</v>
      </c>
    </row>
    <row r="27" spans="1:10" ht="27" customHeight="1" x14ac:dyDescent="0.15">
      <c r="A27" s="6" t="s">
        <v>14</v>
      </c>
      <c r="B27" s="8">
        <f>C27+E27+G27+I27</f>
        <v>586</v>
      </c>
      <c r="C27" s="8">
        <v>114</v>
      </c>
      <c r="D27" s="21">
        <f t="shared" si="1"/>
        <v>19.453924914675767</v>
      </c>
      <c r="E27" s="8">
        <v>4</v>
      </c>
      <c r="F27" s="21">
        <f t="shared" si="2"/>
        <v>0.68259385665529015</v>
      </c>
      <c r="G27" s="8">
        <v>0</v>
      </c>
      <c r="H27" s="21">
        <f t="shared" si="3"/>
        <v>0</v>
      </c>
      <c r="I27" s="8">
        <v>468</v>
      </c>
      <c r="J27" s="21">
        <f t="shared" si="4"/>
        <v>79.863481228668945</v>
      </c>
    </row>
    <row r="28" spans="1:10" ht="27" customHeight="1" thickBot="1" x14ac:dyDescent="0.2">
      <c r="A28" s="18" t="s">
        <v>20</v>
      </c>
      <c r="B28" s="19">
        <f t="shared" si="0"/>
        <v>153</v>
      </c>
      <c r="C28" s="9">
        <v>131</v>
      </c>
      <c r="D28" s="22">
        <f t="shared" si="1"/>
        <v>85.620915032679733</v>
      </c>
      <c r="E28" s="9">
        <v>6</v>
      </c>
      <c r="F28" s="22">
        <f t="shared" si="2"/>
        <v>3.9215686274509802</v>
      </c>
      <c r="G28" s="9">
        <v>0</v>
      </c>
      <c r="H28" s="22">
        <f t="shared" si="3"/>
        <v>0</v>
      </c>
      <c r="I28" s="9">
        <v>16</v>
      </c>
      <c r="J28" s="22">
        <f t="shared" si="4"/>
        <v>10.457516339869281</v>
      </c>
    </row>
    <row r="29" spans="1:10" ht="27" customHeight="1" thickTop="1" x14ac:dyDescent="0.15">
      <c r="A29" s="16" t="s">
        <v>21</v>
      </c>
      <c r="B29" s="17">
        <f t="shared" si="0"/>
        <v>4855</v>
      </c>
      <c r="C29" s="20">
        <f>SUM(C6:C28)</f>
        <v>2796</v>
      </c>
      <c r="D29" s="23">
        <f t="shared" si="1"/>
        <v>57.590113285272913</v>
      </c>
      <c r="E29" s="20">
        <f>SUM(E6:E28)</f>
        <v>43</v>
      </c>
      <c r="F29" s="23">
        <f t="shared" si="2"/>
        <v>0.88568486096807419</v>
      </c>
      <c r="G29" s="20">
        <f>SUM(G6:G28)</f>
        <v>6</v>
      </c>
      <c r="H29" s="23">
        <f t="shared" si="3"/>
        <v>0.12358393408856848</v>
      </c>
      <c r="I29" s="20">
        <f>SUM(I6:I28)</f>
        <v>2010</v>
      </c>
      <c r="J29" s="23">
        <f t="shared" si="4"/>
        <v>41.400617919670438</v>
      </c>
    </row>
    <row r="30" spans="1:10" ht="27" customHeight="1" x14ac:dyDescent="0.15">
      <c r="A30" s="10" t="s">
        <v>32</v>
      </c>
      <c r="B30" s="3"/>
      <c r="C30" s="4"/>
      <c r="D30" s="4"/>
      <c r="E30" s="4"/>
      <c r="F30" s="4"/>
      <c r="G30" s="4"/>
      <c r="H30" s="4"/>
      <c r="J30" s="5"/>
    </row>
    <row r="31" spans="1:10" ht="27" customHeight="1" x14ac:dyDescent="0.15">
      <c r="A31" s="11" t="s">
        <v>30</v>
      </c>
    </row>
  </sheetData>
  <mergeCells count="1">
    <mergeCell ref="A3:J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Layout" zoomScale="70" zoomScaleNormal="71" zoomScalePageLayoutView="70" workbookViewId="0">
      <selection activeCell="I22" sqref="I22"/>
    </sheetView>
  </sheetViews>
  <sheetFormatPr defaultColWidth="9" defaultRowHeight="15" x14ac:dyDescent="0.15"/>
  <cols>
    <col min="1" max="1" width="45.625" style="1" customWidth="1"/>
    <col min="2" max="2" width="20.625" style="1" customWidth="1"/>
    <col min="3" max="3" width="18.625" style="1" customWidth="1"/>
    <col min="4" max="4" width="11.625" style="1" customWidth="1"/>
    <col min="5" max="5" width="18.625" style="1" customWidth="1"/>
    <col min="6" max="6" width="11.625" style="1" customWidth="1"/>
    <col min="7" max="7" width="18.625" style="1" customWidth="1"/>
    <col min="8" max="8" width="11.625" style="1" customWidth="1"/>
    <col min="9" max="9" width="18.625" style="1" customWidth="1"/>
    <col min="10" max="10" width="11.625" style="1" customWidth="1"/>
    <col min="11" max="16384" width="9" style="1"/>
  </cols>
  <sheetData>
    <row r="1" spans="1:10" ht="22.5" customHeight="1" x14ac:dyDescent="0.15">
      <c r="A1" s="1" t="s">
        <v>37</v>
      </c>
      <c r="J1" s="15" t="s">
        <v>0</v>
      </c>
    </row>
    <row r="3" spans="1:10" ht="22.5" customHeight="1" x14ac:dyDescent="0.15">
      <c r="A3" s="24" t="s">
        <v>35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75.75" customHeight="1" x14ac:dyDescent="0.15">
      <c r="A5" s="12" t="s">
        <v>1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4</v>
      </c>
      <c r="G5" s="14" t="s">
        <v>33</v>
      </c>
      <c r="H5" s="14" t="s">
        <v>4</v>
      </c>
      <c r="I5" s="14" t="s">
        <v>34</v>
      </c>
      <c r="J5" s="14" t="s">
        <v>4</v>
      </c>
    </row>
    <row r="6" spans="1:10" ht="27" customHeight="1" x14ac:dyDescent="0.15">
      <c r="A6" s="6" t="s">
        <v>6</v>
      </c>
      <c r="B6" s="8">
        <f t="shared" ref="B6:B29" si="0">C6+E6+G6+I6</f>
        <v>153</v>
      </c>
      <c r="C6" s="8">
        <v>123</v>
      </c>
      <c r="D6" s="21">
        <f>IF(ISERROR(C6/$B6*100),"-",C6/$B6*100)</f>
        <v>80.392156862745097</v>
      </c>
      <c r="E6" s="8">
        <v>1</v>
      </c>
      <c r="F6" s="21">
        <f>IF(ISERROR(E6/$B6*100),"-",E6/$B6*100)</f>
        <v>0.65359477124183007</v>
      </c>
      <c r="G6" s="8">
        <v>0</v>
      </c>
      <c r="H6" s="21">
        <f>IF(ISERROR(G6/$B6*100),"-",G6/$B6*100)</f>
        <v>0</v>
      </c>
      <c r="I6" s="8">
        <v>29</v>
      </c>
      <c r="J6" s="21">
        <f>IF(ISERROR(I6/$B6*100),"-",I6/$B6*100)</f>
        <v>18.954248366013072</v>
      </c>
    </row>
    <row r="7" spans="1:10" ht="27" customHeight="1" x14ac:dyDescent="0.15">
      <c r="A7" s="6" t="s">
        <v>7</v>
      </c>
      <c r="B7" s="8">
        <f t="shared" si="0"/>
        <v>55</v>
      </c>
      <c r="C7" s="8">
        <v>52</v>
      </c>
      <c r="D7" s="21">
        <f t="shared" ref="D7:D29" si="1">IF(ISERROR(C7/$B7*100),"-",C7/$B7*100)</f>
        <v>94.545454545454547</v>
      </c>
      <c r="E7" s="8">
        <v>0</v>
      </c>
      <c r="F7" s="21">
        <f t="shared" ref="F7:F29" si="2">IF(ISERROR(E7/$B7*100),"-",E7/$B7*100)</f>
        <v>0</v>
      </c>
      <c r="G7" s="8">
        <v>0</v>
      </c>
      <c r="H7" s="21">
        <f t="shared" ref="H7:H29" si="3">IF(ISERROR(G7/$B7*100),"-",G7/$B7*100)</f>
        <v>0</v>
      </c>
      <c r="I7" s="8">
        <v>3</v>
      </c>
      <c r="J7" s="21">
        <f t="shared" ref="J7:J29" si="4">IF(ISERROR(I7/$B7*100),"-",I7/$B7*100)</f>
        <v>5.4545454545454541</v>
      </c>
    </row>
    <row r="8" spans="1:10" ht="27" customHeight="1" x14ac:dyDescent="0.15">
      <c r="A8" s="6" t="s">
        <v>22</v>
      </c>
      <c r="B8" s="8">
        <f>C8+E8+G8+I8</f>
        <v>147</v>
      </c>
      <c r="C8" s="8">
        <v>111</v>
      </c>
      <c r="D8" s="21">
        <f t="shared" si="1"/>
        <v>75.510204081632651</v>
      </c>
      <c r="E8" s="8">
        <v>4</v>
      </c>
      <c r="F8" s="21">
        <f t="shared" si="2"/>
        <v>2.7210884353741496</v>
      </c>
      <c r="G8" s="8">
        <v>0</v>
      </c>
      <c r="H8" s="21">
        <f t="shared" si="3"/>
        <v>0</v>
      </c>
      <c r="I8" s="8">
        <v>32</v>
      </c>
      <c r="J8" s="21">
        <f t="shared" si="4"/>
        <v>21.768707482993197</v>
      </c>
    </row>
    <row r="9" spans="1:10" ht="27" customHeight="1" x14ac:dyDescent="0.15">
      <c r="A9" s="6" t="s">
        <v>23</v>
      </c>
      <c r="B9" s="8">
        <f t="shared" si="0"/>
        <v>250</v>
      </c>
      <c r="C9" s="8">
        <v>145</v>
      </c>
      <c r="D9" s="21">
        <f t="shared" si="1"/>
        <v>57.999999999999993</v>
      </c>
      <c r="E9" s="8">
        <v>4</v>
      </c>
      <c r="F9" s="21">
        <f t="shared" si="2"/>
        <v>1.6</v>
      </c>
      <c r="G9" s="8">
        <v>0</v>
      </c>
      <c r="H9" s="21">
        <f t="shared" si="3"/>
        <v>0</v>
      </c>
      <c r="I9" s="8">
        <v>101</v>
      </c>
      <c r="J9" s="21">
        <f t="shared" si="4"/>
        <v>40.400000000000006</v>
      </c>
    </row>
    <row r="10" spans="1:10" ht="27" customHeight="1" x14ac:dyDescent="0.15">
      <c r="A10" s="6" t="s">
        <v>24</v>
      </c>
      <c r="B10" s="8">
        <f t="shared" si="0"/>
        <v>78</v>
      </c>
      <c r="C10" s="8">
        <v>57</v>
      </c>
      <c r="D10" s="21">
        <f t="shared" si="1"/>
        <v>73.076923076923066</v>
      </c>
      <c r="E10" s="8">
        <v>0</v>
      </c>
      <c r="F10" s="21">
        <f t="shared" si="2"/>
        <v>0</v>
      </c>
      <c r="G10" s="8">
        <v>0</v>
      </c>
      <c r="H10" s="21">
        <f t="shared" si="3"/>
        <v>0</v>
      </c>
      <c r="I10" s="8">
        <v>21</v>
      </c>
      <c r="J10" s="21">
        <f t="shared" si="4"/>
        <v>26.923076923076923</v>
      </c>
    </row>
    <row r="11" spans="1:10" ht="27" customHeight="1" x14ac:dyDescent="0.15">
      <c r="A11" s="6" t="s">
        <v>25</v>
      </c>
      <c r="B11" s="8">
        <f t="shared" si="0"/>
        <v>1205</v>
      </c>
      <c r="C11" s="8">
        <v>474</v>
      </c>
      <c r="D11" s="21">
        <f t="shared" si="1"/>
        <v>39.336099585062243</v>
      </c>
      <c r="E11" s="8">
        <v>2</v>
      </c>
      <c r="F11" s="21">
        <f t="shared" si="2"/>
        <v>0.16597510373443983</v>
      </c>
      <c r="G11" s="8">
        <v>0</v>
      </c>
      <c r="H11" s="21">
        <f t="shared" si="3"/>
        <v>0</v>
      </c>
      <c r="I11" s="8">
        <v>729</v>
      </c>
      <c r="J11" s="21">
        <f t="shared" si="4"/>
        <v>60.497925311203318</v>
      </c>
    </row>
    <row r="12" spans="1:10" ht="27" customHeight="1" x14ac:dyDescent="0.15">
      <c r="A12" s="6" t="s">
        <v>26</v>
      </c>
      <c r="B12" s="8">
        <f t="shared" si="0"/>
        <v>315</v>
      </c>
      <c r="C12" s="8">
        <v>220</v>
      </c>
      <c r="D12" s="21">
        <f t="shared" si="1"/>
        <v>69.841269841269835</v>
      </c>
      <c r="E12" s="8">
        <v>1</v>
      </c>
      <c r="F12" s="21">
        <f t="shared" si="2"/>
        <v>0.31746031746031744</v>
      </c>
      <c r="G12" s="8">
        <v>0</v>
      </c>
      <c r="H12" s="21">
        <f t="shared" si="3"/>
        <v>0</v>
      </c>
      <c r="I12" s="8">
        <v>94</v>
      </c>
      <c r="J12" s="21">
        <f t="shared" si="4"/>
        <v>29.841269841269842</v>
      </c>
    </row>
    <row r="13" spans="1:10" ht="27" customHeight="1" x14ac:dyDescent="0.15">
      <c r="A13" s="6" t="s">
        <v>27</v>
      </c>
      <c r="B13" s="8">
        <f>C13+E13+G13+I13</f>
        <v>292</v>
      </c>
      <c r="C13" s="8">
        <v>218</v>
      </c>
      <c r="D13" s="21">
        <f t="shared" si="1"/>
        <v>74.657534246575338</v>
      </c>
      <c r="E13" s="8">
        <v>0</v>
      </c>
      <c r="F13" s="21">
        <f t="shared" si="2"/>
        <v>0</v>
      </c>
      <c r="G13" s="8">
        <v>0</v>
      </c>
      <c r="H13" s="21">
        <f t="shared" si="3"/>
        <v>0</v>
      </c>
      <c r="I13" s="8">
        <v>74</v>
      </c>
      <c r="J13" s="21">
        <f t="shared" si="4"/>
        <v>25.342465753424658</v>
      </c>
    </row>
    <row r="14" spans="1:10" ht="27" customHeight="1" x14ac:dyDescent="0.15">
      <c r="A14" s="6" t="s">
        <v>8</v>
      </c>
      <c r="B14" s="8">
        <f t="shared" si="0"/>
        <v>187</v>
      </c>
      <c r="C14" s="8">
        <v>166</v>
      </c>
      <c r="D14" s="21">
        <f t="shared" si="1"/>
        <v>88.770053475935825</v>
      </c>
      <c r="E14" s="8">
        <v>5</v>
      </c>
      <c r="F14" s="21">
        <f t="shared" si="2"/>
        <v>2.6737967914438503</v>
      </c>
      <c r="G14" s="8">
        <v>0</v>
      </c>
      <c r="H14" s="21">
        <f t="shared" si="3"/>
        <v>0</v>
      </c>
      <c r="I14" s="8">
        <v>16</v>
      </c>
      <c r="J14" s="21">
        <f t="shared" si="4"/>
        <v>8.5561497326203195</v>
      </c>
    </row>
    <row r="15" spans="1:10" ht="27" customHeight="1" x14ac:dyDescent="0.15">
      <c r="A15" s="6" t="s">
        <v>28</v>
      </c>
      <c r="B15" s="8">
        <f t="shared" si="0"/>
        <v>150</v>
      </c>
      <c r="C15" s="8">
        <v>136</v>
      </c>
      <c r="D15" s="21">
        <f t="shared" si="1"/>
        <v>90.666666666666657</v>
      </c>
      <c r="E15" s="8">
        <v>1</v>
      </c>
      <c r="F15" s="21">
        <f t="shared" si="2"/>
        <v>0.66666666666666674</v>
      </c>
      <c r="G15" s="8">
        <v>0</v>
      </c>
      <c r="H15" s="21">
        <f t="shared" si="3"/>
        <v>0</v>
      </c>
      <c r="I15" s="8">
        <v>13</v>
      </c>
      <c r="J15" s="21">
        <f t="shared" si="4"/>
        <v>8.6666666666666679</v>
      </c>
    </row>
    <row r="16" spans="1:10" ht="27" customHeight="1" x14ac:dyDescent="0.15">
      <c r="A16" s="6" t="s">
        <v>29</v>
      </c>
      <c r="B16" s="8">
        <f t="shared" si="0"/>
        <v>164</v>
      </c>
      <c r="C16" s="8">
        <v>127</v>
      </c>
      <c r="D16" s="21">
        <f t="shared" si="1"/>
        <v>77.439024390243901</v>
      </c>
      <c r="E16" s="8">
        <v>2</v>
      </c>
      <c r="F16" s="21">
        <f t="shared" si="2"/>
        <v>1.2195121951219512</v>
      </c>
      <c r="G16" s="8">
        <v>0</v>
      </c>
      <c r="H16" s="21">
        <f t="shared" si="3"/>
        <v>0</v>
      </c>
      <c r="I16" s="8">
        <v>35</v>
      </c>
      <c r="J16" s="21">
        <f t="shared" si="4"/>
        <v>21.341463414634145</v>
      </c>
    </row>
    <row r="17" spans="1:10" ht="27" customHeight="1" x14ac:dyDescent="0.15">
      <c r="A17" s="6" t="s">
        <v>9</v>
      </c>
      <c r="B17" s="8">
        <f t="shared" si="0"/>
        <v>120</v>
      </c>
      <c r="C17" s="8">
        <v>104</v>
      </c>
      <c r="D17" s="21">
        <f t="shared" si="1"/>
        <v>86.666666666666671</v>
      </c>
      <c r="E17" s="8">
        <v>3</v>
      </c>
      <c r="F17" s="21">
        <f t="shared" si="2"/>
        <v>2.5</v>
      </c>
      <c r="G17" s="8">
        <v>0</v>
      </c>
      <c r="H17" s="21">
        <f t="shared" si="3"/>
        <v>0</v>
      </c>
      <c r="I17" s="8">
        <v>13</v>
      </c>
      <c r="J17" s="21">
        <f t="shared" si="4"/>
        <v>10.833333333333334</v>
      </c>
    </row>
    <row r="18" spans="1:10" ht="27" customHeight="1" x14ac:dyDescent="0.15">
      <c r="A18" s="6" t="s">
        <v>10</v>
      </c>
      <c r="B18" s="8">
        <f t="shared" si="0"/>
        <v>20</v>
      </c>
      <c r="C18" s="8">
        <v>17</v>
      </c>
      <c r="D18" s="21">
        <f t="shared" si="1"/>
        <v>85</v>
      </c>
      <c r="E18" s="8">
        <v>0</v>
      </c>
      <c r="F18" s="21">
        <f t="shared" si="2"/>
        <v>0</v>
      </c>
      <c r="G18" s="8">
        <v>0</v>
      </c>
      <c r="H18" s="21">
        <f t="shared" si="3"/>
        <v>0</v>
      </c>
      <c r="I18" s="8">
        <v>3</v>
      </c>
      <c r="J18" s="21">
        <f t="shared" si="4"/>
        <v>15</v>
      </c>
    </row>
    <row r="19" spans="1:10" ht="27" customHeight="1" x14ac:dyDescent="0.15">
      <c r="A19" s="6" t="s">
        <v>11</v>
      </c>
      <c r="B19" s="8">
        <f t="shared" si="0"/>
        <v>371</v>
      </c>
      <c r="C19" s="8">
        <v>365</v>
      </c>
      <c r="D19" s="21">
        <f t="shared" si="1"/>
        <v>98.382749326145557</v>
      </c>
      <c r="E19" s="8">
        <v>5</v>
      </c>
      <c r="F19" s="21">
        <f t="shared" si="2"/>
        <v>1.3477088948787064</v>
      </c>
      <c r="G19" s="8">
        <v>0</v>
      </c>
      <c r="H19" s="21">
        <f t="shared" si="3"/>
        <v>0</v>
      </c>
      <c r="I19" s="8">
        <v>1</v>
      </c>
      <c r="J19" s="21">
        <f t="shared" si="4"/>
        <v>0.26954177897574128</v>
      </c>
    </row>
    <row r="20" spans="1:10" ht="27" customHeight="1" x14ac:dyDescent="0.15">
      <c r="A20" s="6" t="s">
        <v>12</v>
      </c>
      <c r="B20" s="8">
        <f t="shared" si="0"/>
        <v>20</v>
      </c>
      <c r="C20" s="8">
        <v>18</v>
      </c>
      <c r="D20" s="21">
        <f t="shared" si="1"/>
        <v>90</v>
      </c>
      <c r="E20" s="8">
        <v>0</v>
      </c>
      <c r="F20" s="21">
        <f t="shared" si="2"/>
        <v>0</v>
      </c>
      <c r="G20" s="8">
        <v>0</v>
      </c>
      <c r="H20" s="21">
        <f t="shared" si="3"/>
        <v>0</v>
      </c>
      <c r="I20" s="8">
        <v>2</v>
      </c>
      <c r="J20" s="21">
        <f t="shared" si="4"/>
        <v>10</v>
      </c>
    </row>
    <row r="21" spans="1:10" ht="27" customHeight="1" x14ac:dyDescent="0.15">
      <c r="A21" s="6" t="s">
        <v>15</v>
      </c>
      <c r="B21" s="8">
        <f t="shared" si="0"/>
        <v>15</v>
      </c>
      <c r="C21" s="8">
        <v>12</v>
      </c>
      <c r="D21" s="21">
        <f t="shared" si="1"/>
        <v>80</v>
      </c>
      <c r="E21" s="8">
        <v>0</v>
      </c>
      <c r="F21" s="21">
        <f t="shared" si="2"/>
        <v>0</v>
      </c>
      <c r="G21" s="8">
        <v>0</v>
      </c>
      <c r="H21" s="21">
        <f t="shared" si="3"/>
        <v>0</v>
      </c>
      <c r="I21" s="8">
        <v>3</v>
      </c>
      <c r="J21" s="21">
        <f t="shared" si="4"/>
        <v>20</v>
      </c>
    </row>
    <row r="22" spans="1:10" ht="27" customHeight="1" x14ac:dyDescent="0.15">
      <c r="A22" s="6" t="s">
        <v>17</v>
      </c>
      <c r="B22" s="8">
        <f t="shared" si="0"/>
        <v>8</v>
      </c>
      <c r="C22" s="8">
        <v>7</v>
      </c>
      <c r="D22" s="21">
        <f t="shared" si="1"/>
        <v>87.5</v>
      </c>
      <c r="E22" s="8">
        <v>0</v>
      </c>
      <c r="F22" s="21">
        <f t="shared" si="2"/>
        <v>0</v>
      </c>
      <c r="G22" s="8">
        <v>0</v>
      </c>
      <c r="H22" s="21">
        <f t="shared" si="3"/>
        <v>0</v>
      </c>
      <c r="I22" s="8">
        <v>1</v>
      </c>
      <c r="J22" s="21">
        <f t="shared" si="4"/>
        <v>12.5</v>
      </c>
    </row>
    <row r="23" spans="1:10" ht="27" customHeight="1" x14ac:dyDescent="0.15">
      <c r="A23" s="6" t="s">
        <v>16</v>
      </c>
      <c r="B23" s="8">
        <f>C23+E23+G23+I23</f>
        <v>1</v>
      </c>
      <c r="C23" s="8">
        <v>0</v>
      </c>
      <c r="D23" s="21">
        <f t="shared" si="1"/>
        <v>0</v>
      </c>
      <c r="E23" s="8">
        <v>0</v>
      </c>
      <c r="F23" s="21">
        <f t="shared" si="2"/>
        <v>0</v>
      </c>
      <c r="G23" s="8">
        <v>0</v>
      </c>
      <c r="H23" s="21">
        <f t="shared" si="3"/>
        <v>0</v>
      </c>
      <c r="I23" s="8">
        <v>1</v>
      </c>
      <c r="J23" s="21">
        <f t="shared" si="4"/>
        <v>100</v>
      </c>
    </row>
    <row r="24" spans="1:10" ht="27" customHeight="1" x14ac:dyDescent="0.15">
      <c r="A24" s="6" t="s">
        <v>18</v>
      </c>
      <c r="B24" s="8">
        <f t="shared" si="0"/>
        <v>3</v>
      </c>
      <c r="C24" s="8">
        <v>3</v>
      </c>
      <c r="D24" s="21">
        <f t="shared" si="1"/>
        <v>100</v>
      </c>
      <c r="E24" s="8">
        <v>0</v>
      </c>
      <c r="F24" s="21">
        <f t="shared" si="2"/>
        <v>0</v>
      </c>
      <c r="G24" s="8">
        <v>0</v>
      </c>
      <c r="H24" s="21">
        <f t="shared" si="3"/>
        <v>0</v>
      </c>
      <c r="I24" s="8">
        <v>0</v>
      </c>
      <c r="J24" s="21">
        <f t="shared" si="4"/>
        <v>0</v>
      </c>
    </row>
    <row r="25" spans="1:10" ht="27" customHeight="1" x14ac:dyDescent="0.15">
      <c r="A25" s="7" t="s">
        <v>19</v>
      </c>
      <c r="B25" s="8">
        <f t="shared" si="0"/>
        <v>0</v>
      </c>
      <c r="C25" s="8">
        <v>0</v>
      </c>
      <c r="D25" s="21" t="str">
        <f t="shared" si="1"/>
        <v>-</v>
      </c>
      <c r="E25" s="8">
        <v>0</v>
      </c>
      <c r="F25" s="21" t="str">
        <f t="shared" si="2"/>
        <v>-</v>
      </c>
      <c r="G25" s="8">
        <v>0</v>
      </c>
      <c r="H25" s="21" t="str">
        <f t="shared" si="3"/>
        <v>-</v>
      </c>
      <c r="I25" s="8">
        <v>0</v>
      </c>
      <c r="J25" s="21" t="str">
        <f t="shared" si="4"/>
        <v>-</v>
      </c>
    </row>
    <row r="26" spans="1:10" ht="27" customHeight="1" x14ac:dyDescent="0.15">
      <c r="A26" s="6" t="s">
        <v>13</v>
      </c>
      <c r="B26" s="8">
        <f>C26+E26+G26+I26</f>
        <v>724</v>
      </c>
      <c r="C26" s="8">
        <v>266</v>
      </c>
      <c r="D26" s="21">
        <f t="shared" si="1"/>
        <v>36.740331491712709</v>
      </c>
      <c r="E26" s="8">
        <v>5</v>
      </c>
      <c r="F26" s="21">
        <f t="shared" si="2"/>
        <v>0.69060773480662985</v>
      </c>
      <c r="G26" s="8">
        <v>5</v>
      </c>
      <c r="H26" s="21">
        <f t="shared" si="3"/>
        <v>0.69060773480662985</v>
      </c>
      <c r="I26" s="8">
        <v>448</v>
      </c>
      <c r="J26" s="21">
        <f t="shared" si="4"/>
        <v>61.878453038674031</v>
      </c>
    </row>
    <row r="27" spans="1:10" ht="27" customHeight="1" x14ac:dyDescent="0.15">
      <c r="A27" s="6" t="s">
        <v>14</v>
      </c>
      <c r="B27" s="8">
        <f>C27+E27+G27+I27</f>
        <v>604</v>
      </c>
      <c r="C27" s="8">
        <v>118</v>
      </c>
      <c r="D27" s="21">
        <f t="shared" si="1"/>
        <v>19.536423841059602</v>
      </c>
      <c r="E27" s="8">
        <v>2</v>
      </c>
      <c r="F27" s="21">
        <f t="shared" si="2"/>
        <v>0.33112582781456956</v>
      </c>
      <c r="G27" s="8">
        <v>0</v>
      </c>
      <c r="H27" s="21">
        <f t="shared" si="3"/>
        <v>0</v>
      </c>
      <c r="I27" s="8">
        <v>484</v>
      </c>
      <c r="J27" s="21">
        <f t="shared" si="4"/>
        <v>80.132450331125824</v>
      </c>
    </row>
    <row r="28" spans="1:10" ht="27" customHeight="1" thickBot="1" x14ac:dyDescent="0.2">
      <c r="A28" s="18" t="s">
        <v>20</v>
      </c>
      <c r="B28" s="19">
        <f t="shared" si="0"/>
        <v>152</v>
      </c>
      <c r="C28" s="9">
        <v>133</v>
      </c>
      <c r="D28" s="22">
        <f t="shared" si="1"/>
        <v>87.5</v>
      </c>
      <c r="E28" s="9">
        <v>3</v>
      </c>
      <c r="F28" s="22">
        <f t="shared" si="2"/>
        <v>1.9736842105263157</v>
      </c>
      <c r="G28" s="9">
        <v>0</v>
      </c>
      <c r="H28" s="22">
        <f t="shared" si="3"/>
        <v>0</v>
      </c>
      <c r="I28" s="9">
        <v>16</v>
      </c>
      <c r="J28" s="22">
        <f t="shared" si="4"/>
        <v>10.526315789473683</v>
      </c>
    </row>
    <row r="29" spans="1:10" ht="27" customHeight="1" thickTop="1" x14ac:dyDescent="0.15">
      <c r="A29" s="16" t="s">
        <v>21</v>
      </c>
      <c r="B29" s="17">
        <f t="shared" si="0"/>
        <v>5034</v>
      </c>
      <c r="C29" s="20">
        <f>SUM(C6:C28)</f>
        <v>2872</v>
      </c>
      <c r="D29" s="23">
        <f t="shared" si="1"/>
        <v>57.052046086611043</v>
      </c>
      <c r="E29" s="20">
        <f>SUM(E6:E28)</f>
        <v>38</v>
      </c>
      <c r="F29" s="23">
        <f t="shared" si="2"/>
        <v>0.75486690504568932</v>
      </c>
      <c r="G29" s="20">
        <f>SUM(G6:G28)</f>
        <v>5</v>
      </c>
      <c r="H29" s="23">
        <f t="shared" si="3"/>
        <v>9.9324592769169648E-2</v>
      </c>
      <c r="I29" s="20">
        <f>SUM(I6:I28)</f>
        <v>2119</v>
      </c>
      <c r="J29" s="23">
        <f t="shared" si="4"/>
        <v>42.093762415574098</v>
      </c>
    </row>
    <row r="30" spans="1:10" ht="27" customHeight="1" x14ac:dyDescent="0.15">
      <c r="A30" s="10" t="s">
        <v>36</v>
      </c>
      <c r="B30" s="3"/>
      <c r="C30" s="4"/>
      <c r="D30" s="4"/>
      <c r="E30" s="4"/>
      <c r="F30" s="4"/>
      <c r="G30" s="4"/>
      <c r="H30" s="4"/>
      <c r="J30" s="5"/>
    </row>
    <row r="31" spans="1:10" ht="27" customHeight="1" x14ac:dyDescent="0.15">
      <c r="A31" s="11" t="s">
        <v>30</v>
      </c>
    </row>
  </sheetData>
  <mergeCells count="1">
    <mergeCell ref="A3:J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Layout" zoomScale="60" zoomScaleNormal="71" zoomScalePageLayoutView="60" workbookViewId="0">
      <selection activeCell="L29" sqref="L29"/>
    </sheetView>
  </sheetViews>
  <sheetFormatPr defaultColWidth="9" defaultRowHeight="15" x14ac:dyDescent="0.15"/>
  <cols>
    <col min="1" max="1" width="45.625" style="1" customWidth="1"/>
    <col min="2" max="2" width="20.625" style="1" customWidth="1"/>
    <col min="3" max="3" width="18.625" style="1" customWidth="1"/>
    <col min="4" max="4" width="11.625" style="1" customWidth="1"/>
    <col min="5" max="5" width="18.625" style="1" customWidth="1"/>
    <col min="6" max="6" width="11.625" style="1" customWidth="1"/>
    <col min="7" max="7" width="18.625" style="1" customWidth="1"/>
    <col min="8" max="8" width="11.625" style="1" customWidth="1"/>
    <col min="9" max="9" width="18.625" style="1" customWidth="1"/>
    <col min="10" max="10" width="11.625" style="1" customWidth="1"/>
    <col min="11" max="16384" width="9" style="1"/>
  </cols>
  <sheetData>
    <row r="1" spans="1:10" ht="22.5" customHeight="1" x14ac:dyDescent="0.15">
      <c r="A1" s="1" t="s">
        <v>40</v>
      </c>
      <c r="J1" s="15" t="s">
        <v>0</v>
      </c>
    </row>
    <row r="3" spans="1:10" ht="22.5" customHeight="1" x14ac:dyDescent="0.15">
      <c r="A3" s="24" t="s">
        <v>38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75.75" customHeight="1" x14ac:dyDescent="0.15">
      <c r="A5" s="12" t="s">
        <v>1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4</v>
      </c>
      <c r="G5" s="14" t="s">
        <v>33</v>
      </c>
      <c r="H5" s="14" t="s">
        <v>4</v>
      </c>
      <c r="I5" s="14" t="s">
        <v>34</v>
      </c>
      <c r="J5" s="14" t="s">
        <v>4</v>
      </c>
    </row>
    <row r="6" spans="1:10" ht="27" customHeight="1" x14ac:dyDescent="0.15">
      <c r="A6" s="6" t="s">
        <v>6</v>
      </c>
      <c r="B6" s="8">
        <f t="shared" ref="B6:B29" si="0">C6+E6+G6+I6</f>
        <v>152</v>
      </c>
      <c r="C6" s="8">
        <v>124</v>
      </c>
      <c r="D6" s="21">
        <f>IF(ISERROR(C6/$B6*100),"-",C6/$B6*100)</f>
        <v>81.578947368421055</v>
      </c>
      <c r="E6" s="8">
        <v>1</v>
      </c>
      <c r="F6" s="21">
        <f>IF(ISERROR(E6/$B6*100),"-",E6/$B6*100)</f>
        <v>0.6578947368421052</v>
      </c>
      <c r="G6" s="8">
        <v>0</v>
      </c>
      <c r="H6" s="21">
        <f>IF(ISERROR(G6/$B6*100),"-",G6/$B6*100)</f>
        <v>0</v>
      </c>
      <c r="I6" s="8">
        <v>27</v>
      </c>
      <c r="J6" s="21">
        <f>IF(ISERROR(I6/$B6*100),"-",I6/$B6*100)</f>
        <v>17.763157894736842</v>
      </c>
    </row>
    <row r="7" spans="1:10" ht="27" customHeight="1" x14ac:dyDescent="0.15">
      <c r="A7" s="6" t="s">
        <v>7</v>
      </c>
      <c r="B7" s="8">
        <f t="shared" si="0"/>
        <v>59</v>
      </c>
      <c r="C7" s="8">
        <v>57</v>
      </c>
      <c r="D7" s="21">
        <f t="shared" ref="D7:D29" si="1">IF(ISERROR(C7/$B7*100),"-",C7/$B7*100)</f>
        <v>96.610169491525426</v>
      </c>
      <c r="E7" s="8">
        <v>0</v>
      </c>
      <c r="F7" s="21">
        <f t="shared" ref="F7:F29" si="2">IF(ISERROR(E7/$B7*100),"-",E7/$B7*100)</f>
        <v>0</v>
      </c>
      <c r="G7" s="8">
        <v>0</v>
      </c>
      <c r="H7" s="21">
        <f t="shared" ref="H7:H29" si="3">IF(ISERROR(G7/$B7*100),"-",G7/$B7*100)</f>
        <v>0</v>
      </c>
      <c r="I7" s="8">
        <v>2</v>
      </c>
      <c r="J7" s="21">
        <f t="shared" ref="J7:J29" si="4">IF(ISERROR(I7/$B7*100),"-",I7/$B7*100)</f>
        <v>3.3898305084745761</v>
      </c>
    </row>
    <row r="8" spans="1:10" ht="27" customHeight="1" x14ac:dyDescent="0.15">
      <c r="A8" s="6" t="s">
        <v>22</v>
      </c>
      <c r="B8" s="8">
        <f>C8+E8+G8+I8</f>
        <v>146</v>
      </c>
      <c r="C8" s="8">
        <v>113</v>
      </c>
      <c r="D8" s="21">
        <f t="shared" si="1"/>
        <v>77.397260273972606</v>
      </c>
      <c r="E8" s="8">
        <v>2</v>
      </c>
      <c r="F8" s="21">
        <f t="shared" si="2"/>
        <v>1.3698630136986301</v>
      </c>
      <c r="G8" s="8">
        <v>0</v>
      </c>
      <c r="H8" s="21">
        <f t="shared" si="3"/>
        <v>0</v>
      </c>
      <c r="I8" s="8">
        <v>31</v>
      </c>
      <c r="J8" s="21">
        <f t="shared" si="4"/>
        <v>21.232876712328768</v>
      </c>
    </row>
    <row r="9" spans="1:10" ht="27" customHeight="1" x14ac:dyDescent="0.15">
      <c r="A9" s="6" t="s">
        <v>23</v>
      </c>
      <c r="B9" s="8">
        <f t="shared" si="0"/>
        <v>251</v>
      </c>
      <c r="C9" s="8">
        <v>143</v>
      </c>
      <c r="D9" s="21">
        <f t="shared" si="1"/>
        <v>56.972111553784863</v>
      </c>
      <c r="E9" s="8">
        <v>2</v>
      </c>
      <c r="F9" s="21">
        <f t="shared" si="2"/>
        <v>0.79681274900398402</v>
      </c>
      <c r="G9" s="8">
        <v>0</v>
      </c>
      <c r="H9" s="21">
        <f t="shared" si="3"/>
        <v>0</v>
      </c>
      <c r="I9" s="8">
        <v>106</v>
      </c>
      <c r="J9" s="21">
        <f t="shared" si="4"/>
        <v>42.231075697211153</v>
      </c>
    </row>
    <row r="10" spans="1:10" ht="27" customHeight="1" x14ac:dyDescent="0.15">
      <c r="A10" s="6" t="s">
        <v>24</v>
      </c>
      <c r="B10" s="8">
        <f t="shared" si="0"/>
        <v>73</v>
      </c>
      <c r="C10" s="8">
        <v>55</v>
      </c>
      <c r="D10" s="21">
        <f t="shared" si="1"/>
        <v>75.342465753424662</v>
      </c>
      <c r="E10" s="8">
        <v>0</v>
      </c>
      <c r="F10" s="21">
        <f t="shared" si="2"/>
        <v>0</v>
      </c>
      <c r="G10" s="8">
        <v>0</v>
      </c>
      <c r="H10" s="21">
        <f t="shared" si="3"/>
        <v>0</v>
      </c>
      <c r="I10" s="8">
        <v>18</v>
      </c>
      <c r="J10" s="21">
        <f t="shared" si="4"/>
        <v>24.657534246575342</v>
      </c>
    </row>
    <row r="11" spans="1:10" ht="27" customHeight="1" x14ac:dyDescent="0.15">
      <c r="A11" s="6" t="s">
        <v>25</v>
      </c>
      <c r="B11" s="8">
        <f t="shared" si="0"/>
        <v>1240</v>
      </c>
      <c r="C11" s="8">
        <v>482</v>
      </c>
      <c r="D11" s="21">
        <f t="shared" si="1"/>
        <v>38.870967741935488</v>
      </c>
      <c r="E11" s="8">
        <v>2</v>
      </c>
      <c r="F11" s="21">
        <f t="shared" si="2"/>
        <v>0.16129032258064516</v>
      </c>
      <c r="G11" s="8">
        <v>0</v>
      </c>
      <c r="H11" s="21">
        <f t="shared" si="3"/>
        <v>0</v>
      </c>
      <c r="I11" s="8">
        <v>756</v>
      </c>
      <c r="J11" s="21">
        <f t="shared" si="4"/>
        <v>60.967741935483865</v>
      </c>
    </row>
    <row r="12" spans="1:10" ht="27" customHeight="1" x14ac:dyDescent="0.15">
      <c r="A12" s="6" t="s">
        <v>26</v>
      </c>
      <c r="B12" s="8">
        <f t="shared" si="0"/>
        <v>308</v>
      </c>
      <c r="C12" s="8">
        <v>215</v>
      </c>
      <c r="D12" s="21">
        <f t="shared" si="1"/>
        <v>69.805194805194802</v>
      </c>
      <c r="E12" s="8">
        <v>1</v>
      </c>
      <c r="F12" s="21">
        <f t="shared" si="2"/>
        <v>0.32467532467532467</v>
      </c>
      <c r="G12" s="8">
        <v>0</v>
      </c>
      <c r="H12" s="21">
        <f t="shared" si="3"/>
        <v>0</v>
      </c>
      <c r="I12" s="8">
        <v>92</v>
      </c>
      <c r="J12" s="21">
        <f t="shared" si="4"/>
        <v>29.870129870129869</v>
      </c>
    </row>
    <row r="13" spans="1:10" ht="27" customHeight="1" x14ac:dyDescent="0.15">
      <c r="A13" s="6" t="s">
        <v>27</v>
      </c>
      <c r="B13" s="8">
        <f>C13+E13+G13+I13</f>
        <v>296</v>
      </c>
      <c r="C13" s="8">
        <v>218</v>
      </c>
      <c r="D13" s="21">
        <f t="shared" si="1"/>
        <v>73.648648648648646</v>
      </c>
      <c r="E13" s="8">
        <v>0</v>
      </c>
      <c r="F13" s="21">
        <f t="shared" si="2"/>
        <v>0</v>
      </c>
      <c r="G13" s="8">
        <v>0</v>
      </c>
      <c r="H13" s="21">
        <f t="shared" si="3"/>
        <v>0</v>
      </c>
      <c r="I13" s="8">
        <v>78</v>
      </c>
      <c r="J13" s="21">
        <f t="shared" si="4"/>
        <v>26.351351351351347</v>
      </c>
    </row>
    <row r="14" spans="1:10" ht="27" customHeight="1" x14ac:dyDescent="0.15">
      <c r="A14" s="6" t="s">
        <v>8</v>
      </c>
      <c r="B14" s="8">
        <f t="shared" si="0"/>
        <v>187</v>
      </c>
      <c r="C14" s="8">
        <v>171</v>
      </c>
      <c r="D14" s="21">
        <f t="shared" si="1"/>
        <v>91.443850267379673</v>
      </c>
      <c r="E14" s="8">
        <v>2</v>
      </c>
      <c r="F14" s="21">
        <f t="shared" si="2"/>
        <v>1.0695187165775399</v>
      </c>
      <c r="G14" s="8">
        <v>0</v>
      </c>
      <c r="H14" s="21">
        <f t="shared" si="3"/>
        <v>0</v>
      </c>
      <c r="I14" s="8">
        <v>14</v>
      </c>
      <c r="J14" s="21">
        <f t="shared" si="4"/>
        <v>7.4866310160427805</v>
      </c>
    </row>
    <row r="15" spans="1:10" ht="27" customHeight="1" x14ac:dyDescent="0.15">
      <c r="A15" s="6" t="s">
        <v>28</v>
      </c>
      <c r="B15" s="8">
        <f t="shared" si="0"/>
        <v>150</v>
      </c>
      <c r="C15" s="8">
        <v>136</v>
      </c>
      <c r="D15" s="21">
        <f t="shared" si="1"/>
        <v>90.666666666666657</v>
      </c>
      <c r="E15" s="8">
        <v>0</v>
      </c>
      <c r="F15" s="21">
        <f t="shared" si="2"/>
        <v>0</v>
      </c>
      <c r="G15" s="8">
        <v>0</v>
      </c>
      <c r="H15" s="21">
        <f t="shared" si="3"/>
        <v>0</v>
      </c>
      <c r="I15" s="8">
        <v>14</v>
      </c>
      <c r="J15" s="21">
        <f t="shared" si="4"/>
        <v>9.3333333333333339</v>
      </c>
    </row>
    <row r="16" spans="1:10" ht="27" customHeight="1" x14ac:dyDescent="0.15">
      <c r="A16" s="6" t="s">
        <v>29</v>
      </c>
      <c r="B16" s="8">
        <f t="shared" si="0"/>
        <v>162</v>
      </c>
      <c r="C16" s="8">
        <v>127</v>
      </c>
      <c r="D16" s="21">
        <f t="shared" si="1"/>
        <v>78.395061728395063</v>
      </c>
      <c r="E16" s="8">
        <v>1</v>
      </c>
      <c r="F16" s="21">
        <f t="shared" si="2"/>
        <v>0.61728395061728392</v>
      </c>
      <c r="G16" s="8">
        <v>0</v>
      </c>
      <c r="H16" s="21">
        <f t="shared" si="3"/>
        <v>0</v>
      </c>
      <c r="I16" s="8">
        <v>34</v>
      </c>
      <c r="J16" s="21">
        <f t="shared" si="4"/>
        <v>20.987654320987652</v>
      </c>
    </row>
    <row r="17" spans="1:10" ht="27" customHeight="1" x14ac:dyDescent="0.15">
      <c r="A17" s="6" t="s">
        <v>9</v>
      </c>
      <c r="B17" s="8">
        <f t="shared" si="0"/>
        <v>121</v>
      </c>
      <c r="C17" s="8">
        <v>104</v>
      </c>
      <c r="D17" s="21">
        <f t="shared" si="1"/>
        <v>85.950413223140501</v>
      </c>
      <c r="E17" s="8">
        <v>1</v>
      </c>
      <c r="F17" s="21">
        <f t="shared" si="2"/>
        <v>0.82644628099173556</v>
      </c>
      <c r="G17" s="8">
        <v>0</v>
      </c>
      <c r="H17" s="21">
        <f t="shared" si="3"/>
        <v>0</v>
      </c>
      <c r="I17" s="8">
        <v>16</v>
      </c>
      <c r="J17" s="21">
        <f t="shared" si="4"/>
        <v>13.223140495867769</v>
      </c>
    </row>
    <row r="18" spans="1:10" ht="27" customHeight="1" x14ac:dyDescent="0.15">
      <c r="A18" s="6" t="s">
        <v>10</v>
      </c>
      <c r="B18" s="8">
        <f t="shared" si="0"/>
        <v>21</v>
      </c>
      <c r="C18" s="8">
        <v>18</v>
      </c>
      <c r="D18" s="21">
        <f t="shared" si="1"/>
        <v>85.714285714285708</v>
      </c>
      <c r="E18" s="8">
        <v>0</v>
      </c>
      <c r="F18" s="21">
        <f t="shared" si="2"/>
        <v>0</v>
      </c>
      <c r="G18" s="8">
        <v>0</v>
      </c>
      <c r="H18" s="21">
        <f t="shared" si="3"/>
        <v>0</v>
      </c>
      <c r="I18" s="8">
        <v>3</v>
      </c>
      <c r="J18" s="21">
        <f t="shared" si="4"/>
        <v>14.285714285714285</v>
      </c>
    </row>
    <row r="19" spans="1:10" ht="27" customHeight="1" x14ac:dyDescent="0.15">
      <c r="A19" s="6" t="s">
        <v>11</v>
      </c>
      <c r="B19" s="8">
        <f t="shared" si="0"/>
        <v>370</v>
      </c>
      <c r="C19" s="8">
        <v>364</v>
      </c>
      <c r="D19" s="21">
        <f t="shared" si="1"/>
        <v>98.378378378378386</v>
      </c>
      <c r="E19" s="8">
        <v>5</v>
      </c>
      <c r="F19" s="21">
        <f t="shared" si="2"/>
        <v>1.3513513513513513</v>
      </c>
      <c r="G19" s="8">
        <v>0</v>
      </c>
      <c r="H19" s="21">
        <f t="shared" si="3"/>
        <v>0</v>
      </c>
      <c r="I19" s="8">
        <v>1</v>
      </c>
      <c r="J19" s="21">
        <f t="shared" si="4"/>
        <v>0.27027027027027029</v>
      </c>
    </row>
    <row r="20" spans="1:10" ht="27" customHeight="1" x14ac:dyDescent="0.15">
      <c r="A20" s="6" t="s">
        <v>12</v>
      </c>
      <c r="B20" s="8">
        <f t="shared" si="0"/>
        <v>20</v>
      </c>
      <c r="C20" s="8">
        <v>18</v>
      </c>
      <c r="D20" s="21">
        <f t="shared" si="1"/>
        <v>90</v>
      </c>
      <c r="E20" s="8">
        <v>0</v>
      </c>
      <c r="F20" s="21">
        <f t="shared" si="2"/>
        <v>0</v>
      </c>
      <c r="G20" s="8">
        <v>0</v>
      </c>
      <c r="H20" s="21">
        <f t="shared" si="3"/>
        <v>0</v>
      </c>
      <c r="I20" s="8">
        <v>2</v>
      </c>
      <c r="J20" s="21">
        <f t="shared" si="4"/>
        <v>10</v>
      </c>
    </row>
    <row r="21" spans="1:10" ht="27" customHeight="1" x14ac:dyDescent="0.15">
      <c r="A21" s="6" t="s">
        <v>15</v>
      </c>
      <c r="B21" s="8">
        <f t="shared" si="0"/>
        <v>15</v>
      </c>
      <c r="C21" s="8">
        <v>12</v>
      </c>
      <c r="D21" s="21">
        <f t="shared" si="1"/>
        <v>80</v>
      </c>
      <c r="E21" s="8">
        <v>0</v>
      </c>
      <c r="F21" s="21">
        <f t="shared" si="2"/>
        <v>0</v>
      </c>
      <c r="G21" s="8">
        <v>0</v>
      </c>
      <c r="H21" s="21">
        <f t="shared" si="3"/>
        <v>0</v>
      </c>
      <c r="I21" s="8">
        <v>3</v>
      </c>
      <c r="J21" s="21">
        <f t="shared" si="4"/>
        <v>20</v>
      </c>
    </row>
    <row r="22" spans="1:10" ht="27" customHeight="1" x14ac:dyDescent="0.15">
      <c r="A22" s="6" t="s">
        <v>17</v>
      </c>
      <c r="B22" s="8">
        <f t="shared" si="0"/>
        <v>8</v>
      </c>
      <c r="C22" s="8">
        <v>7</v>
      </c>
      <c r="D22" s="21">
        <f t="shared" si="1"/>
        <v>87.5</v>
      </c>
      <c r="E22" s="8">
        <v>0</v>
      </c>
      <c r="F22" s="21">
        <f t="shared" si="2"/>
        <v>0</v>
      </c>
      <c r="G22" s="8">
        <v>0</v>
      </c>
      <c r="H22" s="21">
        <f t="shared" si="3"/>
        <v>0</v>
      </c>
      <c r="I22" s="8">
        <v>1</v>
      </c>
      <c r="J22" s="21">
        <f t="shared" si="4"/>
        <v>12.5</v>
      </c>
    </row>
    <row r="23" spans="1:10" ht="27" customHeight="1" x14ac:dyDescent="0.15">
      <c r="A23" s="6" t="s">
        <v>16</v>
      </c>
      <c r="B23" s="8">
        <f>C23+E23+G23+I23</f>
        <v>1</v>
      </c>
      <c r="C23" s="8">
        <v>0</v>
      </c>
      <c r="D23" s="21">
        <f t="shared" si="1"/>
        <v>0</v>
      </c>
      <c r="E23" s="8">
        <v>0</v>
      </c>
      <c r="F23" s="21">
        <f t="shared" si="2"/>
        <v>0</v>
      </c>
      <c r="G23" s="8">
        <v>0</v>
      </c>
      <c r="H23" s="21">
        <f t="shared" si="3"/>
        <v>0</v>
      </c>
      <c r="I23" s="8">
        <v>1</v>
      </c>
      <c r="J23" s="21">
        <f t="shared" si="4"/>
        <v>100</v>
      </c>
    </row>
    <row r="24" spans="1:10" ht="27" customHeight="1" x14ac:dyDescent="0.15">
      <c r="A24" s="6" t="s">
        <v>18</v>
      </c>
      <c r="B24" s="8">
        <f t="shared" si="0"/>
        <v>3</v>
      </c>
      <c r="C24" s="8">
        <v>3</v>
      </c>
      <c r="D24" s="21">
        <f t="shared" si="1"/>
        <v>100</v>
      </c>
      <c r="E24" s="8">
        <v>0</v>
      </c>
      <c r="F24" s="21">
        <f t="shared" si="2"/>
        <v>0</v>
      </c>
      <c r="G24" s="8">
        <v>0</v>
      </c>
      <c r="H24" s="21">
        <f t="shared" si="3"/>
        <v>0</v>
      </c>
      <c r="I24" s="8">
        <v>0</v>
      </c>
      <c r="J24" s="21">
        <f t="shared" si="4"/>
        <v>0</v>
      </c>
    </row>
    <row r="25" spans="1:10" ht="27" customHeight="1" x14ac:dyDescent="0.15">
      <c r="A25" s="7" t="s">
        <v>19</v>
      </c>
      <c r="B25" s="8">
        <f t="shared" si="0"/>
        <v>0</v>
      </c>
      <c r="C25" s="8">
        <v>0</v>
      </c>
      <c r="D25" s="21" t="str">
        <f t="shared" si="1"/>
        <v>-</v>
      </c>
      <c r="E25" s="8">
        <v>0</v>
      </c>
      <c r="F25" s="21" t="str">
        <f t="shared" si="2"/>
        <v>-</v>
      </c>
      <c r="G25" s="8">
        <v>0</v>
      </c>
      <c r="H25" s="21" t="str">
        <f t="shared" si="3"/>
        <v>-</v>
      </c>
      <c r="I25" s="8">
        <v>0</v>
      </c>
      <c r="J25" s="21" t="str">
        <f t="shared" si="4"/>
        <v>-</v>
      </c>
    </row>
    <row r="26" spans="1:10" ht="27" customHeight="1" x14ac:dyDescent="0.15">
      <c r="A26" s="6" t="s">
        <v>13</v>
      </c>
      <c r="B26" s="8">
        <f>C26+E26+G26+I26</f>
        <v>723</v>
      </c>
      <c r="C26" s="8">
        <v>266</v>
      </c>
      <c r="D26" s="21">
        <f t="shared" si="1"/>
        <v>36.791147994467501</v>
      </c>
      <c r="E26" s="8">
        <v>2</v>
      </c>
      <c r="F26" s="21">
        <f t="shared" si="2"/>
        <v>0.27662517289073307</v>
      </c>
      <c r="G26" s="8">
        <v>4</v>
      </c>
      <c r="H26" s="21">
        <f t="shared" si="3"/>
        <v>0.55325034578146615</v>
      </c>
      <c r="I26" s="8">
        <v>451</v>
      </c>
      <c r="J26" s="21">
        <f t="shared" si="4"/>
        <v>62.378976486860303</v>
      </c>
    </row>
    <row r="27" spans="1:10" ht="27" customHeight="1" x14ac:dyDescent="0.15">
      <c r="A27" s="6" t="s">
        <v>14</v>
      </c>
      <c r="B27" s="8">
        <f>C27+E27+G27+I27</f>
        <v>629</v>
      </c>
      <c r="C27" s="8">
        <v>120</v>
      </c>
      <c r="D27" s="21">
        <f t="shared" si="1"/>
        <v>19.077901430842608</v>
      </c>
      <c r="E27" s="8">
        <v>1</v>
      </c>
      <c r="F27" s="21">
        <f t="shared" si="2"/>
        <v>0.1589825119236884</v>
      </c>
      <c r="G27" s="8">
        <v>0</v>
      </c>
      <c r="H27" s="21">
        <f t="shared" si="3"/>
        <v>0</v>
      </c>
      <c r="I27" s="8">
        <v>508</v>
      </c>
      <c r="J27" s="21">
        <f t="shared" si="4"/>
        <v>80.763116057233702</v>
      </c>
    </row>
    <row r="28" spans="1:10" ht="27" customHeight="1" thickBot="1" x14ac:dyDescent="0.2">
      <c r="A28" s="18" t="s">
        <v>20</v>
      </c>
      <c r="B28" s="19">
        <f t="shared" si="0"/>
        <v>148</v>
      </c>
      <c r="C28" s="9">
        <v>133</v>
      </c>
      <c r="D28" s="22">
        <f t="shared" si="1"/>
        <v>89.86486486486487</v>
      </c>
      <c r="E28" s="9">
        <v>1</v>
      </c>
      <c r="F28" s="22">
        <f t="shared" si="2"/>
        <v>0.67567567567567566</v>
      </c>
      <c r="G28" s="9">
        <v>0</v>
      </c>
      <c r="H28" s="22">
        <f t="shared" si="3"/>
        <v>0</v>
      </c>
      <c r="I28" s="9">
        <v>14</v>
      </c>
      <c r="J28" s="22">
        <f t="shared" si="4"/>
        <v>9.4594594594594597</v>
      </c>
    </row>
    <row r="29" spans="1:10" ht="27" customHeight="1" thickTop="1" x14ac:dyDescent="0.15">
      <c r="A29" s="16" t="s">
        <v>21</v>
      </c>
      <c r="B29" s="17">
        <f t="shared" si="0"/>
        <v>5083</v>
      </c>
      <c r="C29" s="20">
        <f>SUM(C6:C28)</f>
        <v>2886</v>
      </c>
      <c r="D29" s="23">
        <f t="shared" si="1"/>
        <v>56.777493606138108</v>
      </c>
      <c r="E29" s="20">
        <f>SUM(E6:E28)</f>
        <v>21</v>
      </c>
      <c r="F29" s="23">
        <f t="shared" si="2"/>
        <v>0.41314184536690934</v>
      </c>
      <c r="G29" s="20">
        <f>SUM(G6:G28)</f>
        <v>4</v>
      </c>
      <c r="H29" s="23">
        <f t="shared" si="3"/>
        <v>7.8693684831792246E-2</v>
      </c>
      <c r="I29" s="20">
        <f>SUM(I6:I28)</f>
        <v>2172</v>
      </c>
      <c r="J29" s="23">
        <f t="shared" si="4"/>
        <v>42.730670863663192</v>
      </c>
    </row>
    <row r="30" spans="1:10" ht="27" customHeight="1" x14ac:dyDescent="0.15">
      <c r="A30" s="10" t="s">
        <v>39</v>
      </c>
      <c r="B30" s="3"/>
      <c r="C30" s="4"/>
      <c r="D30" s="4"/>
      <c r="E30" s="4"/>
      <c r="F30" s="4"/>
      <c r="G30" s="4"/>
      <c r="H30" s="4"/>
      <c r="J30" s="5"/>
    </row>
    <row r="31" spans="1:10" ht="27" customHeight="1" x14ac:dyDescent="0.15">
      <c r="A31" s="11" t="s">
        <v>30</v>
      </c>
    </row>
  </sheetData>
  <mergeCells count="1">
    <mergeCell ref="A3:J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Layout" zoomScale="60" zoomScaleNormal="71" zoomScalePageLayoutView="60" workbookViewId="0">
      <selection activeCell="A2" sqref="A2"/>
    </sheetView>
  </sheetViews>
  <sheetFormatPr defaultColWidth="9" defaultRowHeight="15" x14ac:dyDescent="0.15"/>
  <cols>
    <col min="1" max="1" width="45.625" style="1" customWidth="1"/>
    <col min="2" max="2" width="20.625" style="1" customWidth="1"/>
    <col min="3" max="3" width="18.625" style="1" customWidth="1"/>
    <col min="4" max="4" width="11.625" style="1" customWidth="1"/>
    <col min="5" max="5" width="18.625" style="1" customWidth="1"/>
    <col min="6" max="6" width="11.625" style="1" customWidth="1"/>
    <col min="7" max="7" width="18.625" style="1" customWidth="1"/>
    <col min="8" max="8" width="11.625" style="1" customWidth="1"/>
    <col min="9" max="9" width="18.625" style="1" customWidth="1"/>
    <col min="10" max="10" width="11.625" style="1" customWidth="1"/>
    <col min="11" max="16384" width="9" style="1"/>
  </cols>
  <sheetData>
    <row r="1" spans="1:10" ht="22.5" customHeight="1" x14ac:dyDescent="0.15">
      <c r="A1" s="1" t="s">
        <v>45</v>
      </c>
      <c r="J1" s="15" t="s">
        <v>0</v>
      </c>
    </row>
    <row r="3" spans="1:10" ht="22.5" customHeight="1" x14ac:dyDescent="0.15">
      <c r="A3" s="24" t="s">
        <v>41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75.75" customHeight="1" x14ac:dyDescent="0.15">
      <c r="A5" s="12" t="s">
        <v>1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4</v>
      </c>
      <c r="G5" s="14" t="s">
        <v>33</v>
      </c>
      <c r="H5" s="14" t="s">
        <v>4</v>
      </c>
      <c r="I5" s="14" t="s">
        <v>34</v>
      </c>
      <c r="J5" s="14" t="s">
        <v>4</v>
      </c>
    </row>
    <row r="6" spans="1:10" ht="27" customHeight="1" x14ac:dyDescent="0.15">
      <c r="A6" s="6" t="s">
        <v>6</v>
      </c>
      <c r="B6" s="8">
        <f t="shared" ref="B6:B28" si="0">C6+E6+G6+I6</f>
        <v>154</v>
      </c>
      <c r="C6" s="8">
        <v>123</v>
      </c>
      <c r="D6" s="21">
        <f>IF(ISERROR(C6/$B6*100),"-",C6/$B6*100)</f>
        <v>79.870129870129873</v>
      </c>
      <c r="E6" s="8">
        <v>1</v>
      </c>
      <c r="F6" s="21">
        <f>IF(ISERROR(E6/$B6*100),"-",E6/$B6*100)</f>
        <v>0.64935064935064934</v>
      </c>
      <c r="G6" s="8">
        <v>0</v>
      </c>
      <c r="H6" s="21">
        <f>IF(ISERROR(G6/$B6*100),"-",G6/$B6*100)</f>
        <v>0</v>
      </c>
      <c r="I6" s="8">
        <v>30</v>
      </c>
      <c r="J6" s="21">
        <f>IF(ISERROR(I6/$B6*100),"-",I6/$B6*100)</f>
        <v>19.480519480519483</v>
      </c>
    </row>
    <row r="7" spans="1:10" ht="27" customHeight="1" x14ac:dyDescent="0.15">
      <c r="A7" s="6" t="s">
        <v>7</v>
      </c>
      <c r="B7" s="8">
        <f t="shared" si="0"/>
        <v>58</v>
      </c>
      <c r="C7" s="8">
        <v>55</v>
      </c>
      <c r="D7" s="21">
        <f t="shared" ref="D7:D29" si="1">IF(ISERROR(C7/$B7*100),"-",C7/$B7*100)</f>
        <v>94.827586206896555</v>
      </c>
      <c r="E7" s="8">
        <v>0</v>
      </c>
      <c r="F7" s="21">
        <f t="shared" ref="F7:F29" si="2">IF(ISERROR(E7/$B7*100),"-",E7/$B7*100)</f>
        <v>0</v>
      </c>
      <c r="G7" s="8">
        <v>0</v>
      </c>
      <c r="H7" s="21">
        <f t="shared" ref="H7:H29" si="3">IF(ISERROR(G7/$B7*100),"-",G7/$B7*100)</f>
        <v>0</v>
      </c>
      <c r="I7" s="8">
        <v>3</v>
      </c>
      <c r="J7" s="21">
        <f t="shared" ref="J7:J29" si="4">IF(ISERROR(I7/$B7*100),"-",I7/$B7*100)</f>
        <v>5.1724137931034484</v>
      </c>
    </row>
    <row r="8" spans="1:10" ht="27" customHeight="1" x14ac:dyDescent="0.15">
      <c r="A8" s="6" t="s">
        <v>22</v>
      </c>
      <c r="B8" s="8">
        <f>C8+E8+G8+I8</f>
        <v>153</v>
      </c>
      <c r="C8" s="8">
        <v>118</v>
      </c>
      <c r="D8" s="21">
        <f t="shared" si="1"/>
        <v>77.124183006535958</v>
      </c>
      <c r="E8" s="8">
        <v>2</v>
      </c>
      <c r="F8" s="21">
        <f t="shared" si="2"/>
        <v>1.3071895424836601</v>
      </c>
      <c r="G8" s="8">
        <v>0</v>
      </c>
      <c r="H8" s="21">
        <f t="shared" si="3"/>
        <v>0</v>
      </c>
      <c r="I8" s="8">
        <v>33</v>
      </c>
      <c r="J8" s="21">
        <f t="shared" si="4"/>
        <v>21.568627450980394</v>
      </c>
    </row>
    <row r="9" spans="1:10" ht="27" customHeight="1" x14ac:dyDescent="0.15">
      <c r="A9" s="6" t="s">
        <v>23</v>
      </c>
      <c r="B9" s="8">
        <f t="shared" si="0"/>
        <v>252</v>
      </c>
      <c r="C9" s="8">
        <v>140</v>
      </c>
      <c r="D9" s="21">
        <f t="shared" si="1"/>
        <v>55.555555555555557</v>
      </c>
      <c r="E9" s="8">
        <v>3</v>
      </c>
      <c r="F9" s="21">
        <f t="shared" si="2"/>
        <v>1.1904761904761905</v>
      </c>
      <c r="G9" s="8">
        <v>0</v>
      </c>
      <c r="H9" s="21">
        <f t="shared" si="3"/>
        <v>0</v>
      </c>
      <c r="I9" s="8">
        <v>109</v>
      </c>
      <c r="J9" s="21">
        <f t="shared" si="4"/>
        <v>43.253968253968253</v>
      </c>
    </row>
    <row r="10" spans="1:10" ht="27" customHeight="1" x14ac:dyDescent="0.15">
      <c r="A10" s="6" t="s">
        <v>24</v>
      </c>
      <c r="B10" s="8">
        <f t="shared" si="0"/>
        <v>73</v>
      </c>
      <c r="C10" s="8">
        <v>55</v>
      </c>
      <c r="D10" s="21">
        <f t="shared" si="1"/>
        <v>75.342465753424662</v>
      </c>
      <c r="E10" s="8">
        <v>0</v>
      </c>
      <c r="F10" s="21">
        <f t="shared" si="2"/>
        <v>0</v>
      </c>
      <c r="G10" s="8">
        <v>0</v>
      </c>
      <c r="H10" s="21">
        <f t="shared" si="3"/>
        <v>0</v>
      </c>
      <c r="I10" s="8">
        <v>18</v>
      </c>
      <c r="J10" s="21">
        <f t="shared" si="4"/>
        <v>24.657534246575342</v>
      </c>
    </row>
    <row r="11" spans="1:10" ht="27" customHeight="1" x14ac:dyDescent="0.15">
      <c r="A11" s="6" t="s">
        <v>25</v>
      </c>
      <c r="B11" s="8">
        <f t="shared" si="0"/>
        <v>1065</v>
      </c>
      <c r="C11" s="8">
        <v>466</v>
      </c>
      <c r="D11" s="21">
        <f t="shared" si="1"/>
        <v>43.755868544600943</v>
      </c>
      <c r="E11" s="8">
        <v>3</v>
      </c>
      <c r="F11" s="21">
        <f t="shared" si="2"/>
        <v>0.28169014084507044</v>
      </c>
      <c r="G11" s="8">
        <v>0</v>
      </c>
      <c r="H11" s="21">
        <f t="shared" si="3"/>
        <v>0</v>
      </c>
      <c r="I11" s="8">
        <v>596</v>
      </c>
      <c r="J11" s="21">
        <f t="shared" si="4"/>
        <v>55.962441314553992</v>
      </c>
    </row>
    <row r="12" spans="1:10" ht="27" customHeight="1" x14ac:dyDescent="0.15">
      <c r="A12" s="6" t="s">
        <v>26</v>
      </c>
      <c r="B12" s="8">
        <f t="shared" si="0"/>
        <v>294</v>
      </c>
      <c r="C12" s="8">
        <v>213</v>
      </c>
      <c r="D12" s="21">
        <f t="shared" si="1"/>
        <v>72.448979591836732</v>
      </c>
      <c r="E12" s="8">
        <v>2</v>
      </c>
      <c r="F12" s="21">
        <f t="shared" si="2"/>
        <v>0.68027210884353739</v>
      </c>
      <c r="G12" s="8">
        <v>0</v>
      </c>
      <c r="H12" s="21">
        <f t="shared" si="3"/>
        <v>0</v>
      </c>
      <c r="I12" s="8">
        <v>79</v>
      </c>
      <c r="J12" s="21">
        <f t="shared" si="4"/>
        <v>26.870748299319729</v>
      </c>
    </row>
    <row r="13" spans="1:10" ht="27" customHeight="1" x14ac:dyDescent="0.15">
      <c r="A13" s="6" t="s">
        <v>27</v>
      </c>
      <c r="B13" s="8">
        <f>C13+E13+G13+I13</f>
        <v>295</v>
      </c>
      <c r="C13" s="8">
        <v>206</v>
      </c>
      <c r="D13" s="21">
        <f t="shared" si="1"/>
        <v>69.830508474576263</v>
      </c>
      <c r="E13" s="8">
        <v>0</v>
      </c>
      <c r="F13" s="21">
        <f t="shared" si="2"/>
        <v>0</v>
      </c>
      <c r="G13" s="8">
        <v>0</v>
      </c>
      <c r="H13" s="21">
        <f t="shared" si="3"/>
        <v>0</v>
      </c>
      <c r="I13" s="8">
        <v>89</v>
      </c>
      <c r="J13" s="21">
        <f t="shared" si="4"/>
        <v>30.16949152542373</v>
      </c>
    </row>
    <row r="14" spans="1:10" ht="27" customHeight="1" x14ac:dyDescent="0.15">
      <c r="A14" s="6" t="s">
        <v>8</v>
      </c>
      <c r="B14" s="8">
        <f t="shared" si="0"/>
        <v>189</v>
      </c>
      <c r="C14" s="8">
        <v>169</v>
      </c>
      <c r="D14" s="21">
        <f t="shared" si="1"/>
        <v>89.417989417989418</v>
      </c>
      <c r="E14" s="8">
        <v>1</v>
      </c>
      <c r="F14" s="21">
        <f t="shared" si="2"/>
        <v>0.52910052910052907</v>
      </c>
      <c r="G14" s="8">
        <v>0</v>
      </c>
      <c r="H14" s="21">
        <f t="shared" si="3"/>
        <v>0</v>
      </c>
      <c r="I14" s="8">
        <v>19</v>
      </c>
      <c r="J14" s="21">
        <f t="shared" si="4"/>
        <v>10.052910052910052</v>
      </c>
    </row>
    <row r="15" spans="1:10" ht="27" customHeight="1" x14ac:dyDescent="0.15">
      <c r="A15" s="6" t="s">
        <v>28</v>
      </c>
      <c r="B15" s="8">
        <f t="shared" si="0"/>
        <v>159</v>
      </c>
      <c r="C15" s="8">
        <v>143</v>
      </c>
      <c r="D15" s="21">
        <f t="shared" si="1"/>
        <v>89.937106918238996</v>
      </c>
      <c r="E15" s="8">
        <v>0</v>
      </c>
      <c r="F15" s="21">
        <f t="shared" si="2"/>
        <v>0</v>
      </c>
      <c r="G15" s="8">
        <v>0</v>
      </c>
      <c r="H15" s="21">
        <f t="shared" si="3"/>
        <v>0</v>
      </c>
      <c r="I15" s="8">
        <v>16</v>
      </c>
      <c r="J15" s="21">
        <f t="shared" si="4"/>
        <v>10.062893081761008</v>
      </c>
    </row>
    <row r="16" spans="1:10" ht="27" customHeight="1" x14ac:dyDescent="0.15">
      <c r="A16" s="6" t="s">
        <v>29</v>
      </c>
      <c r="B16" s="8">
        <f t="shared" si="0"/>
        <v>165</v>
      </c>
      <c r="C16" s="8">
        <v>132</v>
      </c>
      <c r="D16" s="21">
        <f t="shared" si="1"/>
        <v>80</v>
      </c>
      <c r="E16" s="8">
        <v>1</v>
      </c>
      <c r="F16" s="21">
        <f t="shared" si="2"/>
        <v>0.60606060606060608</v>
      </c>
      <c r="G16" s="8">
        <v>0</v>
      </c>
      <c r="H16" s="21">
        <f t="shared" si="3"/>
        <v>0</v>
      </c>
      <c r="I16" s="8">
        <v>32</v>
      </c>
      <c r="J16" s="21">
        <f t="shared" si="4"/>
        <v>19.393939393939394</v>
      </c>
    </row>
    <row r="17" spans="1:10" ht="27" customHeight="1" x14ac:dyDescent="0.15">
      <c r="A17" s="6" t="s">
        <v>9</v>
      </c>
      <c r="B17" s="8">
        <f t="shared" si="0"/>
        <v>118</v>
      </c>
      <c r="C17" s="8">
        <v>102</v>
      </c>
      <c r="D17" s="21">
        <f t="shared" si="1"/>
        <v>86.440677966101703</v>
      </c>
      <c r="E17" s="8">
        <v>2</v>
      </c>
      <c r="F17" s="21">
        <f t="shared" si="2"/>
        <v>1.6949152542372881</v>
      </c>
      <c r="G17" s="8">
        <v>0</v>
      </c>
      <c r="H17" s="21">
        <f t="shared" si="3"/>
        <v>0</v>
      </c>
      <c r="I17" s="8">
        <v>14</v>
      </c>
      <c r="J17" s="21">
        <f t="shared" si="4"/>
        <v>11.864406779661017</v>
      </c>
    </row>
    <row r="18" spans="1:10" ht="27" customHeight="1" x14ac:dyDescent="0.15">
      <c r="A18" s="6" t="s">
        <v>10</v>
      </c>
      <c r="B18" s="8">
        <f t="shared" si="0"/>
        <v>20</v>
      </c>
      <c r="C18" s="8">
        <v>17</v>
      </c>
      <c r="D18" s="21">
        <f t="shared" si="1"/>
        <v>85</v>
      </c>
      <c r="E18" s="8">
        <v>0</v>
      </c>
      <c r="F18" s="21">
        <f t="shared" si="2"/>
        <v>0</v>
      </c>
      <c r="G18" s="8">
        <v>0</v>
      </c>
      <c r="H18" s="21">
        <f t="shared" si="3"/>
        <v>0</v>
      </c>
      <c r="I18" s="8">
        <v>3</v>
      </c>
      <c r="J18" s="21">
        <f t="shared" si="4"/>
        <v>15</v>
      </c>
    </row>
    <row r="19" spans="1:10" ht="27" customHeight="1" x14ac:dyDescent="0.15">
      <c r="A19" s="6" t="s">
        <v>11</v>
      </c>
      <c r="B19" s="8">
        <f t="shared" si="0"/>
        <v>370</v>
      </c>
      <c r="C19" s="8">
        <v>365</v>
      </c>
      <c r="D19" s="21">
        <f t="shared" si="1"/>
        <v>98.648648648648646</v>
      </c>
      <c r="E19" s="8">
        <v>4</v>
      </c>
      <c r="F19" s="21">
        <f t="shared" si="2"/>
        <v>1.0810810810810811</v>
      </c>
      <c r="G19" s="8">
        <v>0</v>
      </c>
      <c r="H19" s="21">
        <f t="shared" si="3"/>
        <v>0</v>
      </c>
      <c r="I19" s="8">
        <v>1</v>
      </c>
      <c r="J19" s="21">
        <f t="shared" si="4"/>
        <v>0.27027027027027029</v>
      </c>
    </row>
    <row r="20" spans="1:10" ht="27" customHeight="1" x14ac:dyDescent="0.15">
      <c r="A20" s="6" t="s">
        <v>12</v>
      </c>
      <c r="B20" s="8">
        <f t="shared" si="0"/>
        <v>21</v>
      </c>
      <c r="C20" s="8">
        <v>18</v>
      </c>
      <c r="D20" s="21">
        <f t="shared" si="1"/>
        <v>85.714285714285708</v>
      </c>
      <c r="E20" s="8">
        <v>0</v>
      </c>
      <c r="F20" s="21">
        <f t="shared" si="2"/>
        <v>0</v>
      </c>
      <c r="G20" s="8">
        <v>0</v>
      </c>
      <c r="H20" s="21">
        <f t="shared" si="3"/>
        <v>0</v>
      </c>
      <c r="I20" s="8">
        <v>3</v>
      </c>
      <c r="J20" s="21">
        <f t="shared" si="4"/>
        <v>14.285714285714285</v>
      </c>
    </row>
    <row r="21" spans="1:10" ht="27" customHeight="1" x14ac:dyDescent="0.15">
      <c r="A21" s="6" t="s">
        <v>15</v>
      </c>
      <c r="B21" s="8">
        <f t="shared" si="0"/>
        <v>24</v>
      </c>
      <c r="C21" s="8">
        <v>12</v>
      </c>
      <c r="D21" s="21">
        <f t="shared" si="1"/>
        <v>50</v>
      </c>
      <c r="E21" s="8">
        <v>0</v>
      </c>
      <c r="F21" s="21">
        <f t="shared" si="2"/>
        <v>0</v>
      </c>
      <c r="G21" s="8">
        <v>0</v>
      </c>
      <c r="H21" s="21">
        <f t="shared" si="3"/>
        <v>0</v>
      </c>
      <c r="I21" s="8">
        <v>12</v>
      </c>
      <c r="J21" s="21">
        <f t="shared" si="4"/>
        <v>50</v>
      </c>
    </row>
    <row r="22" spans="1:10" ht="27" customHeight="1" x14ac:dyDescent="0.15">
      <c r="A22" s="6" t="s">
        <v>17</v>
      </c>
      <c r="B22" s="8">
        <f t="shared" si="0"/>
        <v>8</v>
      </c>
      <c r="C22" s="8">
        <v>7</v>
      </c>
      <c r="D22" s="21">
        <f t="shared" si="1"/>
        <v>87.5</v>
      </c>
      <c r="E22" s="8">
        <v>0</v>
      </c>
      <c r="F22" s="21">
        <f t="shared" si="2"/>
        <v>0</v>
      </c>
      <c r="G22" s="8">
        <v>0</v>
      </c>
      <c r="H22" s="21">
        <f t="shared" si="3"/>
        <v>0</v>
      </c>
      <c r="I22" s="8">
        <v>1</v>
      </c>
      <c r="J22" s="21">
        <f t="shared" si="4"/>
        <v>12.5</v>
      </c>
    </row>
    <row r="23" spans="1:10" ht="27" customHeight="1" x14ac:dyDescent="0.15">
      <c r="A23" s="6" t="s">
        <v>16</v>
      </c>
      <c r="B23" s="8">
        <f>C23+E23+G23+I23</f>
        <v>1</v>
      </c>
      <c r="C23" s="8">
        <v>0</v>
      </c>
      <c r="D23" s="21">
        <f t="shared" si="1"/>
        <v>0</v>
      </c>
      <c r="E23" s="8">
        <v>0</v>
      </c>
      <c r="F23" s="21">
        <f t="shared" si="2"/>
        <v>0</v>
      </c>
      <c r="G23" s="8">
        <v>0</v>
      </c>
      <c r="H23" s="21">
        <f t="shared" si="3"/>
        <v>0</v>
      </c>
      <c r="I23" s="8">
        <v>1</v>
      </c>
      <c r="J23" s="21">
        <f t="shared" si="4"/>
        <v>100</v>
      </c>
    </row>
    <row r="24" spans="1:10" ht="27" customHeight="1" x14ac:dyDescent="0.15">
      <c r="A24" s="6" t="s">
        <v>18</v>
      </c>
      <c r="B24" s="8">
        <f t="shared" si="0"/>
        <v>4</v>
      </c>
      <c r="C24" s="8">
        <v>4</v>
      </c>
      <c r="D24" s="21">
        <f t="shared" si="1"/>
        <v>100</v>
      </c>
      <c r="E24" s="8">
        <v>0</v>
      </c>
      <c r="F24" s="21">
        <f t="shared" si="2"/>
        <v>0</v>
      </c>
      <c r="G24" s="8">
        <v>0</v>
      </c>
      <c r="H24" s="21">
        <f t="shared" si="3"/>
        <v>0</v>
      </c>
      <c r="I24" s="8">
        <v>0</v>
      </c>
      <c r="J24" s="21">
        <f t="shared" si="4"/>
        <v>0</v>
      </c>
    </row>
    <row r="25" spans="1:10" ht="27" customHeight="1" x14ac:dyDescent="0.15">
      <c r="A25" s="7" t="s">
        <v>19</v>
      </c>
      <c r="B25" s="8">
        <f t="shared" si="0"/>
        <v>0</v>
      </c>
      <c r="C25" s="8">
        <v>0</v>
      </c>
      <c r="D25" s="21" t="str">
        <f t="shared" si="1"/>
        <v>-</v>
      </c>
      <c r="E25" s="8">
        <v>0</v>
      </c>
      <c r="F25" s="21" t="str">
        <f t="shared" si="2"/>
        <v>-</v>
      </c>
      <c r="G25" s="8">
        <v>0</v>
      </c>
      <c r="H25" s="21" t="str">
        <f t="shared" si="3"/>
        <v>-</v>
      </c>
      <c r="I25" s="8">
        <v>0</v>
      </c>
      <c r="J25" s="21" t="str">
        <f t="shared" si="4"/>
        <v>-</v>
      </c>
    </row>
    <row r="26" spans="1:10" ht="27" customHeight="1" x14ac:dyDescent="0.15">
      <c r="A26" s="6" t="s">
        <v>13</v>
      </c>
      <c r="B26" s="8">
        <f>C26+E26+G26+I26</f>
        <v>858</v>
      </c>
      <c r="C26" s="8">
        <v>277</v>
      </c>
      <c r="D26" s="21">
        <f t="shared" si="1"/>
        <v>32.284382284382282</v>
      </c>
      <c r="E26" s="8">
        <v>2</v>
      </c>
      <c r="F26" s="21">
        <f t="shared" si="2"/>
        <v>0.23310023310023309</v>
      </c>
      <c r="G26" s="8">
        <v>0</v>
      </c>
      <c r="H26" s="21">
        <f t="shared" si="3"/>
        <v>0</v>
      </c>
      <c r="I26" s="8">
        <v>579</v>
      </c>
      <c r="J26" s="21">
        <f t="shared" si="4"/>
        <v>67.48251748251748</v>
      </c>
    </row>
    <row r="27" spans="1:10" ht="27" customHeight="1" x14ac:dyDescent="0.15">
      <c r="A27" s="6" t="s">
        <v>14</v>
      </c>
      <c r="B27" s="8">
        <f>C27+E27+G27+I27</f>
        <v>638</v>
      </c>
      <c r="C27" s="8">
        <v>120</v>
      </c>
      <c r="D27" s="21">
        <f t="shared" si="1"/>
        <v>18.808777429467085</v>
      </c>
      <c r="E27" s="8">
        <v>1</v>
      </c>
      <c r="F27" s="21">
        <f t="shared" si="2"/>
        <v>0.15673981191222569</v>
      </c>
      <c r="G27" s="8">
        <v>0</v>
      </c>
      <c r="H27" s="21">
        <f t="shared" si="3"/>
        <v>0</v>
      </c>
      <c r="I27" s="8">
        <v>517</v>
      </c>
      <c r="J27" s="21">
        <f t="shared" si="4"/>
        <v>81.034482758620683</v>
      </c>
    </row>
    <row r="28" spans="1:10" ht="27" customHeight="1" thickBot="1" x14ac:dyDescent="0.2">
      <c r="A28" s="18" t="s">
        <v>20</v>
      </c>
      <c r="B28" s="19">
        <f t="shared" si="0"/>
        <v>146</v>
      </c>
      <c r="C28" s="9">
        <v>133</v>
      </c>
      <c r="D28" s="22">
        <f t="shared" si="1"/>
        <v>91.095890410958901</v>
      </c>
      <c r="E28" s="9">
        <v>0</v>
      </c>
      <c r="F28" s="22">
        <f t="shared" si="2"/>
        <v>0</v>
      </c>
      <c r="G28" s="9">
        <v>0</v>
      </c>
      <c r="H28" s="22">
        <f t="shared" si="3"/>
        <v>0</v>
      </c>
      <c r="I28" s="9">
        <v>13</v>
      </c>
      <c r="J28" s="22">
        <f t="shared" si="4"/>
        <v>8.9041095890410951</v>
      </c>
    </row>
    <row r="29" spans="1:10" ht="27" customHeight="1" thickTop="1" x14ac:dyDescent="0.15">
      <c r="A29" s="16" t="s">
        <v>21</v>
      </c>
      <c r="B29" s="17">
        <f>SUM(B6:B28)</f>
        <v>5065</v>
      </c>
      <c r="C29" s="20">
        <f>SUM(C6:C28)</f>
        <v>2875</v>
      </c>
      <c r="D29" s="23">
        <f t="shared" si="1"/>
        <v>56.762092793682129</v>
      </c>
      <c r="E29" s="20">
        <f>SUM(E6:E28)</f>
        <v>22</v>
      </c>
      <c r="F29" s="23">
        <f t="shared" si="2"/>
        <v>0.43435340572556763</v>
      </c>
      <c r="G29" s="20">
        <f>SUM(G6:G28)</f>
        <v>0</v>
      </c>
      <c r="H29" s="23">
        <f t="shared" si="3"/>
        <v>0</v>
      </c>
      <c r="I29" s="20">
        <f>SUM(I6:I28)</f>
        <v>2168</v>
      </c>
      <c r="J29" s="23">
        <f t="shared" si="4"/>
        <v>42.803553800592297</v>
      </c>
    </row>
    <row r="30" spans="1:10" ht="27" customHeight="1" x14ac:dyDescent="0.15">
      <c r="A30" s="10" t="s">
        <v>42</v>
      </c>
      <c r="B30" s="3"/>
      <c r="C30" s="4"/>
      <c r="D30" s="4"/>
      <c r="E30" s="4"/>
      <c r="F30" s="4"/>
      <c r="G30" s="4"/>
      <c r="H30" s="4"/>
      <c r="J30" s="5"/>
    </row>
    <row r="31" spans="1:10" ht="27" customHeight="1" x14ac:dyDescent="0.15">
      <c r="A31" s="11" t="s">
        <v>30</v>
      </c>
    </row>
  </sheetData>
  <mergeCells count="1">
    <mergeCell ref="A3:J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view="pageLayout" zoomScale="55" zoomScaleNormal="71" zoomScalePageLayoutView="55" workbookViewId="0">
      <selection activeCell="I11" sqref="I11"/>
    </sheetView>
  </sheetViews>
  <sheetFormatPr defaultColWidth="9" defaultRowHeight="15" x14ac:dyDescent="0.15"/>
  <cols>
    <col min="1" max="1" width="45.625" style="1" customWidth="1"/>
    <col min="2" max="2" width="20.625" style="1" customWidth="1"/>
    <col min="3" max="3" width="18.625" style="1" customWidth="1"/>
    <col min="4" max="4" width="11.625" style="1" customWidth="1"/>
    <col min="5" max="5" width="18.625" style="1" customWidth="1"/>
    <col min="6" max="6" width="11.625" style="1" customWidth="1"/>
    <col min="7" max="7" width="18.625" style="1" customWidth="1"/>
    <col min="8" max="8" width="11.625" style="1" customWidth="1"/>
    <col min="9" max="9" width="18.625" style="1" customWidth="1"/>
    <col min="10" max="10" width="11.625" style="1" customWidth="1"/>
    <col min="11" max="16384" width="9" style="1"/>
  </cols>
  <sheetData>
    <row r="1" spans="1:10" ht="22.5" customHeight="1" x14ac:dyDescent="0.15">
      <c r="A1" s="1" t="s">
        <v>46</v>
      </c>
      <c r="J1" s="15" t="s">
        <v>0</v>
      </c>
    </row>
    <row r="3" spans="1:10" ht="22.5" customHeight="1" x14ac:dyDescent="0.15">
      <c r="A3" s="24" t="s">
        <v>43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75.75" customHeight="1" x14ac:dyDescent="0.15">
      <c r="A5" s="12" t="s">
        <v>1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4</v>
      </c>
      <c r="G5" s="14" t="s">
        <v>33</v>
      </c>
      <c r="H5" s="14" t="s">
        <v>4</v>
      </c>
      <c r="I5" s="14" t="s">
        <v>34</v>
      </c>
      <c r="J5" s="14" t="s">
        <v>4</v>
      </c>
    </row>
    <row r="6" spans="1:10" ht="27" customHeight="1" x14ac:dyDescent="0.15">
      <c r="A6" s="6" t="s">
        <v>6</v>
      </c>
      <c r="B6" s="8">
        <f t="shared" ref="B6:B28" si="0">C6+E6+G6+I6</f>
        <v>157</v>
      </c>
      <c r="C6" s="8">
        <v>130</v>
      </c>
      <c r="D6" s="21">
        <f>IF(ISERROR(C6/$B6*100),"-",C6/$B6*100)</f>
        <v>82.802547770700642</v>
      </c>
      <c r="E6" s="8">
        <v>2</v>
      </c>
      <c r="F6" s="21">
        <f>IF(ISERROR(E6/$B6*100),"-",E6/$B6*100)</f>
        <v>1.2738853503184715</v>
      </c>
      <c r="G6" s="8">
        <v>0</v>
      </c>
      <c r="H6" s="21">
        <f>IF(ISERROR(G6/$B6*100),"-",G6/$B6*100)</f>
        <v>0</v>
      </c>
      <c r="I6" s="8">
        <v>25</v>
      </c>
      <c r="J6" s="21">
        <f>IF(ISERROR(I6/$B6*100),"-",I6/$B6*100)</f>
        <v>15.923566878980891</v>
      </c>
    </row>
    <row r="7" spans="1:10" ht="27" customHeight="1" x14ac:dyDescent="0.15">
      <c r="A7" s="6" t="s">
        <v>7</v>
      </c>
      <c r="B7" s="8">
        <f t="shared" si="0"/>
        <v>57</v>
      </c>
      <c r="C7" s="8">
        <v>53</v>
      </c>
      <c r="D7" s="21">
        <f t="shared" ref="D7:D29" si="1">IF(ISERROR(C7/$B7*100),"-",C7/$B7*100)</f>
        <v>92.982456140350877</v>
      </c>
      <c r="E7" s="8">
        <v>0</v>
      </c>
      <c r="F7" s="21">
        <f t="shared" ref="F7:F29" si="2">IF(ISERROR(E7/$B7*100),"-",E7/$B7*100)</f>
        <v>0</v>
      </c>
      <c r="G7" s="8">
        <v>0</v>
      </c>
      <c r="H7" s="21">
        <f t="shared" ref="H7:H29" si="3">IF(ISERROR(G7/$B7*100),"-",G7/$B7*100)</f>
        <v>0</v>
      </c>
      <c r="I7" s="8">
        <v>4</v>
      </c>
      <c r="J7" s="21">
        <f t="shared" ref="J7:J29" si="4">IF(ISERROR(I7/$B7*100),"-",I7/$B7*100)</f>
        <v>7.0175438596491224</v>
      </c>
    </row>
    <row r="8" spans="1:10" ht="27" customHeight="1" x14ac:dyDescent="0.15">
      <c r="A8" s="6" t="s">
        <v>22</v>
      </c>
      <c r="B8" s="8">
        <f>C8+E8+G8+I8</f>
        <v>153</v>
      </c>
      <c r="C8" s="8">
        <v>120</v>
      </c>
      <c r="D8" s="21">
        <f t="shared" si="1"/>
        <v>78.431372549019613</v>
      </c>
      <c r="E8" s="8">
        <v>0</v>
      </c>
      <c r="F8" s="21">
        <f t="shared" si="2"/>
        <v>0</v>
      </c>
      <c r="G8" s="8">
        <v>0</v>
      </c>
      <c r="H8" s="21">
        <f t="shared" si="3"/>
        <v>0</v>
      </c>
      <c r="I8" s="8">
        <v>33</v>
      </c>
      <c r="J8" s="21">
        <f t="shared" si="4"/>
        <v>21.568627450980394</v>
      </c>
    </row>
    <row r="9" spans="1:10" ht="27" customHeight="1" x14ac:dyDescent="0.15">
      <c r="A9" s="6" t="s">
        <v>23</v>
      </c>
      <c r="B9" s="8">
        <f t="shared" si="0"/>
        <v>247</v>
      </c>
      <c r="C9" s="8">
        <v>140</v>
      </c>
      <c r="D9" s="21">
        <f t="shared" si="1"/>
        <v>56.680161943319838</v>
      </c>
      <c r="E9" s="8">
        <v>2</v>
      </c>
      <c r="F9" s="21">
        <f t="shared" si="2"/>
        <v>0.80971659919028338</v>
      </c>
      <c r="G9" s="8">
        <v>0</v>
      </c>
      <c r="H9" s="21">
        <f t="shared" si="3"/>
        <v>0</v>
      </c>
      <c r="I9" s="8">
        <v>105</v>
      </c>
      <c r="J9" s="21">
        <f t="shared" si="4"/>
        <v>42.51012145748988</v>
      </c>
    </row>
    <row r="10" spans="1:10" ht="27" customHeight="1" x14ac:dyDescent="0.15">
      <c r="A10" s="6" t="s">
        <v>24</v>
      </c>
      <c r="B10" s="8">
        <f t="shared" si="0"/>
        <v>75</v>
      </c>
      <c r="C10" s="8">
        <v>55</v>
      </c>
      <c r="D10" s="21">
        <f t="shared" si="1"/>
        <v>73.333333333333329</v>
      </c>
      <c r="E10" s="8">
        <v>0</v>
      </c>
      <c r="F10" s="21">
        <f t="shared" si="2"/>
        <v>0</v>
      </c>
      <c r="G10" s="8">
        <v>0</v>
      </c>
      <c r="H10" s="21">
        <f t="shared" si="3"/>
        <v>0</v>
      </c>
      <c r="I10" s="8">
        <v>20</v>
      </c>
      <c r="J10" s="21">
        <f t="shared" si="4"/>
        <v>26.666666666666668</v>
      </c>
    </row>
    <row r="11" spans="1:10" ht="27" customHeight="1" x14ac:dyDescent="0.15">
      <c r="A11" s="6" t="s">
        <v>25</v>
      </c>
      <c r="B11" s="8">
        <f t="shared" si="0"/>
        <v>1152</v>
      </c>
      <c r="C11" s="8">
        <v>522</v>
      </c>
      <c r="D11" s="21">
        <f t="shared" si="1"/>
        <v>45.3125</v>
      </c>
      <c r="E11" s="8">
        <v>3</v>
      </c>
      <c r="F11" s="21">
        <f t="shared" si="2"/>
        <v>0.26041666666666663</v>
      </c>
      <c r="G11" s="8">
        <v>0</v>
      </c>
      <c r="H11" s="21">
        <f t="shared" si="3"/>
        <v>0</v>
      </c>
      <c r="I11" s="8">
        <v>627</v>
      </c>
      <c r="J11" s="21">
        <f t="shared" si="4"/>
        <v>54.427083333333336</v>
      </c>
    </row>
    <row r="12" spans="1:10" ht="27" customHeight="1" x14ac:dyDescent="0.15">
      <c r="A12" s="6" t="s">
        <v>26</v>
      </c>
      <c r="B12" s="8">
        <f t="shared" si="0"/>
        <v>307</v>
      </c>
      <c r="C12" s="8">
        <v>222</v>
      </c>
      <c r="D12" s="21">
        <f t="shared" si="1"/>
        <v>72.312703583061889</v>
      </c>
      <c r="E12" s="8">
        <v>0</v>
      </c>
      <c r="F12" s="21">
        <f t="shared" si="2"/>
        <v>0</v>
      </c>
      <c r="G12" s="8">
        <v>0</v>
      </c>
      <c r="H12" s="21">
        <f t="shared" si="3"/>
        <v>0</v>
      </c>
      <c r="I12" s="8">
        <v>85</v>
      </c>
      <c r="J12" s="21">
        <f t="shared" si="4"/>
        <v>27.687296416938111</v>
      </c>
    </row>
    <row r="13" spans="1:10" ht="27" customHeight="1" x14ac:dyDescent="0.15">
      <c r="A13" s="6" t="s">
        <v>27</v>
      </c>
      <c r="B13" s="8">
        <f>C13+E13+G13+I13</f>
        <v>215</v>
      </c>
      <c r="C13" s="8">
        <v>154</v>
      </c>
      <c r="D13" s="21">
        <f t="shared" si="1"/>
        <v>71.627906976744185</v>
      </c>
      <c r="E13" s="8">
        <v>0</v>
      </c>
      <c r="F13" s="21">
        <f t="shared" si="2"/>
        <v>0</v>
      </c>
      <c r="G13" s="8">
        <v>0</v>
      </c>
      <c r="H13" s="21">
        <f t="shared" si="3"/>
        <v>0</v>
      </c>
      <c r="I13" s="8">
        <v>61</v>
      </c>
      <c r="J13" s="21">
        <f t="shared" si="4"/>
        <v>28.372093023255811</v>
      </c>
    </row>
    <row r="14" spans="1:10" ht="27" customHeight="1" x14ac:dyDescent="0.15">
      <c r="A14" s="6" t="s">
        <v>8</v>
      </c>
      <c r="B14" s="8">
        <f t="shared" si="0"/>
        <v>188</v>
      </c>
      <c r="C14" s="8">
        <v>171</v>
      </c>
      <c r="D14" s="21">
        <f t="shared" si="1"/>
        <v>90.957446808510639</v>
      </c>
      <c r="E14" s="8">
        <v>0</v>
      </c>
      <c r="F14" s="21">
        <f t="shared" si="2"/>
        <v>0</v>
      </c>
      <c r="G14" s="8">
        <v>0</v>
      </c>
      <c r="H14" s="21">
        <f t="shared" si="3"/>
        <v>0</v>
      </c>
      <c r="I14" s="8">
        <v>17</v>
      </c>
      <c r="J14" s="21">
        <f t="shared" si="4"/>
        <v>9.0425531914893629</v>
      </c>
    </row>
    <row r="15" spans="1:10" ht="27" customHeight="1" x14ac:dyDescent="0.15">
      <c r="A15" s="6" t="s">
        <v>28</v>
      </c>
      <c r="B15" s="8">
        <f t="shared" si="0"/>
        <v>159</v>
      </c>
      <c r="C15" s="8">
        <v>145</v>
      </c>
      <c r="D15" s="21">
        <f t="shared" si="1"/>
        <v>91.19496855345912</v>
      </c>
      <c r="E15" s="8">
        <v>0</v>
      </c>
      <c r="F15" s="21">
        <f t="shared" si="2"/>
        <v>0</v>
      </c>
      <c r="G15" s="8">
        <v>0</v>
      </c>
      <c r="H15" s="21">
        <f t="shared" si="3"/>
        <v>0</v>
      </c>
      <c r="I15" s="8">
        <v>14</v>
      </c>
      <c r="J15" s="21">
        <f t="shared" si="4"/>
        <v>8.8050314465408803</v>
      </c>
    </row>
    <row r="16" spans="1:10" ht="27" customHeight="1" x14ac:dyDescent="0.15">
      <c r="A16" s="6" t="s">
        <v>29</v>
      </c>
      <c r="B16" s="8">
        <f t="shared" si="0"/>
        <v>167</v>
      </c>
      <c r="C16" s="8">
        <v>132</v>
      </c>
      <c r="D16" s="21">
        <f t="shared" si="1"/>
        <v>79.041916167664667</v>
      </c>
      <c r="E16" s="8">
        <v>2</v>
      </c>
      <c r="F16" s="21">
        <f t="shared" si="2"/>
        <v>1.1976047904191618</v>
      </c>
      <c r="G16" s="8">
        <v>0</v>
      </c>
      <c r="H16" s="21">
        <f t="shared" si="3"/>
        <v>0</v>
      </c>
      <c r="I16" s="8">
        <v>33</v>
      </c>
      <c r="J16" s="21">
        <f t="shared" si="4"/>
        <v>19.760479041916167</v>
      </c>
    </row>
    <row r="17" spans="1:10" ht="27" customHeight="1" x14ac:dyDescent="0.15">
      <c r="A17" s="6" t="s">
        <v>9</v>
      </c>
      <c r="B17" s="8">
        <f t="shared" si="0"/>
        <v>118</v>
      </c>
      <c r="C17" s="8">
        <v>102</v>
      </c>
      <c r="D17" s="21">
        <f t="shared" si="1"/>
        <v>86.440677966101703</v>
      </c>
      <c r="E17" s="8">
        <v>1</v>
      </c>
      <c r="F17" s="21">
        <f t="shared" si="2"/>
        <v>0.84745762711864403</v>
      </c>
      <c r="G17" s="8">
        <v>0</v>
      </c>
      <c r="H17" s="21">
        <f t="shared" si="3"/>
        <v>0</v>
      </c>
      <c r="I17" s="8">
        <v>15</v>
      </c>
      <c r="J17" s="21">
        <f t="shared" si="4"/>
        <v>12.711864406779661</v>
      </c>
    </row>
    <row r="18" spans="1:10" ht="27" customHeight="1" x14ac:dyDescent="0.15">
      <c r="A18" s="6" t="s">
        <v>10</v>
      </c>
      <c r="B18" s="8">
        <f t="shared" si="0"/>
        <v>24</v>
      </c>
      <c r="C18" s="8">
        <v>18</v>
      </c>
      <c r="D18" s="21">
        <f t="shared" si="1"/>
        <v>75</v>
      </c>
      <c r="E18" s="8">
        <v>0</v>
      </c>
      <c r="F18" s="21">
        <f t="shared" si="2"/>
        <v>0</v>
      </c>
      <c r="G18" s="8">
        <v>0</v>
      </c>
      <c r="H18" s="21">
        <f t="shared" si="3"/>
        <v>0</v>
      </c>
      <c r="I18" s="8">
        <v>6</v>
      </c>
      <c r="J18" s="21">
        <f t="shared" si="4"/>
        <v>25</v>
      </c>
    </row>
    <row r="19" spans="1:10" ht="27" customHeight="1" x14ac:dyDescent="0.15">
      <c r="A19" s="6" t="s">
        <v>11</v>
      </c>
      <c r="B19" s="8">
        <f t="shared" si="0"/>
        <v>372</v>
      </c>
      <c r="C19" s="8">
        <v>365</v>
      </c>
      <c r="D19" s="21">
        <f t="shared" si="1"/>
        <v>98.118279569892479</v>
      </c>
      <c r="E19" s="8">
        <v>6</v>
      </c>
      <c r="F19" s="21">
        <f t="shared" si="2"/>
        <v>1.6129032258064515</v>
      </c>
      <c r="G19" s="8">
        <v>0</v>
      </c>
      <c r="H19" s="21">
        <f t="shared" si="3"/>
        <v>0</v>
      </c>
      <c r="I19" s="8">
        <v>1</v>
      </c>
      <c r="J19" s="21">
        <f t="shared" si="4"/>
        <v>0.26881720430107531</v>
      </c>
    </row>
    <row r="20" spans="1:10" ht="27" customHeight="1" x14ac:dyDescent="0.15">
      <c r="A20" s="6" t="s">
        <v>12</v>
      </c>
      <c r="B20" s="8">
        <f t="shared" si="0"/>
        <v>20</v>
      </c>
      <c r="C20" s="8">
        <v>18</v>
      </c>
      <c r="D20" s="21">
        <f t="shared" si="1"/>
        <v>90</v>
      </c>
      <c r="E20" s="8">
        <v>0</v>
      </c>
      <c r="F20" s="21">
        <f t="shared" si="2"/>
        <v>0</v>
      </c>
      <c r="G20" s="8">
        <v>0</v>
      </c>
      <c r="H20" s="21">
        <f t="shared" si="3"/>
        <v>0</v>
      </c>
      <c r="I20" s="8">
        <v>2</v>
      </c>
      <c r="J20" s="21">
        <f t="shared" si="4"/>
        <v>10</v>
      </c>
    </row>
    <row r="21" spans="1:10" ht="27" customHeight="1" x14ac:dyDescent="0.15">
      <c r="A21" s="6" t="s">
        <v>15</v>
      </c>
      <c r="B21" s="8">
        <f t="shared" si="0"/>
        <v>11</v>
      </c>
      <c r="C21" s="8">
        <v>8</v>
      </c>
      <c r="D21" s="21">
        <f t="shared" si="1"/>
        <v>72.727272727272734</v>
      </c>
      <c r="E21" s="8">
        <v>0</v>
      </c>
      <c r="F21" s="21">
        <f t="shared" si="2"/>
        <v>0</v>
      </c>
      <c r="G21" s="8">
        <v>0</v>
      </c>
      <c r="H21" s="21">
        <f t="shared" si="3"/>
        <v>0</v>
      </c>
      <c r="I21" s="8">
        <v>3</v>
      </c>
      <c r="J21" s="21">
        <f t="shared" si="4"/>
        <v>27.27272727272727</v>
      </c>
    </row>
    <row r="22" spans="1:10" ht="27" customHeight="1" x14ac:dyDescent="0.15">
      <c r="A22" s="6" t="s">
        <v>17</v>
      </c>
      <c r="B22" s="8">
        <f t="shared" si="0"/>
        <v>8</v>
      </c>
      <c r="C22" s="8">
        <v>7</v>
      </c>
      <c r="D22" s="21">
        <f t="shared" si="1"/>
        <v>87.5</v>
      </c>
      <c r="E22" s="8">
        <v>0</v>
      </c>
      <c r="F22" s="21">
        <f t="shared" si="2"/>
        <v>0</v>
      </c>
      <c r="G22" s="8">
        <v>0</v>
      </c>
      <c r="H22" s="21">
        <f t="shared" si="3"/>
        <v>0</v>
      </c>
      <c r="I22" s="8">
        <v>1</v>
      </c>
      <c r="J22" s="21">
        <f t="shared" si="4"/>
        <v>12.5</v>
      </c>
    </row>
    <row r="23" spans="1:10" ht="27" customHeight="1" x14ac:dyDescent="0.15">
      <c r="A23" s="6" t="s">
        <v>16</v>
      </c>
      <c r="B23" s="8">
        <f>C23+E23+G23+I23</f>
        <v>1</v>
      </c>
      <c r="C23" s="8"/>
      <c r="D23" s="21">
        <f t="shared" si="1"/>
        <v>0</v>
      </c>
      <c r="E23" s="8">
        <v>0</v>
      </c>
      <c r="F23" s="21">
        <f t="shared" si="2"/>
        <v>0</v>
      </c>
      <c r="G23" s="8">
        <v>0</v>
      </c>
      <c r="H23" s="21">
        <f t="shared" si="3"/>
        <v>0</v>
      </c>
      <c r="I23" s="8">
        <v>1</v>
      </c>
      <c r="J23" s="21">
        <f t="shared" si="4"/>
        <v>100</v>
      </c>
    </row>
    <row r="24" spans="1:10" ht="27" customHeight="1" x14ac:dyDescent="0.15">
      <c r="A24" s="6" t="s">
        <v>18</v>
      </c>
      <c r="B24" s="8">
        <f t="shared" si="0"/>
        <v>3</v>
      </c>
      <c r="C24" s="8">
        <v>2</v>
      </c>
      <c r="D24" s="21">
        <f t="shared" si="1"/>
        <v>66.666666666666657</v>
      </c>
      <c r="E24" s="8">
        <v>1</v>
      </c>
      <c r="F24" s="21">
        <f t="shared" si="2"/>
        <v>33.333333333333329</v>
      </c>
      <c r="G24" s="8">
        <v>0</v>
      </c>
      <c r="H24" s="21">
        <f t="shared" si="3"/>
        <v>0</v>
      </c>
      <c r="I24" s="8">
        <v>0</v>
      </c>
      <c r="J24" s="21">
        <f t="shared" si="4"/>
        <v>0</v>
      </c>
    </row>
    <row r="25" spans="1:10" ht="27" customHeight="1" x14ac:dyDescent="0.15">
      <c r="A25" s="7" t="s">
        <v>19</v>
      </c>
      <c r="B25" s="8">
        <f t="shared" si="0"/>
        <v>0</v>
      </c>
      <c r="C25" s="8"/>
      <c r="D25" s="21" t="str">
        <f t="shared" si="1"/>
        <v>-</v>
      </c>
      <c r="E25" s="8">
        <v>0</v>
      </c>
      <c r="F25" s="21" t="str">
        <f t="shared" si="2"/>
        <v>-</v>
      </c>
      <c r="G25" s="8">
        <v>0</v>
      </c>
      <c r="H25" s="21" t="str">
        <f t="shared" si="3"/>
        <v>-</v>
      </c>
      <c r="I25" s="8">
        <v>0</v>
      </c>
      <c r="J25" s="21" t="str">
        <f t="shared" si="4"/>
        <v>-</v>
      </c>
    </row>
    <row r="26" spans="1:10" ht="27" customHeight="1" x14ac:dyDescent="0.15">
      <c r="A26" s="6" t="s">
        <v>13</v>
      </c>
      <c r="B26" s="8">
        <f>C26+E26+G26+I26</f>
        <v>866</v>
      </c>
      <c r="C26" s="8">
        <v>281</v>
      </c>
      <c r="D26" s="21">
        <f t="shared" si="1"/>
        <v>32.448036951501152</v>
      </c>
      <c r="E26" s="8">
        <v>2</v>
      </c>
      <c r="F26" s="21">
        <f t="shared" si="2"/>
        <v>0.23094688221709006</v>
      </c>
      <c r="G26" s="8">
        <v>0</v>
      </c>
      <c r="H26" s="21">
        <f t="shared" si="3"/>
        <v>0</v>
      </c>
      <c r="I26" s="8">
        <v>583</v>
      </c>
      <c r="J26" s="21">
        <f t="shared" si="4"/>
        <v>67.321016166281751</v>
      </c>
    </row>
    <row r="27" spans="1:10" ht="27" customHeight="1" x14ac:dyDescent="0.15">
      <c r="A27" s="6" t="s">
        <v>14</v>
      </c>
      <c r="B27" s="8">
        <f>C27+E27+G27+I27</f>
        <v>648</v>
      </c>
      <c r="C27" s="8">
        <v>120</v>
      </c>
      <c r="D27" s="21">
        <f t="shared" si="1"/>
        <v>18.518518518518519</v>
      </c>
      <c r="E27" s="8">
        <v>0</v>
      </c>
      <c r="F27" s="21">
        <f t="shared" si="2"/>
        <v>0</v>
      </c>
      <c r="G27" s="8">
        <v>0</v>
      </c>
      <c r="H27" s="21">
        <f t="shared" si="3"/>
        <v>0</v>
      </c>
      <c r="I27" s="8">
        <v>528</v>
      </c>
      <c r="J27" s="21">
        <f t="shared" si="4"/>
        <v>81.481481481481481</v>
      </c>
    </row>
    <row r="28" spans="1:10" ht="27" customHeight="1" thickBot="1" x14ac:dyDescent="0.2">
      <c r="A28" s="18" t="s">
        <v>20</v>
      </c>
      <c r="B28" s="19">
        <f t="shared" si="0"/>
        <v>142</v>
      </c>
      <c r="C28" s="9">
        <v>131</v>
      </c>
      <c r="D28" s="22">
        <f t="shared" si="1"/>
        <v>92.25352112676056</v>
      </c>
      <c r="E28" s="9">
        <v>0</v>
      </c>
      <c r="F28" s="22">
        <f t="shared" si="2"/>
        <v>0</v>
      </c>
      <c r="G28" s="9">
        <v>0</v>
      </c>
      <c r="H28" s="22">
        <f t="shared" si="3"/>
        <v>0</v>
      </c>
      <c r="I28" s="9">
        <v>11</v>
      </c>
      <c r="J28" s="22">
        <f t="shared" si="4"/>
        <v>7.7464788732394361</v>
      </c>
    </row>
    <row r="29" spans="1:10" ht="27" customHeight="1" thickTop="1" x14ac:dyDescent="0.15">
      <c r="A29" s="16" t="s">
        <v>21</v>
      </c>
      <c r="B29" s="17">
        <f>SUM(B6:B28)</f>
        <v>5090</v>
      </c>
      <c r="C29" s="20">
        <f>SUM(C6:C28)</f>
        <v>2896</v>
      </c>
      <c r="D29" s="23">
        <f t="shared" si="1"/>
        <v>56.895874263261291</v>
      </c>
      <c r="E29" s="20">
        <f>SUM(E6:E28)</f>
        <v>19</v>
      </c>
      <c r="F29" s="23">
        <f t="shared" si="2"/>
        <v>0.37328094302554027</v>
      </c>
      <c r="G29" s="20">
        <f>SUM(G6:G28)</f>
        <v>0</v>
      </c>
      <c r="H29" s="23">
        <f t="shared" si="3"/>
        <v>0</v>
      </c>
      <c r="I29" s="20">
        <f>SUM(I6:I28)</f>
        <v>2175</v>
      </c>
      <c r="J29" s="23">
        <f t="shared" si="4"/>
        <v>42.73084479371316</v>
      </c>
    </row>
    <row r="30" spans="1:10" ht="27" customHeight="1" x14ac:dyDescent="0.15">
      <c r="A30" s="10" t="s">
        <v>44</v>
      </c>
      <c r="B30" s="3"/>
      <c r="C30" s="4"/>
      <c r="D30" s="4"/>
      <c r="E30" s="4"/>
      <c r="F30" s="4"/>
      <c r="G30" s="4"/>
      <c r="H30" s="4"/>
      <c r="J30" s="5"/>
    </row>
    <row r="31" spans="1:10" ht="27" customHeight="1" x14ac:dyDescent="0.15">
      <c r="A31" s="11" t="s">
        <v>30</v>
      </c>
    </row>
  </sheetData>
  <mergeCells count="1">
    <mergeCell ref="A3:J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R2</vt:lpstr>
      <vt:lpstr>R3</vt:lpstr>
      <vt:lpstr>R4</vt:lpstr>
      <vt:lpstr>R5</vt:lpstr>
      <vt:lpstr>R6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2020-08-19T00:24:32Z</dcterms:created>
  <dcterms:modified xsi:type="dcterms:W3CDTF">2025-08-14T02:55:15Z</dcterms:modified>
</cp:coreProperties>
</file>