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940" activeTab="1"/>
  </bookViews>
  <sheets>
    <sheet name="様式4 (Ｒ7)" sheetId="1" r:id="rId1"/>
    <sheet name="様式4 記入例" sheetId="2" r:id="rId2"/>
  </sheets>
  <definedNames>
    <definedName name="_xlnm.Print_Area" localSheetId="0">'様式4 (Ｒ7)'!$A$1:$AI$31</definedName>
    <definedName name="_xlnm.Print_Area" localSheetId="1">'様式4 記入例'!$A$1:$AI$31</definedName>
    <definedName name="指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2" l="1"/>
  <c r="J26" i="2"/>
  <c r="AA25" i="2"/>
  <c r="AE23" i="2"/>
  <c r="X19" i="2"/>
  <c r="AG3" i="2"/>
  <c r="AE3" i="2"/>
  <c r="AC3" i="2"/>
  <c r="R28" i="1"/>
  <c r="J28" i="1"/>
  <c r="J27" i="1"/>
  <c r="J26" i="1"/>
  <c r="AA25" i="1"/>
  <c r="R25" i="1"/>
  <c r="I25" i="1"/>
  <c r="AA23" i="1"/>
  <c r="O23" i="1"/>
  <c r="AE23" i="1" s="1"/>
  <c r="I21" i="1"/>
  <c r="K20" i="1"/>
  <c r="X19" i="1"/>
  <c r="I19" i="1"/>
  <c r="I18" i="1"/>
  <c r="Y14" i="1"/>
  <c r="AF13" i="1"/>
  <c r="AC13" i="1"/>
  <c r="AA13" i="1"/>
  <c r="C7" i="1"/>
  <c r="E5" i="1"/>
  <c r="AG3" i="1"/>
  <c r="AE3" i="1"/>
  <c r="AC3" i="1"/>
</calcChain>
</file>

<file path=xl/sharedStrings.xml><?xml version="1.0" encoding="utf-8"?>
<sst xmlns="http://schemas.openxmlformats.org/spreadsheetml/2006/main" count="135" uniqueCount="52">
  <si>
    <t>様式第4号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</si>
  <si>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</si>
  <si>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</si>
  <si>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</si>
  <si>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</si>
  <si>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マニュアル印刷　：1</t>
    <rPh sb="5" eb="7">
      <t>インサツ</t>
    </rPh>
    <phoneticPr fontId="1"/>
  </si>
  <si>
    <t>年度</t>
    <rPh sb="0" eb="2">
      <t>ネンド</t>
    </rPh>
    <phoneticPr fontId="1"/>
  </si>
  <si>
    <t>中学校運動場ナイター施設開放事業　利用団体届</t>
    <rPh sb="0" eb="16">
      <t>ナイジ</t>
    </rPh>
    <phoneticPr fontId="1"/>
  </si>
  <si>
    <t>吹 田 市 長  あ て</t>
    <phoneticPr fontId="1"/>
  </si>
  <si>
    <t>受付日</t>
    <phoneticPr fontId="1"/>
  </si>
  <si>
    <t xml:space="preserve">令和 </t>
    <phoneticPr fontId="1"/>
  </si>
  <si>
    <t>届出番号</t>
    <phoneticPr fontId="1"/>
  </si>
  <si>
    <t>スポーツ活動を主目的とする団体</t>
    <phoneticPr fontId="1"/>
  </si>
  <si>
    <t>団体（チーム）名</t>
    <phoneticPr fontId="1"/>
  </si>
  <si>
    <t>代表者氏名</t>
    <rPh sb="0" eb="3">
      <t>ダイヒョウシャ</t>
    </rPh>
    <phoneticPr fontId="1"/>
  </si>
  <si>
    <t>TEL</t>
    <phoneticPr fontId="1"/>
  </si>
  <si>
    <t>〒</t>
    <phoneticPr fontId="1"/>
  </si>
  <si>
    <t>-</t>
    <phoneticPr fontId="1"/>
  </si>
  <si>
    <t>住　　所</t>
    <phoneticPr fontId="1"/>
  </si>
  <si>
    <t>構成人数</t>
    <phoneticPr fontId="1"/>
  </si>
  <si>
    <t>対  象</t>
    <rPh sb="0" eb="1">
      <t>タイ</t>
    </rPh>
    <rPh sb="3" eb="4">
      <t>ゾウ</t>
    </rPh>
    <phoneticPr fontId="1"/>
  </si>
  <si>
    <t>小学生</t>
    <phoneticPr fontId="1"/>
  </si>
  <si>
    <t>中学生</t>
    <phoneticPr fontId="1"/>
  </si>
  <si>
    <t>高・大学生</t>
    <phoneticPr fontId="1"/>
  </si>
  <si>
    <t>一般</t>
    <phoneticPr fontId="1"/>
  </si>
  <si>
    <t>合計</t>
    <phoneticPr fontId="1"/>
  </si>
  <si>
    <t>人</t>
    <rPh sb="0" eb="1">
      <t>ニン</t>
    </rPh>
    <phoneticPr fontId="1"/>
  </si>
  <si>
    <t>構成員の校区</t>
    <phoneticPr fontId="1"/>
  </si>
  <si>
    <t>利用学校区内</t>
    <phoneticPr fontId="1"/>
  </si>
  <si>
    <t>その他の校区</t>
    <phoneticPr fontId="1"/>
  </si>
  <si>
    <t>運動種目</t>
    <phoneticPr fontId="1"/>
  </si>
  <si>
    <t>野球</t>
    <rPh sb="0" eb="2">
      <t>ヤキュウ</t>
    </rPh>
    <phoneticPr fontId="1"/>
  </si>
  <si>
    <t>□</t>
    <phoneticPr fontId="1"/>
  </si>
  <si>
    <t>サッカー</t>
    <phoneticPr fontId="1"/>
  </si>
  <si>
    <t>その他</t>
    <rPh sb="2" eb="3">
      <t>タ</t>
    </rPh>
    <phoneticPr fontId="1"/>
  </si>
  <si>
    <t>（</t>
    <phoneticPr fontId="1"/>
  </si>
  <si>
    <t>)</t>
    <phoneticPr fontId="1"/>
  </si>
  <si>
    <t>団体の規則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</si>
  <si>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</si>
  <si>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</si>
  <si>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会費の徴収</t>
    <phoneticPr fontId="1"/>
  </si>
  <si>
    <t>(1人１か月</t>
    <rPh sb="2" eb="3">
      <t>ニン</t>
    </rPh>
    <rPh sb="5" eb="6">
      <t>ゲツ</t>
    </rPh>
    <phoneticPr fontId="1"/>
  </si>
  <si>
    <t>円</t>
    <rPh sb="0" eb="1">
      <t>エン</t>
    </rPh>
    <phoneticPr fontId="1"/>
  </si>
  <si>
    <t>・会費の徴収がある団体は、収支報告書を作成してください。また、市は提出を求める場合があります。</t>
    <phoneticPr fontId="1"/>
  </si>
  <si>
    <t>〇</t>
  </si>
  <si>
    <t>〇</t>
    <phoneticPr fontId="1"/>
  </si>
  <si>
    <t>〇　　〇</t>
    <phoneticPr fontId="1"/>
  </si>
  <si>
    <t>○　○　F　C</t>
    <phoneticPr fontId="1"/>
  </si>
  <si>
    <t>△△　　△△</t>
    <phoneticPr fontId="1"/>
  </si>
  <si>
    <t>××××</t>
    <phoneticPr fontId="1"/>
  </si>
  <si>
    <t>吹田市・・・・</t>
    <rPh sb="0" eb="3">
      <t>スイタシ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</si>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</sst>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176" fontId="5" fillId="0" borderId="1" xfId="0" applyNumberFormat="1" applyFont="1" applyBorder="1" applyAlignment="1">
      <alignment vertical="top"/>
    </xf>
    <xf numFmtId="176" fontId="5" fillId="0" borderId="9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2"/>
  <sheetViews>
    <sheetView topLeftCell="A13" workbookViewId="0">
      <selection activeCell="AD32" sqref="AD32"/>
    </sheetView>
  </sheetViews>
  <sheetFormatPr defaultRowHeight="13.2" x14ac:dyDescent="0.2"/>
  <cols>
    <col min="1" max="35" width="2.6640625" customWidth="1"/>
  </cols>
  <sheetData>
    <row r="1" spans="2:37" x14ac:dyDescent="0.2">
      <c r="AH1" s="1" t="s">
        <v>0</v>
      </c>
    </row>
    <row r="2" spans="2:37" x14ac:dyDescent="0.2">
      <c r="AH2" s="1"/>
    </row>
    <row r="3" spans="2:37" x14ac:dyDescent="0.2">
      <c r="AA3" t="s">
        <v>1</v>
      </c>
      <c r="AC3" s="2" t="str">
        <f>IF($AK$5="","",VLOOKUP(#REF!,#REF!,17,FALSE))</f>
        <v/>
      </c>
      <c r="AD3" t="s">
        <v>2</v>
      </c>
      <c r="AE3" t="str">
        <f>IF($AK$5=1,"〇","")</f>
        <v/>
      </c>
      <c r="AF3" t="s">
        <v>3</v>
      </c>
      <c r="AG3" t="str">
        <f>IF($AK$5=1,"〇","")</f>
        <v/>
      </c>
      <c r="AH3" t="s">
        <v>4</v>
      </c>
    </row>
    <row r="4" spans="2:37" x14ac:dyDescent="0.2">
      <c r="AK4" t="s">
        <v>5</v>
      </c>
    </row>
    <row r="5" spans="2:37" ht="14.4" x14ac:dyDescent="0.2">
      <c r="C5" s="3" t="s">
        <v>1</v>
      </c>
      <c r="E5" s="99" t="str">
        <f>IF($AK$5="","",VLOOKUP(#REF!,#REF!,4,FALSE))</f>
        <v/>
      </c>
      <c r="F5" s="99"/>
      <c r="G5" s="3" t="s">
        <v>6</v>
      </c>
      <c r="AK5" s="4"/>
    </row>
    <row r="7" spans="2:37" ht="19.5" customHeight="1" x14ac:dyDescent="0.2">
      <c r="C7" s="100" t="str">
        <f>IF(OR($AK$5="",#REF!=""),"",VLOOKUP(#REF!,#REF!,15,FALSE))</f>
        <v/>
      </c>
      <c r="D7" s="100"/>
      <c r="E7" s="100"/>
      <c r="F7" s="100"/>
      <c r="G7" s="100"/>
      <c r="H7" s="100"/>
      <c r="I7" s="100"/>
      <c r="J7" s="100"/>
      <c r="K7" s="102" t="s">
        <v>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</row>
    <row r="8" spans="2:37" ht="19.5" customHeight="1" x14ac:dyDescent="0.2">
      <c r="C8" s="101"/>
      <c r="D8" s="101"/>
      <c r="E8" s="101"/>
      <c r="F8" s="101"/>
      <c r="G8" s="101"/>
      <c r="H8" s="101"/>
      <c r="I8" s="101"/>
      <c r="J8" s="101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10" spans="2:37" ht="14.4" x14ac:dyDescent="0.2">
      <c r="B10" s="3" t="s">
        <v>8</v>
      </c>
    </row>
    <row r="11" spans="2:37" x14ac:dyDescent="0.2"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7" ht="30.75" customHeight="1" x14ac:dyDescent="0.2"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2:37" ht="30.75" customHeight="1" x14ac:dyDescent="0.2">
      <c r="O13" s="6"/>
      <c r="P13" s="6"/>
      <c r="Q13" s="6"/>
      <c r="R13" s="6"/>
      <c r="S13" s="6"/>
      <c r="T13" s="6"/>
      <c r="U13" s="7" t="s">
        <v>9</v>
      </c>
      <c r="V13" s="8"/>
      <c r="W13" s="8"/>
      <c r="X13" s="9"/>
      <c r="Y13" s="7" t="s">
        <v>10</v>
      </c>
      <c r="Z13" s="8"/>
      <c r="AA13" s="10" t="str">
        <f>IF($AK$5="","",VLOOKUP(#REF!,#REF!,17,FALSE))</f>
        <v/>
      </c>
      <c r="AB13" s="8" t="s">
        <v>2</v>
      </c>
      <c r="AC13" s="88" t="str">
        <f>IF($AK$5=1,"×","")</f>
        <v/>
      </c>
      <c r="AD13" s="88"/>
      <c r="AE13" s="8" t="s">
        <v>3</v>
      </c>
      <c r="AF13" s="88" t="str">
        <f>IF($AK$5=1,"×","")</f>
        <v/>
      </c>
      <c r="AG13" s="88"/>
      <c r="AH13" s="9" t="s">
        <v>4</v>
      </c>
    </row>
    <row r="14" spans="2:37" ht="30.75" customHeight="1" x14ac:dyDescent="0.2">
      <c r="O14" s="6"/>
      <c r="P14" s="6"/>
      <c r="Q14" s="6"/>
      <c r="R14" s="6"/>
      <c r="S14" s="6"/>
      <c r="T14" s="6"/>
      <c r="U14" s="7" t="s">
        <v>11</v>
      </c>
      <c r="V14" s="8"/>
      <c r="W14" s="8"/>
      <c r="X14" s="9"/>
      <c r="Y14" s="104" t="str">
        <f>IF($AK$5=1,1,"")</f>
        <v/>
      </c>
      <c r="Z14" s="88"/>
      <c r="AA14" s="88"/>
      <c r="AB14" s="88"/>
      <c r="AC14" s="88"/>
      <c r="AD14" s="88"/>
      <c r="AE14" s="88"/>
      <c r="AF14" s="88"/>
      <c r="AG14" s="88"/>
      <c r="AH14" s="89"/>
    </row>
    <row r="15" spans="2:37" ht="15.75" customHeight="1" x14ac:dyDescent="0.2">
      <c r="O15" s="6"/>
      <c r="P15" s="11"/>
      <c r="Q15" s="11"/>
      <c r="R15" s="11"/>
      <c r="S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7" spans="1:35" ht="26.25" customHeight="1" x14ac:dyDescent="0.2">
      <c r="B17" s="3" t="s">
        <v>12</v>
      </c>
    </row>
    <row r="18" spans="1:35" ht="45.75" customHeight="1" x14ac:dyDescent="0.2">
      <c r="A18" s="6"/>
      <c r="B18" s="12" t="s">
        <v>13</v>
      </c>
      <c r="C18" s="13"/>
      <c r="D18" s="13"/>
      <c r="E18" s="13"/>
      <c r="F18" s="14"/>
      <c r="G18" s="14"/>
      <c r="H18" s="15"/>
      <c r="I18" s="84" t="str">
        <f>IF($AK$5=1,"○　○　F　C","")</f>
        <v/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6"/>
    </row>
    <row r="19" spans="1:35" ht="42" customHeight="1" x14ac:dyDescent="0.2">
      <c r="A19" s="6"/>
      <c r="B19" s="16" t="s">
        <v>14</v>
      </c>
      <c r="C19" s="17"/>
      <c r="D19" s="17"/>
      <c r="E19" s="17"/>
      <c r="F19" s="17"/>
      <c r="G19" s="18"/>
      <c r="H19" s="19"/>
      <c r="I19" s="87" t="str">
        <f>IF($AK$5=1,"　◇　◇　◇　◇","")</f>
        <v/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  <c r="U19" s="20" t="s">
        <v>15</v>
      </c>
      <c r="V19" s="21"/>
      <c r="W19" s="22"/>
      <c r="X19" s="90" t="str">
        <f>IF($AK$5=1,"×××-××××","")</f>
        <v/>
      </c>
      <c r="Y19" s="91"/>
      <c r="Z19" s="91"/>
      <c r="AA19" s="91"/>
      <c r="AB19" s="91"/>
      <c r="AC19" s="91"/>
      <c r="AD19" s="91"/>
      <c r="AE19" s="91"/>
      <c r="AF19" s="91"/>
      <c r="AG19" s="91"/>
      <c r="AH19" s="92"/>
      <c r="AI19" s="6"/>
    </row>
    <row r="20" spans="1:35" ht="17.25" customHeight="1" x14ac:dyDescent="0.2">
      <c r="A20" s="6"/>
      <c r="B20" s="23"/>
      <c r="C20" s="24"/>
      <c r="D20" s="24"/>
      <c r="E20" s="24"/>
      <c r="F20" s="24"/>
      <c r="G20" s="25"/>
      <c r="H20" s="26"/>
      <c r="I20" s="27"/>
      <c r="J20" s="28" t="s">
        <v>16</v>
      </c>
      <c r="K20" s="93" t="str">
        <f>IF($AK$5=1,565,"")</f>
        <v/>
      </c>
      <c r="L20" s="79"/>
      <c r="M20" s="79"/>
      <c r="N20" s="29" t="s">
        <v>17</v>
      </c>
      <c r="O20" s="94"/>
      <c r="P20" s="95"/>
      <c r="Q20" s="95"/>
      <c r="R20" s="95"/>
      <c r="S20" s="29"/>
      <c r="T20" s="29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6"/>
    </row>
    <row r="21" spans="1:35" ht="27" customHeight="1" x14ac:dyDescent="0.2">
      <c r="A21" s="6"/>
      <c r="B21" s="31" t="s">
        <v>18</v>
      </c>
      <c r="C21" s="32"/>
      <c r="D21" s="32"/>
      <c r="E21" s="32"/>
      <c r="F21" s="32"/>
      <c r="G21" s="33"/>
      <c r="H21" s="34"/>
      <c r="I21" s="96" t="str">
        <f>IF($AK$5=1,"吹田市・・・・・","")</f>
        <v/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  <c r="AI21" s="6"/>
    </row>
    <row r="22" spans="1:35" ht="39.75" customHeight="1" x14ac:dyDescent="0.2">
      <c r="A22" s="6"/>
      <c r="B22" s="61" t="s">
        <v>19</v>
      </c>
      <c r="C22" s="73"/>
      <c r="D22" s="73"/>
      <c r="E22" s="73"/>
      <c r="F22" s="73"/>
      <c r="G22" s="73"/>
      <c r="H22" s="74"/>
      <c r="I22" s="78" t="s">
        <v>20</v>
      </c>
      <c r="J22" s="79"/>
      <c r="K22" s="79"/>
      <c r="L22" s="79"/>
      <c r="M22" s="79"/>
      <c r="N22" s="80"/>
      <c r="O22" s="35" t="s">
        <v>21</v>
      </c>
      <c r="P22" s="36"/>
      <c r="Q22" s="36"/>
      <c r="R22" s="37"/>
      <c r="S22" s="35" t="s">
        <v>22</v>
      </c>
      <c r="T22" s="36"/>
      <c r="U22" s="36"/>
      <c r="V22" s="37"/>
      <c r="W22" s="35" t="s">
        <v>23</v>
      </c>
      <c r="X22" s="36"/>
      <c r="Y22" s="36"/>
      <c r="Z22" s="37"/>
      <c r="AA22" s="35" t="s">
        <v>24</v>
      </c>
      <c r="AB22" s="36"/>
      <c r="AC22" s="36"/>
      <c r="AD22" s="37"/>
      <c r="AE22" s="36" t="s">
        <v>25</v>
      </c>
      <c r="AF22" s="36"/>
      <c r="AG22" s="36"/>
      <c r="AH22" s="37"/>
      <c r="AI22" s="6"/>
    </row>
    <row r="23" spans="1:35" ht="39.75" customHeight="1" x14ac:dyDescent="0.2">
      <c r="A23" s="6"/>
      <c r="B23" s="75"/>
      <c r="C23" s="76"/>
      <c r="D23" s="76"/>
      <c r="E23" s="76"/>
      <c r="F23" s="76"/>
      <c r="G23" s="76"/>
      <c r="H23" s="77"/>
      <c r="I23" s="81"/>
      <c r="J23" s="82"/>
      <c r="K23" s="82"/>
      <c r="L23" s="82"/>
      <c r="M23" s="82"/>
      <c r="N23" s="83"/>
      <c r="O23" s="59" t="str">
        <f>IF($AK$5=1,20,"")</f>
        <v/>
      </c>
      <c r="P23" s="60"/>
      <c r="Q23" s="60"/>
      <c r="R23" s="38" t="s">
        <v>26</v>
      </c>
      <c r="S23" s="59"/>
      <c r="T23" s="60"/>
      <c r="U23" s="60"/>
      <c r="V23" s="38" t="s">
        <v>26</v>
      </c>
      <c r="W23" s="59"/>
      <c r="X23" s="60"/>
      <c r="Y23" s="60"/>
      <c r="Z23" s="38" t="s">
        <v>26</v>
      </c>
      <c r="AA23" s="59" t="str">
        <f>IF($AK$5=1,3,"")</f>
        <v/>
      </c>
      <c r="AB23" s="60"/>
      <c r="AC23" s="60"/>
      <c r="AD23" s="38" t="s">
        <v>26</v>
      </c>
      <c r="AE23" s="59" t="str">
        <f>IF(SUM(K23:AD23)=0,"",SUM(K23:AD23))</f>
        <v/>
      </c>
      <c r="AF23" s="60"/>
      <c r="AG23" s="60"/>
      <c r="AH23" s="38" t="s">
        <v>26</v>
      </c>
      <c r="AI23" s="6"/>
    </row>
    <row r="24" spans="1:35" ht="39.75" customHeight="1" x14ac:dyDescent="0.2">
      <c r="A24" s="6"/>
      <c r="B24" s="61" t="s">
        <v>27</v>
      </c>
      <c r="C24" s="62"/>
      <c r="D24" s="62"/>
      <c r="E24" s="62"/>
      <c r="F24" s="62"/>
      <c r="G24" s="62"/>
      <c r="H24" s="63"/>
      <c r="I24" s="39"/>
      <c r="J24" s="36" t="s">
        <v>28</v>
      </c>
      <c r="K24" s="36"/>
      <c r="L24" s="21"/>
      <c r="M24" s="36"/>
      <c r="N24" s="36"/>
      <c r="O24" s="36"/>
      <c r="P24" s="36"/>
      <c r="Q24" s="40"/>
      <c r="R24" s="41"/>
      <c r="S24" s="36" t="s">
        <v>29</v>
      </c>
      <c r="T24" s="36"/>
      <c r="U24" s="21"/>
      <c r="V24" s="36"/>
      <c r="W24" s="36"/>
      <c r="X24" s="36"/>
      <c r="Y24" s="36"/>
      <c r="Z24" s="40"/>
      <c r="AA24" s="10"/>
      <c r="AB24" s="10"/>
      <c r="AC24" s="36" t="s">
        <v>25</v>
      </c>
      <c r="AD24" s="36"/>
      <c r="AE24" s="36"/>
      <c r="AF24" s="36"/>
      <c r="AG24" s="8"/>
      <c r="AH24" s="9"/>
      <c r="AI24" s="6"/>
    </row>
    <row r="25" spans="1:35" ht="39.75" customHeight="1" x14ac:dyDescent="0.2">
      <c r="A25" s="6"/>
      <c r="B25" s="64"/>
      <c r="C25" s="65"/>
      <c r="D25" s="65"/>
      <c r="E25" s="65"/>
      <c r="F25" s="65"/>
      <c r="G25" s="65"/>
      <c r="H25" s="66"/>
      <c r="I25" s="67" t="str">
        <f>IF($AK$5=1,17,"")</f>
        <v/>
      </c>
      <c r="J25" s="68"/>
      <c r="K25" s="68"/>
      <c r="L25" s="68"/>
      <c r="M25" s="68"/>
      <c r="N25" s="68"/>
      <c r="O25" s="68"/>
      <c r="P25" s="42" t="s">
        <v>26</v>
      </c>
      <c r="Q25" s="43"/>
      <c r="R25" s="67" t="str">
        <f>IF($AK$5=1,6,"")</f>
        <v/>
      </c>
      <c r="S25" s="68"/>
      <c r="T25" s="68"/>
      <c r="U25" s="68"/>
      <c r="V25" s="68"/>
      <c r="W25" s="68"/>
      <c r="X25" s="68"/>
      <c r="Y25" s="42" t="s">
        <v>26</v>
      </c>
      <c r="Z25" s="43"/>
      <c r="AA25" s="69" t="str">
        <f>IF(SUM(I25:Z25)=0,"",SUM(I25:Z25))</f>
        <v/>
      </c>
      <c r="AB25" s="70"/>
      <c r="AC25" s="70"/>
      <c r="AD25" s="70"/>
      <c r="AE25" s="70"/>
      <c r="AF25" s="70"/>
      <c r="AG25" s="42" t="s">
        <v>26</v>
      </c>
      <c r="AH25" s="43"/>
      <c r="AI25" s="6"/>
    </row>
    <row r="26" spans="1:35" ht="39.75" customHeight="1" x14ac:dyDescent="0.2">
      <c r="A26" s="6"/>
      <c r="B26" s="71" t="s">
        <v>30</v>
      </c>
      <c r="C26" s="62"/>
      <c r="D26" s="62"/>
      <c r="E26" s="62"/>
      <c r="F26" s="62"/>
      <c r="G26" s="62"/>
      <c r="H26" s="63"/>
      <c r="I26" s="44"/>
      <c r="J26" s="18" t="str">
        <f>IF($AK$5=1,"■","□")</f>
        <v>□</v>
      </c>
      <c r="K26" s="45"/>
      <c r="L26" s="45" t="s">
        <v>31</v>
      </c>
      <c r="M26" s="45"/>
      <c r="N26" s="45"/>
      <c r="O26" s="45"/>
      <c r="P26" s="46" t="s">
        <v>32</v>
      </c>
      <c r="Q26" s="45" t="s">
        <v>33</v>
      </c>
      <c r="S26" s="45"/>
      <c r="T26" s="8"/>
      <c r="U26" s="8"/>
      <c r="V26" s="46" t="s">
        <v>32</v>
      </c>
      <c r="W26" s="8" t="s">
        <v>34</v>
      </c>
      <c r="X26" s="8"/>
      <c r="Y26" s="8"/>
      <c r="Z26" s="8" t="s">
        <v>35</v>
      </c>
      <c r="AA26" s="72"/>
      <c r="AB26" s="72"/>
      <c r="AC26" s="72"/>
      <c r="AD26" s="72"/>
      <c r="AE26" s="72"/>
      <c r="AF26" s="72"/>
      <c r="AG26" s="72"/>
      <c r="AH26" s="9" t="s">
        <v>36</v>
      </c>
      <c r="AI26" s="6"/>
    </row>
    <row r="27" spans="1:35" ht="39.75" customHeight="1" x14ac:dyDescent="0.2">
      <c r="A27" s="6"/>
      <c r="B27" s="47" t="s">
        <v>37</v>
      </c>
      <c r="C27" s="48"/>
      <c r="D27" s="48"/>
      <c r="E27" s="48"/>
      <c r="F27" s="48"/>
      <c r="G27" s="18"/>
      <c r="H27" s="19"/>
      <c r="I27" s="18"/>
      <c r="J27" s="48" t="str">
        <f>IF($AK$5=1,"■","□")</f>
        <v>□</v>
      </c>
      <c r="K27" s="45"/>
      <c r="L27" s="45" t="s">
        <v>38</v>
      </c>
      <c r="M27" s="45"/>
      <c r="N27" s="45"/>
      <c r="O27" s="45"/>
      <c r="P27" s="45"/>
      <c r="Q27" s="45" t="s">
        <v>32</v>
      </c>
      <c r="R27" s="45"/>
      <c r="S27" s="45" t="s">
        <v>39</v>
      </c>
      <c r="T27" s="45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  <c r="AI27" s="6"/>
    </row>
    <row r="28" spans="1:35" ht="39.75" customHeight="1" x14ac:dyDescent="0.2">
      <c r="A28" s="6"/>
      <c r="B28" s="47" t="s">
        <v>40</v>
      </c>
      <c r="C28" s="48"/>
      <c r="D28" s="48"/>
      <c r="E28" s="48"/>
      <c r="F28" s="48"/>
      <c r="G28" s="18"/>
      <c r="H28" s="19"/>
      <c r="I28" s="18"/>
      <c r="J28" s="48" t="str">
        <f>IF($AK$5=1,"■","□")</f>
        <v>□</v>
      </c>
      <c r="K28" s="45"/>
      <c r="L28" s="45" t="s">
        <v>38</v>
      </c>
      <c r="M28" s="45" t="s">
        <v>41</v>
      </c>
      <c r="N28" s="45"/>
      <c r="O28" s="45"/>
      <c r="P28" s="45"/>
      <c r="Q28" s="45"/>
      <c r="R28" s="58" t="str">
        <f>IF($AK$5=1,900,"")</f>
        <v/>
      </c>
      <c r="S28" s="58"/>
      <c r="T28" s="58"/>
      <c r="U28" s="58"/>
      <c r="V28" s="58"/>
      <c r="W28" s="8" t="s">
        <v>42</v>
      </c>
      <c r="X28" s="8" t="s">
        <v>36</v>
      </c>
      <c r="Y28" s="49"/>
      <c r="Z28" s="49"/>
      <c r="AA28" s="49"/>
      <c r="AB28" s="8" t="s">
        <v>32</v>
      </c>
      <c r="AC28" s="8"/>
      <c r="AD28" s="8" t="s">
        <v>39</v>
      </c>
      <c r="AE28" s="49"/>
      <c r="AF28" s="49"/>
      <c r="AG28" s="49"/>
      <c r="AH28" s="50"/>
      <c r="AI28" s="6"/>
    </row>
    <row r="29" spans="1:35" ht="24" customHeight="1" x14ac:dyDescent="0.2">
      <c r="A29" s="6"/>
      <c r="B29" s="51"/>
      <c r="C29" s="52" t="s">
        <v>43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4"/>
      <c r="AI29" s="6"/>
    </row>
    <row r="30" spans="1:35" ht="24" customHeight="1" x14ac:dyDescent="0.2">
      <c r="A30" s="6"/>
      <c r="B30" s="5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4"/>
      <c r="AI30" s="6"/>
    </row>
    <row r="31" spans="1:35" ht="24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6.2" x14ac:dyDescent="0.2">
      <c r="A32" s="6"/>
      <c r="B32" s="6"/>
      <c r="C32" s="5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24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6"/>
      <c r="AI34" s="6"/>
    </row>
    <row r="35" spans="1:35" ht="24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7"/>
      <c r="Z35" s="11"/>
      <c r="AA35" s="11"/>
      <c r="AB35" s="11"/>
      <c r="AC35" s="11"/>
      <c r="AD35" s="11"/>
      <c r="AE35" s="11"/>
      <c r="AF35" s="11"/>
      <c r="AG35" s="11"/>
      <c r="AH35" s="6"/>
      <c r="AI35" s="6"/>
    </row>
    <row r="36" spans="1:35" ht="91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91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91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91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91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91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91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</sheetData>
  <mergeCells count="26">
    <mergeCell ref="I21:AH21"/>
    <mergeCell ref="E5:F5"/>
    <mergeCell ref="C7:J8"/>
    <mergeCell ref="K7:AH8"/>
    <mergeCell ref="AC13:AD13"/>
    <mergeCell ref="AF13:AG13"/>
    <mergeCell ref="Y14:AH14"/>
    <mergeCell ref="I18:AH18"/>
    <mergeCell ref="I19:T19"/>
    <mergeCell ref="X19:AH19"/>
    <mergeCell ref="K20:M20"/>
    <mergeCell ref="O20:R20"/>
    <mergeCell ref="R28:V28"/>
    <mergeCell ref="AE23:AG23"/>
    <mergeCell ref="B24:H25"/>
    <mergeCell ref="I25:O25"/>
    <mergeCell ref="R25:X25"/>
    <mergeCell ref="AA25:AF25"/>
    <mergeCell ref="B26:H26"/>
    <mergeCell ref="AA26:AG26"/>
    <mergeCell ref="B22:H23"/>
    <mergeCell ref="I22:N23"/>
    <mergeCell ref="O23:Q23"/>
    <mergeCell ref="S23:U23"/>
    <mergeCell ref="W23:Y23"/>
    <mergeCell ref="AA23:AC23"/>
  </mergeCells>
  <phoneticPr fontId="1"/>
  <pageMargins left="0.70866141732283472" right="0.47244094488188981" top="0.55118110236220474" bottom="0.55118110236220474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2"/>
  <sheetViews>
    <sheetView tabSelected="1" topLeftCell="A19" workbookViewId="0">
      <selection activeCell="AK25" sqref="AK25"/>
    </sheetView>
  </sheetViews>
  <sheetFormatPr defaultRowHeight="13.2" x14ac:dyDescent="0.2"/>
  <cols>
    <col min="1" max="35" width="2.6640625" customWidth="1"/>
  </cols>
  <sheetData>
    <row r="1" spans="2:37" x14ac:dyDescent="0.2">
      <c r="AH1" s="1" t="s">
        <v>0</v>
      </c>
    </row>
    <row r="2" spans="2:37" x14ac:dyDescent="0.2">
      <c r="AH2" s="1"/>
    </row>
    <row r="3" spans="2:37" x14ac:dyDescent="0.2">
      <c r="AA3" t="s">
        <v>1</v>
      </c>
      <c r="AC3" s="2" t="str">
        <f>IF($AK$5="","",VLOOKUP(#REF!,#REF!,17,FALSE))</f>
        <v/>
      </c>
      <c r="AD3" t="s">
        <v>2</v>
      </c>
      <c r="AE3" t="str">
        <f>IF($AK$5=1,"〇","")</f>
        <v/>
      </c>
      <c r="AF3" t="s">
        <v>3</v>
      </c>
      <c r="AG3" t="str">
        <f>IF($AK$5=1,"〇","")</f>
        <v/>
      </c>
      <c r="AH3" t="s">
        <v>4</v>
      </c>
    </row>
    <row r="4" spans="2:37" x14ac:dyDescent="0.2">
      <c r="AK4" t="s">
        <v>5</v>
      </c>
    </row>
    <row r="5" spans="2:37" ht="14.4" x14ac:dyDescent="0.2">
      <c r="C5" s="3" t="s">
        <v>1</v>
      </c>
      <c r="E5" s="99" t="s">
        <v>45</v>
      </c>
      <c r="F5" s="99"/>
      <c r="G5" s="3" t="s">
        <v>6</v>
      </c>
      <c r="AK5" s="4"/>
    </row>
    <row r="7" spans="2:37" ht="19.5" customHeight="1" x14ac:dyDescent="0.2">
      <c r="C7" s="100" t="s">
        <v>46</v>
      </c>
      <c r="D7" s="100"/>
      <c r="E7" s="100"/>
      <c r="F7" s="100"/>
      <c r="G7" s="100"/>
      <c r="H7" s="100"/>
      <c r="I7" s="100"/>
      <c r="J7" s="100"/>
      <c r="K7" s="102" t="s">
        <v>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</row>
    <row r="8" spans="2:37" ht="19.5" customHeight="1" x14ac:dyDescent="0.2">
      <c r="C8" s="101"/>
      <c r="D8" s="101"/>
      <c r="E8" s="101"/>
      <c r="F8" s="101"/>
      <c r="G8" s="101"/>
      <c r="H8" s="101"/>
      <c r="I8" s="101"/>
      <c r="J8" s="101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10" spans="2:37" ht="14.4" x14ac:dyDescent="0.2">
      <c r="B10" s="3" t="s">
        <v>8</v>
      </c>
    </row>
    <row r="11" spans="2:37" x14ac:dyDescent="0.2"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7" ht="30.75" customHeight="1" x14ac:dyDescent="0.2"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2:37" ht="30.75" customHeight="1" x14ac:dyDescent="0.2">
      <c r="O13" s="6"/>
      <c r="P13" s="6"/>
      <c r="Q13" s="6"/>
      <c r="R13" s="6"/>
      <c r="S13" s="6"/>
      <c r="T13" s="6"/>
      <c r="U13" s="7" t="s">
        <v>9</v>
      </c>
      <c r="V13" s="8"/>
      <c r="W13" s="8"/>
      <c r="X13" s="9"/>
      <c r="Y13" s="7" t="s">
        <v>10</v>
      </c>
      <c r="Z13" s="8"/>
      <c r="AA13" s="10" t="s">
        <v>45</v>
      </c>
      <c r="AB13" s="8" t="s">
        <v>2</v>
      </c>
      <c r="AC13" s="88" t="s">
        <v>44</v>
      </c>
      <c r="AD13" s="88"/>
      <c r="AE13" s="8" t="s">
        <v>3</v>
      </c>
      <c r="AF13" s="88" t="s">
        <v>44</v>
      </c>
      <c r="AG13" s="88"/>
      <c r="AH13" s="9" t="s">
        <v>4</v>
      </c>
    </row>
    <row r="14" spans="2:37" ht="30.75" customHeight="1" x14ac:dyDescent="0.2">
      <c r="O14" s="6"/>
      <c r="P14" s="6"/>
      <c r="Q14" s="6"/>
      <c r="R14" s="6"/>
      <c r="S14" s="6"/>
      <c r="T14" s="6"/>
      <c r="U14" s="7" t="s">
        <v>11</v>
      </c>
      <c r="V14" s="8"/>
      <c r="W14" s="8"/>
      <c r="X14" s="9"/>
      <c r="Y14" s="104">
        <v>1</v>
      </c>
      <c r="Z14" s="88"/>
      <c r="AA14" s="88"/>
      <c r="AB14" s="88"/>
      <c r="AC14" s="88"/>
      <c r="AD14" s="88"/>
      <c r="AE14" s="88"/>
      <c r="AF14" s="88"/>
      <c r="AG14" s="88"/>
      <c r="AH14" s="89"/>
    </row>
    <row r="15" spans="2:37" ht="15.75" customHeight="1" x14ac:dyDescent="0.2">
      <c r="O15" s="6"/>
      <c r="P15" s="11"/>
      <c r="Q15" s="11"/>
      <c r="R15" s="11"/>
      <c r="S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7" spans="1:35" ht="26.25" customHeight="1" x14ac:dyDescent="0.2">
      <c r="B17" s="3" t="s">
        <v>12</v>
      </c>
    </row>
    <row r="18" spans="1:35" ht="45.75" customHeight="1" x14ac:dyDescent="0.2">
      <c r="A18" s="6"/>
      <c r="B18" s="12" t="s">
        <v>13</v>
      </c>
      <c r="C18" s="13"/>
      <c r="D18" s="13"/>
      <c r="E18" s="13"/>
      <c r="F18" s="14"/>
      <c r="G18" s="14"/>
      <c r="H18" s="15"/>
      <c r="I18" s="84" t="s">
        <v>47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6"/>
    </row>
    <row r="19" spans="1:35" ht="42" customHeight="1" x14ac:dyDescent="0.2">
      <c r="A19" s="6"/>
      <c r="B19" s="16" t="s">
        <v>14</v>
      </c>
      <c r="C19" s="17"/>
      <c r="D19" s="17"/>
      <c r="E19" s="17"/>
      <c r="F19" s="17"/>
      <c r="G19" s="18"/>
      <c r="H19" s="19"/>
      <c r="I19" s="87" t="s">
        <v>48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  <c r="U19" s="20" t="s">
        <v>15</v>
      </c>
      <c r="V19" s="21"/>
      <c r="W19" s="22"/>
      <c r="X19" s="90" t="str">
        <f>IF($AK$5=1,"×××-××××","")</f>
        <v/>
      </c>
      <c r="Y19" s="91"/>
      <c r="Z19" s="91"/>
      <c r="AA19" s="91"/>
      <c r="AB19" s="91"/>
      <c r="AC19" s="91"/>
      <c r="AD19" s="91"/>
      <c r="AE19" s="91"/>
      <c r="AF19" s="91"/>
      <c r="AG19" s="91"/>
      <c r="AH19" s="92"/>
      <c r="AI19" s="6"/>
    </row>
    <row r="20" spans="1:35" ht="17.25" customHeight="1" x14ac:dyDescent="0.2">
      <c r="A20" s="6"/>
      <c r="B20" s="23"/>
      <c r="C20" s="24"/>
      <c r="D20" s="24"/>
      <c r="E20" s="24"/>
      <c r="F20" s="24"/>
      <c r="G20" s="25"/>
      <c r="H20" s="26"/>
      <c r="I20" s="27"/>
      <c r="J20" s="28" t="s">
        <v>16</v>
      </c>
      <c r="K20" s="93">
        <v>565</v>
      </c>
      <c r="L20" s="79"/>
      <c r="M20" s="79"/>
      <c r="N20" s="29" t="s">
        <v>17</v>
      </c>
      <c r="O20" s="94" t="s">
        <v>49</v>
      </c>
      <c r="P20" s="95"/>
      <c r="Q20" s="95"/>
      <c r="R20" s="95"/>
      <c r="S20" s="29"/>
      <c r="T20" s="29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6"/>
    </row>
    <row r="21" spans="1:35" ht="27" customHeight="1" x14ac:dyDescent="0.2">
      <c r="A21" s="6"/>
      <c r="B21" s="31" t="s">
        <v>18</v>
      </c>
      <c r="C21" s="32"/>
      <c r="D21" s="32"/>
      <c r="E21" s="32"/>
      <c r="F21" s="32"/>
      <c r="G21" s="33"/>
      <c r="H21" s="34"/>
      <c r="I21" s="96" t="s">
        <v>50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  <c r="AI21" s="6"/>
    </row>
    <row r="22" spans="1:35" ht="39.75" customHeight="1" x14ac:dyDescent="0.2">
      <c r="A22" s="6"/>
      <c r="B22" s="61" t="s">
        <v>19</v>
      </c>
      <c r="C22" s="73"/>
      <c r="D22" s="73"/>
      <c r="E22" s="73"/>
      <c r="F22" s="73"/>
      <c r="G22" s="73"/>
      <c r="H22" s="74"/>
      <c r="I22" s="78" t="s">
        <v>20</v>
      </c>
      <c r="J22" s="79"/>
      <c r="K22" s="79"/>
      <c r="L22" s="79"/>
      <c r="M22" s="79"/>
      <c r="N22" s="80"/>
      <c r="O22" s="35" t="s">
        <v>21</v>
      </c>
      <c r="P22" s="36"/>
      <c r="Q22" s="36"/>
      <c r="R22" s="37"/>
      <c r="S22" s="35" t="s">
        <v>22</v>
      </c>
      <c r="T22" s="36"/>
      <c r="U22" s="36"/>
      <c r="V22" s="37"/>
      <c r="W22" s="35" t="s">
        <v>23</v>
      </c>
      <c r="X22" s="36"/>
      <c r="Y22" s="36"/>
      <c r="Z22" s="37"/>
      <c r="AA22" s="35" t="s">
        <v>24</v>
      </c>
      <c r="AB22" s="36"/>
      <c r="AC22" s="36"/>
      <c r="AD22" s="37"/>
      <c r="AE22" s="36" t="s">
        <v>25</v>
      </c>
      <c r="AF22" s="36"/>
      <c r="AG22" s="36"/>
      <c r="AH22" s="37"/>
      <c r="AI22" s="6"/>
    </row>
    <row r="23" spans="1:35" ht="39.75" customHeight="1" x14ac:dyDescent="0.2">
      <c r="A23" s="6"/>
      <c r="B23" s="75"/>
      <c r="C23" s="76"/>
      <c r="D23" s="76"/>
      <c r="E23" s="76"/>
      <c r="F23" s="76"/>
      <c r="G23" s="76"/>
      <c r="H23" s="77"/>
      <c r="I23" s="81"/>
      <c r="J23" s="82"/>
      <c r="K23" s="82"/>
      <c r="L23" s="82"/>
      <c r="M23" s="82"/>
      <c r="N23" s="83"/>
      <c r="O23" s="59">
        <v>3</v>
      </c>
      <c r="P23" s="60"/>
      <c r="Q23" s="60"/>
      <c r="R23" s="38" t="s">
        <v>26</v>
      </c>
      <c r="S23" s="59">
        <v>5</v>
      </c>
      <c r="T23" s="60"/>
      <c r="U23" s="60"/>
      <c r="V23" s="38" t="s">
        <v>26</v>
      </c>
      <c r="W23" s="59">
        <v>6</v>
      </c>
      <c r="X23" s="60"/>
      <c r="Y23" s="60"/>
      <c r="Z23" s="38" t="s">
        <v>26</v>
      </c>
      <c r="AA23" s="59">
        <v>15</v>
      </c>
      <c r="AB23" s="60"/>
      <c r="AC23" s="60"/>
      <c r="AD23" s="38" t="s">
        <v>26</v>
      </c>
      <c r="AE23" s="59">
        <f>IF(SUM(K23:AD23)=0,"",SUM(K23:AD23))</f>
        <v>29</v>
      </c>
      <c r="AF23" s="60"/>
      <c r="AG23" s="60"/>
      <c r="AH23" s="38" t="s">
        <v>26</v>
      </c>
      <c r="AI23" s="6"/>
    </row>
    <row r="24" spans="1:35" ht="39.75" customHeight="1" x14ac:dyDescent="0.2">
      <c r="A24" s="6"/>
      <c r="B24" s="61" t="s">
        <v>27</v>
      </c>
      <c r="C24" s="62"/>
      <c r="D24" s="62"/>
      <c r="E24" s="62"/>
      <c r="F24" s="62"/>
      <c r="G24" s="62"/>
      <c r="H24" s="63"/>
      <c r="I24" s="39"/>
      <c r="J24" s="36" t="s">
        <v>28</v>
      </c>
      <c r="K24" s="36"/>
      <c r="L24" s="21"/>
      <c r="M24" s="36"/>
      <c r="N24" s="36"/>
      <c r="O24" s="36"/>
      <c r="P24" s="36"/>
      <c r="Q24" s="40"/>
      <c r="R24" s="41"/>
      <c r="S24" s="36" t="s">
        <v>29</v>
      </c>
      <c r="T24" s="36"/>
      <c r="U24" s="21"/>
      <c r="V24" s="36"/>
      <c r="W24" s="36"/>
      <c r="X24" s="36"/>
      <c r="Y24" s="36"/>
      <c r="Z24" s="40"/>
      <c r="AA24" s="10"/>
      <c r="AB24" s="10"/>
      <c r="AC24" s="36" t="s">
        <v>25</v>
      </c>
      <c r="AD24" s="36"/>
      <c r="AE24" s="36"/>
      <c r="AF24" s="36"/>
      <c r="AG24" s="8"/>
      <c r="AH24" s="9"/>
      <c r="AI24" s="6"/>
    </row>
    <row r="25" spans="1:35" ht="39.75" customHeight="1" x14ac:dyDescent="0.2">
      <c r="A25" s="6"/>
      <c r="B25" s="64"/>
      <c r="C25" s="65"/>
      <c r="D25" s="65"/>
      <c r="E25" s="65"/>
      <c r="F25" s="65"/>
      <c r="G25" s="65"/>
      <c r="H25" s="66"/>
      <c r="I25" s="67">
        <v>14</v>
      </c>
      <c r="J25" s="68"/>
      <c r="K25" s="68"/>
      <c r="L25" s="68"/>
      <c r="M25" s="68"/>
      <c r="N25" s="68"/>
      <c r="O25" s="68"/>
      <c r="P25" s="42" t="s">
        <v>26</v>
      </c>
      <c r="Q25" s="43"/>
      <c r="R25" s="67">
        <v>15</v>
      </c>
      <c r="S25" s="68"/>
      <c r="T25" s="68"/>
      <c r="U25" s="68"/>
      <c r="V25" s="68"/>
      <c r="W25" s="68"/>
      <c r="X25" s="68"/>
      <c r="Y25" s="42" t="s">
        <v>26</v>
      </c>
      <c r="Z25" s="43"/>
      <c r="AA25" s="69">
        <f>IF(SUM(I25:Z25)=0,"",SUM(I25:Z25))</f>
        <v>29</v>
      </c>
      <c r="AB25" s="70"/>
      <c r="AC25" s="70"/>
      <c r="AD25" s="70"/>
      <c r="AE25" s="70"/>
      <c r="AF25" s="70"/>
      <c r="AG25" s="42" t="s">
        <v>26</v>
      </c>
      <c r="AH25" s="43"/>
      <c r="AI25" s="6"/>
    </row>
    <row r="26" spans="1:35" ht="39.75" customHeight="1" x14ac:dyDescent="0.2">
      <c r="A26" s="6"/>
      <c r="B26" s="71" t="s">
        <v>30</v>
      </c>
      <c r="C26" s="62"/>
      <c r="D26" s="62"/>
      <c r="E26" s="62"/>
      <c r="F26" s="62"/>
      <c r="G26" s="62"/>
      <c r="H26" s="63"/>
      <c r="I26" s="44"/>
      <c r="J26" s="18" t="str">
        <f>IF($AK$5=1,"■","□")</f>
        <v>□</v>
      </c>
      <c r="K26" s="45"/>
      <c r="L26" s="45" t="s">
        <v>31</v>
      </c>
      <c r="M26" s="45"/>
      <c r="N26" s="45"/>
      <c r="O26" s="45"/>
      <c r="P26" s="46" t="s">
        <v>51</v>
      </c>
      <c r="Q26" s="45" t="s">
        <v>33</v>
      </c>
      <c r="S26" s="45"/>
      <c r="T26" s="8"/>
      <c r="U26" s="8"/>
      <c r="V26" s="46" t="s">
        <v>32</v>
      </c>
      <c r="W26" s="8" t="s">
        <v>34</v>
      </c>
      <c r="X26" s="8"/>
      <c r="Y26" s="8"/>
      <c r="Z26" s="8" t="s">
        <v>35</v>
      </c>
      <c r="AA26" s="72"/>
      <c r="AB26" s="72"/>
      <c r="AC26" s="72"/>
      <c r="AD26" s="72"/>
      <c r="AE26" s="72"/>
      <c r="AF26" s="72"/>
      <c r="AG26" s="72"/>
      <c r="AH26" s="9" t="s">
        <v>36</v>
      </c>
      <c r="AI26" s="6"/>
    </row>
    <row r="27" spans="1:35" ht="39.75" customHeight="1" x14ac:dyDescent="0.2">
      <c r="A27" s="6"/>
      <c r="B27" s="47" t="s">
        <v>37</v>
      </c>
      <c r="C27" s="48"/>
      <c r="D27" s="48"/>
      <c r="E27" s="48"/>
      <c r="F27" s="48"/>
      <c r="G27" s="18"/>
      <c r="H27" s="19"/>
      <c r="I27" s="18"/>
      <c r="J27" s="48" t="s">
        <v>51</v>
      </c>
      <c r="K27" s="45"/>
      <c r="L27" s="45" t="s">
        <v>38</v>
      </c>
      <c r="M27" s="45"/>
      <c r="N27" s="45"/>
      <c r="O27" s="45"/>
      <c r="P27" s="45"/>
      <c r="Q27" s="45" t="s">
        <v>32</v>
      </c>
      <c r="R27" s="45"/>
      <c r="S27" s="45" t="s">
        <v>39</v>
      </c>
      <c r="T27" s="45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  <c r="AI27" s="6"/>
    </row>
    <row r="28" spans="1:35" ht="39.75" customHeight="1" x14ac:dyDescent="0.2">
      <c r="A28" s="6"/>
      <c r="B28" s="47" t="s">
        <v>40</v>
      </c>
      <c r="C28" s="48"/>
      <c r="D28" s="48"/>
      <c r="E28" s="48"/>
      <c r="F28" s="48"/>
      <c r="G28" s="18"/>
      <c r="H28" s="19"/>
      <c r="I28" s="18"/>
      <c r="J28" s="48" t="s">
        <v>51</v>
      </c>
      <c r="K28" s="45"/>
      <c r="L28" s="45" t="s">
        <v>38</v>
      </c>
      <c r="M28" s="45" t="s">
        <v>41</v>
      </c>
      <c r="N28" s="45"/>
      <c r="O28" s="45"/>
      <c r="P28" s="45"/>
      <c r="Q28" s="45"/>
      <c r="R28" s="58" t="str">
        <f>IF($AK$5=1,900,"")</f>
        <v/>
      </c>
      <c r="S28" s="58"/>
      <c r="T28" s="58"/>
      <c r="U28" s="58"/>
      <c r="V28" s="58"/>
      <c r="W28" s="8" t="s">
        <v>42</v>
      </c>
      <c r="X28" s="8" t="s">
        <v>36</v>
      </c>
      <c r="Y28" s="49"/>
      <c r="Z28" s="49"/>
      <c r="AA28" s="49"/>
      <c r="AB28" s="8" t="s">
        <v>32</v>
      </c>
      <c r="AC28" s="8"/>
      <c r="AD28" s="8" t="s">
        <v>39</v>
      </c>
      <c r="AE28" s="49"/>
      <c r="AF28" s="49"/>
      <c r="AG28" s="49"/>
      <c r="AH28" s="50"/>
      <c r="AI28" s="6"/>
    </row>
    <row r="29" spans="1:35" ht="24" customHeight="1" x14ac:dyDescent="0.2">
      <c r="A29" s="6"/>
      <c r="B29" s="51"/>
      <c r="C29" s="52" t="s">
        <v>43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4"/>
      <c r="AI29" s="6"/>
    </row>
    <row r="30" spans="1:35" ht="24" customHeight="1" x14ac:dyDescent="0.2">
      <c r="A30" s="6"/>
      <c r="B30" s="5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4"/>
      <c r="AI30" s="6"/>
    </row>
    <row r="31" spans="1:35" ht="24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6.2" x14ac:dyDescent="0.2">
      <c r="A32" s="6"/>
      <c r="B32" s="6"/>
      <c r="C32" s="5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24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6"/>
      <c r="AI34" s="6"/>
    </row>
    <row r="35" spans="1:35" ht="24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7"/>
      <c r="Z35" s="11"/>
      <c r="AA35" s="11"/>
      <c r="AB35" s="11"/>
      <c r="AC35" s="11"/>
      <c r="AD35" s="11"/>
      <c r="AE35" s="11"/>
      <c r="AF35" s="11"/>
      <c r="AG35" s="11"/>
      <c r="AH35" s="6"/>
      <c r="AI35" s="6"/>
    </row>
    <row r="36" spans="1:35" ht="91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91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91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91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91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91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91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</sheetData>
  <mergeCells count="26">
    <mergeCell ref="I21:AH21"/>
    <mergeCell ref="E5:F5"/>
    <mergeCell ref="C7:J8"/>
    <mergeCell ref="K7:AH8"/>
    <mergeCell ref="AC13:AD13"/>
    <mergeCell ref="AF13:AG13"/>
    <mergeCell ref="Y14:AH14"/>
    <mergeCell ref="I18:AH18"/>
    <mergeCell ref="I19:T19"/>
    <mergeCell ref="X19:AH19"/>
    <mergeCell ref="K20:M20"/>
    <mergeCell ref="O20:R20"/>
    <mergeCell ref="R28:V28"/>
    <mergeCell ref="AE23:AG23"/>
    <mergeCell ref="B24:H25"/>
    <mergeCell ref="I25:O25"/>
    <mergeCell ref="R25:X25"/>
    <mergeCell ref="AA25:AF25"/>
    <mergeCell ref="B26:H26"/>
    <mergeCell ref="AA26:AG26"/>
    <mergeCell ref="B22:H23"/>
    <mergeCell ref="I22:N23"/>
    <mergeCell ref="O23:Q23"/>
    <mergeCell ref="S23:U23"/>
    <mergeCell ref="W23:Y23"/>
    <mergeCell ref="AA23:AC23"/>
  </mergeCells>
  <phoneticPr fontId="1"/>
  <pageMargins left="0.70866141732283472" right="0.47244094488188981" top="0.55118110236220474" bottom="0.55118110236220474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 (Ｒ7)</vt:lpstr>
      <vt:lpstr>様式4 記入例</vt:lpstr>
      <vt:lpstr>'様式4 (Ｒ7)'!Print_Area</vt:lpstr>
      <vt:lpstr>'様式4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2025-07-10T04:51:49Z</dcterms:created>
  <dcterms:modified xsi:type="dcterms:W3CDTF">2025-07-10T04:52:13Z</dcterms:modified>
</cp:coreProperties>
</file>