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90" windowWidth="18915" windowHeight="7260" tabRatio="759" activeTab="0"/>
  </bookViews>
  <sheets>
    <sheet name="資料35" sheetId="1" r:id="rId1"/>
  </sheets>
  <definedNames>
    <definedName name="_xlnm.Print_Area" localSheetId="0">'資料35'!$A$1:$Y$41</definedName>
  </definedNames>
  <calcPr fullCalcOnLoad="1"/>
</workbook>
</file>

<file path=xl/sharedStrings.xml><?xml version="1.0" encoding="utf-8"?>
<sst xmlns="http://schemas.openxmlformats.org/spreadsheetml/2006/main" count="144" uniqueCount="125">
  <si>
    <t>費        目</t>
  </si>
  <si>
    <t>備　考</t>
  </si>
  <si>
    <t>歳　入</t>
  </si>
  <si>
    <t>普通交付税</t>
  </si>
  <si>
    <t>臨時財政対策債発行可能額を除く
（927,427千円）</t>
  </si>
  <si>
    <t>国庫支出金</t>
  </si>
  <si>
    <t>小児慢性特定疾患医療費助成、特定不妊治療費助成等</t>
  </si>
  <si>
    <t>生活保護負担金、地域福祉・子育て支援交付金、大阪版地方分権制度に基づく交付金等</t>
  </si>
  <si>
    <t>手数料等</t>
  </si>
  <si>
    <t>母子・父子・寡婦福祉資金貸付金償還金含む</t>
  </si>
  <si>
    <t>小　計（A）</t>
  </si>
  <si>
    <t>歳　出</t>
  </si>
  <si>
    <t>事業費</t>
  </si>
  <si>
    <t>大阪府積算額</t>
  </si>
  <si>
    <t>人件費</t>
  </si>
  <si>
    <t>包括外部監査制度</t>
  </si>
  <si>
    <t>小　計（B）</t>
  </si>
  <si>
    <t>差引影響額（A）－（B）</t>
  </si>
  <si>
    <t>平成28年度</t>
  </si>
  <si>
    <t>（2016年度）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</si>
  <si>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</si>
  <si>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</si>
  <si>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</si>
  <si>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</si>
  <si>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</si>
  <si>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</si>
  <si>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</si>
  <si>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</si>
  <si>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</si>
  <si>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</si>
  <si>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</si>
  <si>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</si>
  <si>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平成41年度</t>
  </si>
  <si>
    <t>平成42年度</t>
  </si>
  <si>
    <t>平成43年度</t>
  </si>
  <si>
    <t>平成44年度</t>
  </si>
  <si>
    <t>平成45年度</t>
  </si>
  <si>
    <t>平成46年度</t>
  </si>
  <si>
    <t>平成47年度</t>
  </si>
  <si>
    <t>平成48年度</t>
  </si>
  <si>
    <t>平成49年度</t>
  </si>
  <si>
    <t>（2017年度）</t>
  </si>
  <si>
    <t>（2018年度）</t>
  </si>
  <si>
    <t>（2019年度）</t>
  </si>
  <si>
    <t>（2020年度）</t>
  </si>
  <si>
    <t>（2021年度）</t>
  </si>
  <si>
    <t>（2022年度）</t>
  </si>
  <si>
    <t>（2023年度）</t>
  </si>
  <si>
    <t>（2024年度）</t>
  </si>
  <si>
    <t>（2025年度）</t>
  </si>
  <si>
    <t>（2026年度）</t>
  </si>
  <si>
    <t>（2027年度）</t>
  </si>
  <si>
    <t>（2028年度）</t>
  </si>
  <si>
    <t>（2029年度）</t>
  </si>
  <si>
    <t>（2030年度）</t>
  </si>
  <si>
    <t>（2031年度）</t>
  </si>
  <si>
    <t>（2032年度）</t>
  </si>
  <si>
    <t>（2033年度）</t>
  </si>
  <si>
    <t>（2034年度）</t>
  </si>
  <si>
    <t>（2035年度）</t>
  </si>
  <si>
    <t>（2036年度）</t>
  </si>
  <si>
    <t>（2037年度）</t>
  </si>
  <si>
    <t>臨時財政対策債償還金</t>
  </si>
  <si>
    <t>府支出金</t>
  </si>
  <si>
    <t>平成28年度（2016年度）決算ベースにおける中核市移行に伴う財政的影響額の推移【平成28年度(2016年度)～平成49年度(2037年度)】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</si>
  <si>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</si>
  <si>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</si>
  <si>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</si>
  <si>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</si>
  <si>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</si>
  <si>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</si>
  <si>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</si>
  <si>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</si>
  <si>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</si>
  <si>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</si>
  <si>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</si>
  <si>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</si>
  <si>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平成40年度</t>
  </si>
  <si>
    <t>平成41年度</t>
  </si>
  <si>
    <t>平成42年度</t>
  </si>
  <si>
    <t>平成43年度</t>
  </si>
  <si>
    <t>平成44年度</t>
  </si>
  <si>
    <t>平成45年度</t>
  </si>
  <si>
    <t>平成46年度</t>
  </si>
  <si>
    <t>平成47年度</t>
  </si>
  <si>
    <t>平成48年度</t>
  </si>
  <si>
    <t>平成49年度</t>
  </si>
  <si>
    <t>（2016年度）</t>
  </si>
  <si>
    <t>（2017年度）</t>
  </si>
  <si>
    <t>（2018年度）</t>
  </si>
  <si>
    <t>（2019年度）</t>
  </si>
  <si>
    <t>（2020年度）</t>
  </si>
  <si>
    <t>（2021年度）</t>
  </si>
  <si>
    <t>（2022年度）</t>
  </si>
  <si>
    <t>（2023年度）</t>
  </si>
  <si>
    <t>（2024年度）</t>
  </si>
  <si>
    <t>（2025年度）</t>
  </si>
  <si>
    <t>（2026年度）</t>
  </si>
  <si>
    <t>（2027年度）</t>
  </si>
  <si>
    <t>（2028年度）</t>
  </si>
  <si>
    <t>（2029年度）</t>
  </si>
  <si>
    <t>（2030年度）</t>
  </si>
  <si>
    <t>（2031年度）</t>
  </si>
  <si>
    <t>（2032年度）</t>
  </si>
  <si>
    <t>（2033年度）</t>
  </si>
  <si>
    <t>（2034年度）</t>
  </si>
  <si>
    <t>（2035年度）</t>
  </si>
  <si>
    <t>（2036年度）</t>
  </si>
  <si>
    <t>（2037年度）</t>
  </si>
  <si>
    <t>府支出金</t>
  </si>
  <si>
    <t>臨時財政対策債償還金</t>
  </si>
  <si>
    <t>臨時財政対策債発行額</t>
  </si>
  <si>
    <t>（単位：千円）</t>
  </si>
  <si>
    <t>（１）国庫支出金、府支出金、手数料等、事業費、人件費及び包括外部監査制度に係る費用につきましては、本来は毎年度変動するものを固定して算定したシミュレーションであり、実際にはこのように推移するものではありません。</t>
  </si>
  <si>
    <t>（３）臨時財政対策債償還金については、資料36の表中右から２列目の元金償還額と利子償還額の合計の金額を記載しています。</t>
  </si>
  <si>
    <t>【臨時財政対策債発行額を歳入に記載しない場合】</t>
  </si>
  <si>
    <t>7,900千円（※１） ×60人
＋12,300千円（※２） ×２人</t>
  </si>
  <si>
    <t>中核市における平均費用（※３）</t>
  </si>
  <si>
    <t>7,900千円（※１） ×60人
＋12,300千円（※２） ×２人</t>
  </si>
  <si>
    <t xml:space="preserve">    ※２　府内先行市における平成29年（2017年）４月１日現在の医師の平均人件費   </t>
  </si>
  <si>
    <t xml:space="preserve">    ※１　平成28年度（2016年度）本市一般会計における一人当たり年間平均給与額　 　</t>
  </si>
  <si>
    <t xml:space="preserve">    ※３　「2017年版包括外部監査の通信簿」より（平成28年度報酬額） </t>
  </si>
  <si>
    <t>（２）普通交付税については、資料34の表中最下行の交付基準額のうち、各年度の右列（平成28年度算定額との差し引き額）の金額を記載しています。</t>
  </si>
  <si>
    <t>（単位：千円）</t>
  </si>
  <si>
    <t>【臨時財政対策債発行額（900,000千円）を歳入に記載した場合】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</si>
</sst>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#,##0.0;&quot;△ &quot;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1"/>
      <color indexed="8"/>
      <name val="ＭＳ Ｐゴシック"/>
      <family val="3"/>
    </font>
    <font>
      <sz val="16"/>
      <color indexed="8"/>
      <name val="ＭＳ ゴシック"/>
      <family val="3"/>
    </font>
    <font>
      <sz val="14.5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78" fontId="0" fillId="0" borderId="10" xfId="0" applyNumberFormat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178" fontId="0" fillId="33" borderId="10" xfId="0" applyNumberFormat="1" applyFill="1" applyBorder="1" applyAlignment="1">
      <alignment vertical="center" wrapText="1"/>
    </xf>
    <xf numFmtId="178" fontId="45" fillId="33" borderId="10" xfId="0" applyNumberFormat="1" applyFont="1" applyFill="1" applyBorder="1" applyAlignment="1">
      <alignment vertical="center"/>
    </xf>
    <xf numFmtId="178" fontId="45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33" borderId="10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1647825</xdr:colOff>
      <xdr:row>0</xdr:row>
      <xdr:rowOff>47625</xdr:rowOff>
    </xdr:from>
    <xdr:to>
      <xdr:col>24</xdr:col>
      <xdr:colOff>3248025</xdr:colOff>
      <xdr:row>1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23298150" y="47625"/>
          <a:ext cx="1600200" cy="676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資料</a:t>
          </a:r>
          <a:r>
            <a:rPr lang="en-US" cap="none" sz="1600" b="0" i="0" u="none" baseline="0">
              <a:solidFill>
                <a:srgbClr val="000000"/>
              </a:solidFill>
            </a:rPr>
            <a:t>35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450" b="0" i="0" u="none" baseline="0">
              <a:solidFill>
                <a:srgbClr val="000000"/>
              </a:solidFill>
            </a:rPr>
            <a:t>（平成</a:t>
          </a:r>
          <a:r>
            <a:rPr lang="en-US" cap="none" sz="1450" b="0" i="0" u="none" baseline="0">
              <a:solidFill>
                <a:srgbClr val="000000"/>
              </a:solidFill>
            </a:rPr>
            <a:t>29</a:t>
          </a:r>
          <a:r>
            <a:rPr lang="en-US" cap="none" sz="1450" b="0" i="0" u="none" baseline="0">
              <a:solidFill>
                <a:srgbClr val="000000"/>
              </a:solidFill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70" zoomScaleNormal="70" zoomScalePageLayoutView="0" workbookViewId="0" topLeftCell="A1">
      <selection activeCell="A1" sqref="A1"/>
    </sheetView>
  </sheetViews>
  <sheetFormatPr defaultColWidth="11.140625" defaultRowHeight="33.75" customHeight="1"/>
  <cols>
    <col min="1" max="1" width="5.28125" style="0" customWidth="1"/>
    <col min="2" max="2" width="17.7109375" style="0" customWidth="1"/>
    <col min="3" max="24" width="13.7109375" style="0" bestFit="1" customWidth="1"/>
    <col min="25" max="25" width="49.8515625" style="0" customWidth="1"/>
  </cols>
  <sheetData>
    <row r="1" spans="1:25" ht="51" customHeight="1">
      <c r="A1" s="17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3.5">
      <c r="Y2" s="2"/>
    </row>
    <row r="3" spans="2:25" ht="33" customHeight="1">
      <c r="B3" s="15" t="s">
        <v>113</v>
      </c>
      <c r="Y3" s="2"/>
    </row>
    <row r="4" spans="2:25" ht="33" customHeight="1">
      <c r="B4" s="15" t="s">
        <v>122</v>
      </c>
      <c r="Y4" s="2"/>
    </row>
    <row r="5" spans="2:25" ht="33" customHeight="1">
      <c r="B5" s="15" t="s">
        <v>114</v>
      </c>
      <c r="Y5" s="2"/>
    </row>
    <row r="6" spans="2:25" ht="33" customHeight="1">
      <c r="B6" s="15"/>
      <c r="Y6" s="2"/>
    </row>
    <row r="7" spans="1:25" ht="33" customHeight="1">
      <c r="A7" s="14"/>
      <c r="B7" s="15" t="s">
        <v>115</v>
      </c>
      <c r="Y7" s="16" t="s">
        <v>112</v>
      </c>
    </row>
    <row r="8" spans="1:25" ht="13.5">
      <c r="A8" s="21" t="s">
        <v>0</v>
      </c>
      <c r="B8" s="22"/>
      <c r="C8" s="5" t="s">
        <v>18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32</v>
      </c>
      <c r="Q8" s="5" t="s">
        <v>33</v>
      </c>
      <c r="R8" s="5" t="s">
        <v>34</v>
      </c>
      <c r="S8" s="5" t="s">
        <v>35</v>
      </c>
      <c r="T8" s="5" t="s">
        <v>36</v>
      </c>
      <c r="U8" s="5" t="s">
        <v>37</v>
      </c>
      <c r="V8" s="5" t="s">
        <v>38</v>
      </c>
      <c r="W8" s="5" t="s">
        <v>39</v>
      </c>
      <c r="X8" s="5" t="s">
        <v>40</v>
      </c>
      <c r="Y8" s="25" t="s">
        <v>1</v>
      </c>
    </row>
    <row r="9" spans="1:25" ht="13.5">
      <c r="A9" s="23"/>
      <c r="B9" s="24"/>
      <c r="C9" s="4" t="s">
        <v>19</v>
      </c>
      <c r="D9" s="4" t="s">
        <v>41</v>
      </c>
      <c r="E9" s="4" t="s">
        <v>42</v>
      </c>
      <c r="F9" s="4" t="s">
        <v>43</v>
      </c>
      <c r="G9" s="4" t="s">
        <v>44</v>
      </c>
      <c r="H9" s="4" t="s">
        <v>45</v>
      </c>
      <c r="I9" s="4" t="s">
        <v>46</v>
      </c>
      <c r="J9" s="4" t="s">
        <v>47</v>
      </c>
      <c r="K9" s="4" t="s">
        <v>48</v>
      </c>
      <c r="L9" s="4" t="s">
        <v>49</v>
      </c>
      <c r="M9" s="4" t="s">
        <v>50</v>
      </c>
      <c r="N9" s="4" t="s">
        <v>51</v>
      </c>
      <c r="O9" s="4" t="s">
        <v>52</v>
      </c>
      <c r="P9" s="4" t="s">
        <v>53</v>
      </c>
      <c r="Q9" s="4" t="s">
        <v>54</v>
      </c>
      <c r="R9" s="4" t="s">
        <v>55</v>
      </c>
      <c r="S9" s="4" t="s">
        <v>56</v>
      </c>
      <c r="T9" s="4" t="s">
        <v>57</v>
      </c>
      <c r="U9" s="4" t="s">
        <v>58</v>
      </c>
      <c r="V9" s="4" t="s">
        <v>59</v>
      </c>
      <c r="W9" s="4" t="s">
        <v>60</v>
      </c>
      <c r="X9" s="4" t="s">
        <v>61</v>
      </c>
      <c r="Y9" s="26"/>
    </row>
    <row r="10" spans="1:25" ht="44.25" customHeight="1">
      <c r="A10" s="19" t="s">
        <v>2</v>
      </c>
      <c r="B10" s="10" t="s">
        <v>3</v>
      </c>
      <c r="C10" s="8">
        <v>415234</v>
      </c>
      <c r="D10" s="8">
        <v>415701</v>
      </c>
      <c r="E10" s="8">
        <v>416927</v>
      </c>
      <c r="F10" s="8">
        <v>421539</v>
      </c>
      <c r="G10" s="8">
        <v>479452</v>
      </c>
      <c r="H10" s="8">
        <v>537366</v>
      </c>
      <c r="I10" s="8">
        <v>595279</v>
      </c>
      <c r="J10" s="8">
        <v>653192</v>
      </c>
      <c r="K10" s="8">
        <v>711106</v>
      </c>
      <c r="L10" s="8">
        <v>769019</v>
      </c>
      <c r="M10" s="8">
        <v>826932</v>
      </c>
      <c r="N10" s="8">
        <v>884845</v>
      </c>
      <c r="O10" s="8">
        <v>942759</v>
      </c>
      <c r="P10" s="8">
        <v>1000672</v>
      </c>
      <c r="Q10" s="8">
        <v>1058585</v>
      </c>
      <c r="R10" s="8">
        <v>1116499</v>
      </c>
      <c r="S10" s="8">
        <v>1174412</v>
      </c>
      <c r="T10" s="8">
        <v>1232325</v>
      </c>
      <c r="U10" s="8">
        <v>1290239</v>
      </c>
      <c r="V10" s="8">
        <v>1348152</v>
      </c>
      <c r="W10" s="8">
        <v>1406065</v>
      </c>
      <c r="X10" s="8">
        <v>1406065</v>
      </c>
      <c r="Y10" s="7" t="s">
        <v>4</v>
      </c>
    </row>
    <row r="11" spans="1:25" ht="44.25" customHeight="1">
      <c r="A11" s="19"/>
      <c r="B11" s="11" t="s">
        <v>5</v>
      </c>
      <c r="C11" s="9">
        <v>166250</v>
      </c>
      <c r="D11" s="9">
        <v>166250</v>
      </c>
      <c r="E11" s="9">
        <v>166250</v>
      </c>
      <c r="F11" s="9">
        <v>166250</v>
      </c>
      <c r="G11" s="9">
        <v>166250</v>
      </c>
      <c r="H11" s="9">
        <v>166250</v>
      </c>
      <c r="I11" s="9">
        <v>166250</v>
      </c>
      <c r="J11" s="9">
        <v>166250</v>
      </c>
      <c r="K11" s="9">
        <v>166250</v>
      </c>
      <c r="L11" s="9">
        <v>166250</v>
      </c>
      <c r="M11" s="9">
        <v>166250</v>
      </c>
      <c r="N11" s="9">
        <v>166250</v>
      </c>
      <c r="O11" s="9">
        <v>166250</v>
      </c>
      <c r="P11" s="9">
        <v>166250</v>
      </c>
      <c r="Q11" s="9">
        <v>166250</v>
      </c>
      <c r="R11" s="9">
        <v>166250</v>
      </c>
      <c r="S11" s="9">
        <v>166250</v>
      </c>
      <c r="T11" s="9">
        <v>166250</v>
      </c>
      <c r="U11" s="9">
        <v>166250</v>
      </c>
      <c r="V11" s="9">
        <v>166250</v>
      </c>
      <c r="W11" s="9">
        <v>166250</v>
      </c>
      <c r="X11" s="9">
        <v>166250</v>
      </c>
      <c r="Y11" s="1" t="s">
        <v>6</v>
      </c>
    </row>
    <row r="12" spans="1:25" ht="44.25" customHeight="1">
      <c r="A12" s="19"/>
      <c r="B12" s="11" t="s">
        <v>63</v>
      </c>
      <c r="C12" s="9">
        <v>-390690</v>
      </c>
      <c r="D12" s="9">
        <v>-390690</v>
      </c>
      <c r="E12" s="9">
        <v>-390690</v>
      </c>
      <c r="F12" s="9">
        <v>-390690</v>
      </c>
      <c r="G12" s="9">
        <v>-390690</v>
      </c>
      <c r="H12" s="9">
        <v>-390690</v>
      </c>
      <c r="I12" s="9">
        <v>-390690</v>
      </c>
      <c r="J12" s="9">
        <v>-390690</v>
      </c>
      <c r="K12" s="9">
        <v>-390690</v>
      </c>
      <c r="L12" s="9">
        <v>-390690</v>
      </c>
      <c r="M12" s="9">
        <v>-390690</v>
      </c>
      <c r="N12" s="9">
        <v>-390690</v>
      </c>
      <c r="O12" s="9">
        <v>-390690</v>
      </c>
      <c r="P12" s="9">
        <v>-390690</v>
      </c>
      <c r="Q12" s="9">
        <v>-390690</v>
      </c>
      <c r="R12" s="9">
        <v>-390690</v>
      </c>
      <c r="S12" s="9">
        <v>-390690</v>
      </c>
      <c r="T12" s="9">
        <v>-390690</v>
      </c>
      <c r="U12" s="9">
        <v>-390690</v>
      </c>
      <c r="V12" s="9">
        <v>-390690</v>
      </c>
      <c r="W12" s="9">
        <v>-390690</v>
      </c>
      <c r="X12" s="9">
        <v>-390690</v>
      </c>
      <c r="Y12" s="1" t="s">
        <v>7</v>
      </c>
    </row>
    <row r="13" spans="1:25" ht="44.25" customHeight="1">
      <c r="A13" s="19"/>
      <c r="B13" s="11" t="s">
        <v>8</v>
      </c>
      <c r="C13" s="9">
        <v>68902</v>
      </c>
      <c r="D13" s="9">
        <v>68902</v>
      </c>
      <c r="E13" s="9">
        <v>68902</v>
      </c>
      <c r="F13" s="9">
        <v>68902</v>
      </c>
      <c r="G13" s="9">
        <v>68902</v>
      </c>
      <c r="H13" s="9">
        <v>68902</v>
      </c>
      <c r="I13" s="9">
        <v>68902</v>
      </c>
      <c r="J13" s="9">
        <v>68902</v>
      </c>
      <c r="K13" s="9">
        <v>68902</v>
      </c>
      <c r="L13" s="9">
        <v>68902</v>
      </c>
      <c r="M13" s="9">
        <v>68902</v>
      </c>
      <c r="N13" s="9">
        <v>68902</v>
      </c>
      <c r="O13" s="9">
        <v>68902</v>
      </c>
      <c r="P13" s="9">
        <v>68902</v>
      </c>
      <c r="Q13" s="9">
        <v>68902</v>
      </c>
      <c r="R13" s="9">
        <v>68902</v>
      </c>
      <c r="S13" s="9">
        <v>68902</v>
      </c>
      <c r="T13" s="9">
        <v>68902</v>
      </c>
      <c r="U13" s="9">
        <v>68902</v>
      </c>
      <c r="V13" s="9">
        <v>68902</v>
      </c>
      <c r="W13" s="9">
        <v>68902</v>
      </c>
      <c r="X13" s="9">
        <v>68902</v>
      </c>
      <c r="Y13" s="1" t="s">
        <v>9</v>
      </c>
    </row>
    <row r="14" spans="1:25" ht="44.25" customHeight="1">
      <c r="A14" s="19"/>
      <c r="B14" s="11" t="s">
        <v>10</v>
      </c>
      <c r="C14" s="9">
        <f aca="true" t="shared" si="0" ref="C14:X14">SUM(C10:C13)</f>
        <v>259696</v>
      </c>
      <c r="D14" s="9">
        <f t="shared" si="0"/>
        <v>260163</v>
      </c>
      <c r="E14" s="9">
        <f t="shared" si="0"/>
        <v>261389</v>
      </c>
      <c r="F14" s="9">
        <f t="shared" si="0"/>
        <v>266001</v>
      </c>
      <c r="G14" s="9">
        <f t="shared" si="0"/>
        <v>323914</v>
      </c>
      <c r="H14" s="9">
        <f t="shared" si="0"/>
        <v>381828</v>
      </c>
      <c r="I14" s="9">
        <f t="shared" si="0"/>
        <v>439741</v>
      </c>
      <c r="J14" s="9">
        <f t="shared" si="0"/>
        <v>497654</v>
      </c>
      <c r="K14" s="9">
        <f t="shared" si="0"/>
        <v>555568</v>
      </c>
      <c r="L14" s="9">
        <f t="shared" si="0"/>
        <v>613481</v>
      </c>
      <c r="M14" s="9">
        <f t="shared" si="0"/>
        <v>671394</v>
      </c>
      <c r="N14" s="9">
        <f t="shared" si="0"/>
        <v>729307</v>
      </c>
      <c r="O14" s="9">
        <f t="shared" si="0"/>
        <v>787221</v>
      </c>
      <c r="P14" s="9">
        <f t="shared" si="0"/>
        <v>845134</v>
      </c>
      <c r="Q14" s="9">
        <f t="shared" si="0"/>
        <v>903047</v>
      </c>
      <c r="R14" s="9">
        <f t="shared" si="0"/>
        <v>960961</v>
      </c>
      <c r="S14" s="9">
        <f t="shared" si="0"/>
        <v>1018874</v>
      </c>
      <c r="T14" s="9">
        <f t="shared" si="0"/>
        <v>1076787</v>
      </c>
      <c r="U14" s="9">
        <f t="shared" si="0"/>
        <v>1134701</v>
      </c>
      <c r="V14" s="9">
        <f t="shared" si="0"/>
        <v>1192614</v>
      </c>
      <c r="W14" s="9">
        <f t="shared" si="0"/>
        <v>1250527</v>
      </c>
      <c r="X14" s="9">
        <f t="shared" si="0"/>
        <v>1250527</v>
      </c>
      <c r="Y14" s="1"/>
    </row>
    <row r="15" spans="1:25" ht="44.25" customHeight="1">
      <c r="A15" s="19" t="s">
        <v>11</v>
      </c>
      <c r="B15" s="11" t="s">
        <v>12</v>
      </c>
      <c r="C15" s="9">
        <v>648843</v>
      </c>
      <c r="D15" s="9">
        <v>648843</v>
      </c>
      <c r="E15" s="9">
        <v>648843</v>
      </c>
      <c r="F15" s="9">
        <v>648843</v>
      </c>
      <c r="G15" s="9">
        <v>648843</v>
      </c>
      <c r="H15" s="9">
        <v>648843</v>
      </c>
      <c r="I15" s="9">
        <v>648843</v>
      </c>
      <c r="J15" s="9">
        <v>648843</v>
      </c>
      <c r="K15" s="9">
        <v>648843</v>
      </c>
      <c r="L15" s="9">
        <v>648843</v>
      </c>
      <c r="M15" s="9">
        <v>648843</v>
      </c>
      <c r="N15" s="9">
        <v>648843</v>
      </c>
      <c r="O15" s="9">
        <v>648843</v>
      </c>
      <c r="P15" s="9">
        <v>648843</v>
      </c>
      <c r="Q15" s="9">
        <v>648843</v>
      </c>
      <c r="R15" s="9">
        <v>648843</v>
      </c>
      <c r="S15" s="9">
        <v>648843</v>
      </c>
      <c r="T15" s="9">
        <v>648843</v>
      </c>
      <c r="U15" s="9">
        <v>648843</v>
      </c>
      <c r="V15" s="9">
        <v>648843</v>
      </c>
      <c r="W15" s="9">
        <v>648843</v>
      </c>
      <c r="X15" s="9">
        <v>648843</v>
      </c>
      <c r="Y15" s="1" t="s">
        <v>13</v>
      </c>
    </row>
    <row r="16" spans="1:25" ht="44.25" customHeight="1">
      <c r="A16" s="19"/>
      <c r="B16" s="11" t="s">
        <v>14</v>
      </c>
      <c r="C16" s="9">
        <v>498600</v>
      </c>
      <c r="D16" s="9">
        <v>498600</v>
      </c>
      <c r="E16" s="9">
        <v>498600</v>
      </c>
      <c r="F16" s="9">
        <v>498600</v>
      </c>
      <c r="G16" s="9">
        <v>498600</v>
      </c>
      <c r="H16" s="9">
        <v>498600</v>
      </c>
      <c r="I16" s="9">
        <v>498600</v>
      </c>
      <c r="J16" s="9">
        <v>498600</v>
      </c>
      <c r="K16" s="9">
        <v>498600</v>
      </c>
      <c r="L16" s="9">
        <v>498600</v>
      </c>
      <c r="M16" s="9">
        <v>498600</v>
      </c>
      <c r="N16" s="9">
        <v>498600</v>
      </c>
      <c r="O16" s="9">
        <v>498600</v>
      </c>
      <c r="P16" s="9">
        <v>498600</v>
      </c>
      <c r="Q16" s="9">
        <v>498600</v>
      </c>
      <c r="R16" s="9">
        <v>498600</v>
      </c>
      <c r="S16" s="9">
        <v>498600</v>
      </c>
      <c r="T16" s="9">
        <v>498600</v>
      </c>
      <c r="U16" s="9">
        <v>498600</v>
      </c>
      <c r="V16" s="9">
        <v>498600</v>
      </c>
      <c r="W16" s="9">
        <v>498600</v>
      </c>
      <c r="X16" s="9">
        <v>498600</v>
      </c>
      <c r="Y16" s="1" t="s">
        <v>116</v>
      </c>
    </row>
    <row r="17" spans="1:25" ht="44.25" customHeight="1">
      <c r="A17" s="19"/>
      <c r="B17" s="11" t="s">
        <v>15</v>
      </c>
      <c r="C17" s="9">
        <v>12386</v>
      </c>
      <c r="D17" s="9">
        <v>12386</v>
      </c>
      <c r="E17" s="9">
        <v>12386</v>
      </c>
      <c r="F17" s="9">
        <v>12386</v>
      </c>
      <c r="G17" s="9">
        <v>12386</v>
      </c>
      <c r="H17" s="9">
        <v>12386</v>
      </c>
      <c r="I17" s="9">
        <v>12386</v>
      </c>
      <c r="J17" s="9">
        <v>12386</v>
      </c>
      <c r="K17" s="9">
        <v>12386</v>
      </c>
      <c r="L17" s="9">
        <v>12386</v>
      </c>
      <c r="M17" s="9">
        <v>12386</v>
      </c>
      <c r="N17" s="9">
        <v>12386</v>
      </c>
      <c r="O17" s="9">
        <v>12386</v>
      </c>
      <c r="P17" s="9">
        <v>12386</v>
      </c>
      <c r="Q17" s="9">
        <v>12386</v>
      </c>
      <c r="R17" s="9">
        <v>12386</v>
      </c>
      <c r="S17" s="9">
        <v>12386</v>
      </c>
      <c r="T17" s="9">
        <v>12386</v>
      </c>
      <c r="U17" s="9">
        <v>12386</v>
      </c>
      <c r="V17" s="9">
        <v>12386</v>
      </c>
      <c r="W17" s="9">
        <v>12386</v>
      </c>
      <c r="X17" s="9">
        <v>12386</v>
      </c>
      <c r="Y17" s="1" t="s">
        <v>117</v>
      </c>
    </row>
    <row r="18" spans="1:25" ht="44.25" customHeight="1">
      <c r="A18" s="19"/>
      <c r="B18" s="6" t="s">
        <v>62</v>
      </c>
      <c r="C18" s="8">
        <v>0</v>
      </c>
      <c r="D18" s="8">
        <v>360</v>
      </c>
      <c r="E18" s="8">
        <v>720</v>
      </c>
      <c r="F18" s="8">
        <v>1080</v>
      </c>
      <c r="G18" s="8">
        <v>54377</v>
      </c>
      <c r="H18" s="8">
        <v>107652</v>
      </c>
      <c r="I18" s="8">
        <v>160907</v>
      </c>
      <c r="J18" s="8">
        <v>214140</v>
      </c>
      <c r="K18" s="8">
        <v>267352</v>
      </c>
      <c r="L18" s="8">
        <v>320543</v>
      </c>
      <c r="M18" s="8">
        <v>373712</v>
      </c>
      <c r="N18" s="8">
        <v>426861</v>
      </c>
      <c r="O18" s="8">
        <v>479988</v>
      </c>
      <c r="P18" s="8">
        <v>533094</v>
      </c>
      <c r="Q18" s="8">
        <v>586179</v>
      </c>
      <c r="R18" s="8">
        <v>639243</v>
      </c>
      <c r="S18" s="8">
        <v>692285</v>
      </c>
      <c r="T18" s="8">
        <v>745307</v>
      </c>
      <c r="U18" s="8">
        <v>798307</v>
      </c>
      <c r="V18" s="8">
        <v>851286</v>
      </c>
      <c r="W18" s="8">
        <v>904230</v>
      </c>
      <c r="X18" s="8">
        <v>904230</v>
      </c>
      <c r="Y18" s="7"/>
    </row>
    <row r="19" spans="1:25" ht="44.25" customHeight="1">
      <c r="A19" s="19"/>
      <c r="B19" s="11" t="s">
        <v>16</v>
      </c>
      <c r="C19" s="9">
        <f>SUM(C15:C18)</f>
        <v>1159829</v>
      </c>
      <c r="D19" s="9">
        <f>SUM(D15:D18)</f>
        <v>1160189</v>
      </c>
      <c r="E19" s="9">
        <f aca="true" t="shared" si="1" ref="E19:K19">SUM(E15:E18)</f>
        <v>1160549</v>
      </c>
      <c r="F19" s="9">
        <f t="shared" si="1"/>
        <v>1160909</v>
      </c>
      <c r="G19" s="9">
        <f t="shared" si="1"/>
        <v>1214206</v>
      </c>
      <c r="H19" s="9">
        <f t="shared" si="1"/>
        <v>1267481</v>
      </c>
      <c r="I19" s="9">
        <f>SUM(I15:I18)</f>
        <v>1320736</v>
      </c>
      <c r="J19" s="9">
        <f t="shared" si="1"/>
        <v>1373969</v>
      </c>
      <c r="K19" s="9">
        <f t="shared" si="1"/>
        <v>1427181</v>
      </c>
      <c r="L19" s="9">
        <f aca="true" t="shared" si="2" ref="L19:X19">SUM(L15:L18)</f>
        <v>1480372</v>
      </c>
      <c r="M19" s="9">
        <f t="shared" si="2"/>
        <v>1533541</v>
      </c>
      <c r="N19" s="9">
        <f t="shared" si="2"/>
        <v>1586690</v>
      </c>
      <c r="O19" s="9">
        <f t="shared" si="2"/>
        <v>1639817</v>
      </c>
      <c r="P19" s="9">
        <f t="shared" si="2"/>
        <v>1692923</v>
      </c>
      <c r="Q19" s="9">
        <f t="shared" si="2"/>
        <v>1746008</v>
      </c>
      <c r="R19" s="9">
        <f t="shared" si="2"/>
        <v>1799072</v>
      </c>
      <c r="S19" s="9">
        <f t="shared" si="2"/>
        <v>1852114</v>
      </c>
      <c r="T19" s="9">
        <f t="shared" si="2"/>
        <v>1905136</v>
      </c>
      <c r="U19" s="9">
        <f t="shared" si="2"/>
        <v>1958136</v>
      </c>
      <c r="V19" s="9">
        <f t="shared" si="2"/>
        <v>2011115</v>
      </c>
      <c r="W19" s="9">
        <f t="shared" si="2"/>
        <v>2064059</v>
      </c>
      <c r="X19" s="9">
        <f t="shared" si="2"/>
        <v>2064059</v>
      </c>
      <c r="Y19" s="1"/>
    </row>
    <row r="20" spans="1:25" ht="44.25" customHeight="1">
      <c r="A20" s="20" t="s">
        <v>17</v>
      </c>
      <c r="B20" s="20"/>
      <c r="C20" s="8">
        <f>C14-C19</f>
        <v>-900133</v>
      </c>
      <c r="D20" s="8">
        <f>D14-D19</f>
        <v>-900026</v>
      </c>
      <c r="E20" s="8">
        <f aca="true" t="shared" si="3" ref="E20:W20">E14-E19</f>
        <v>-899160</v>
      </c>
      <c r="F20" s="8">
        <f t="shared" si="3"/>
        <v>-894908</v>
      </c>
      <c r="G20" s="8">
        <f t="shared" si="3"/>
        <v>-890292</v>
      </c>
      <c r="H20" s="8">
        <f t="shared" si="3"/>
        <v>-885653</v>
      </c>
      <c r="I20" s="8">
        <f t="shared" si="3"/>
        <v>-880995</v>
      </c>
      <c r="J20" s="8">
        <f t="shared" si="3"/>
        <v>-876315</v>
      </c>
      <c r="K20" s="8">
        <f t="shared" si="3"/>
        <v>-871613</v>
      </c>
      <c r="L20" s="8">
        <f t="shared" si="3"/>
        <v>-866891</v>
      </c>
      <c r="M20" s="8">
        <f t="shared" si="3"/>
        <v>-862147</v>
      </c>
      <c r="N20" s="8">
        <f t="shared" si="3"/>
        <v>-857383</v>
      </c>
      <c r="O20" s="8">
        <f t="shared" si="3"/>
        <v>-852596</v>
      </c>
      <c r="P20" s="8">
        <f t="shared" si="3"/>
        <v>-847789</v>
      </c>
      <c r="Q20" s="8">
        <f t="shared" si="3"/>
        <v>-842961</v>
      </c>
      <c r="R20" s="8">
        <f t="shared" si="3"/>
        <v>-838111</v>
      </c>
      <c r="S20" s="8">
        <f t="shared" si="3"/>
        <v>-833240</v>
      </c>
      <c r="T20" s="8">
        <f t="shared" si="3"/>
        <v>-828349</v>
      </c>
      <c r="U20" s="8">
        <f t="shared" si="3"/>
        <v>-823435</v>
      </c>
      <c r="V20" s="8">
        <f t="shared" si="3"/>
        <v>-818501</v>
      </c>
      <c r="W20" s="8">
        <f t="shared" si="3"/>
        <v>-813532</v>
      </c>
      <c r="X20" s="8">
        <f>X14-X19</f>
        <v>-813532</v>
      </c>
      <c r="Y20" s="6"/>
    </row>
    <row r="22" ht="18.75" customHeight="1"/>
    <row r="23" spans="1:25" ht="33" customHeight="1">
      <c r="A23" s="14"/>
      <c r="B23" s="15" t="s">
        <v>124</v>
      </c>
      <c r="Y23" s="16" t="s">
        <v>123</v>
      </c>
    </row>
    <row r="24" spans="1:25" ht="13.5">
      <c r="A24" s="21" t="s">
        <v>0</v>
      </c>
      <c r="B24" s="22"/>
      <c r="C24" s="5" t="s">
        <v>65</v>
      </c>
      <c r="D24" s="5" t="s">
        <v>66</v>
      </c>
      <c r="E24" s="5" t="s">
        <v>67</v>
      </c>
      <c r="F24" s="5" t="s">
        <v>68</v>
      </c>
      <c r="G24" s="5" t="s">
        <v>69</v>
      </c>
      <c r="H24" s="5" t="s">
        <v>70</v>
      </c>
      <c r="I24" s="5" t="s">
        <v>71</v>
      </c>
      <c r="J24" s="5" t="s">
        <v>72</v>
      </c>
      <c r="K24" s="5" t="s">
        <v>73</v>
      </c>
      <c r="L24" s="5" t="s">
        <v>74</v>
      </c>
      <c r="M24" s="5" t="s">
        <v>75</v>
      </c>
      <c r="N24" s="5" t="s">
        <v>76</v>
      </c>
      <c r="O24" s="5" t="s">
        <v>77</v>
      </c>
      <c r="P24" s="5" t="s">
        <v>78</v>
      </c>
      <c r="Q24" s="5" t="s">
        <v>79</v>
      </c>
      <c r="R24" s="5" t="s">
        <v>80</v>
      </c>
      <c r="S24" s="5" t="s">
        <v>81</v>
      </c>
      <c r="T24" s="5" t="s">
        <v>82</v>
      </c>
      <c r="U24" s="5" t="s">
        <v>83</v>
      </c>
      <c r="V24" s="5" t="s">
        <v>84</v>
      </c>
      <c r="W24" s="5" t="s">
        <v>85</v>
      </c>
      <c r="X24" s="5" t="s">
        <v>86</v>
      </c>
      <c r="Y24" s="25" t="s">
        <v>1</v>
      </c>
    </row>
    <row r="25" spans="1:25" ht="13.5">
      <c r="A25" s="23"/>
      <c r="B25" s="24"/>
      <c r="C25" s="4" t="s">
        <v>87</v>
      </c>
      <c r="D25" s="4" t="s">
        <v>88</v>
      </c>
      <c r="E25" s="4" t="s">
        <v>89</v>
      </c>
      <c r="F25" s="4" t="s">
        <v>90</v>
      </c>
      <c r="G25" s="4" t="s">
        <v>91</v>
      </c>
      <c r="H25" s="4" t="s">
        <v>92</v>
      </c>
      <c r="I25" s="4" t="s">
        <v>93</v>
      </c>
      <c r="J25" s="4" t="s">
        <v>94</v>
      </c>
      <c r="K25" s="4" t="s">
        <v>95</v>
      </c>
      <c r="L25" s="4" t="s">
        <v>96</v>
      </c>
      <c r="M25" s="4" t="s">
        <v>97</v>
      </c>
      <c r="N25" s="4" t="s">
        <v>98</v>
      </c>
      <c r="O25" s="4" t="s">
        <v>99</v>
      </c>
      <c r="P25" s="4" t="s">
        <v>100</v>
      </c>
      <c r="Q25" s="4" t="s">
        <v>101</v>
      </c>
      <c r="R25" s="4" t="s">
        <v>102</v>
      </c>
      <c r="S25" s="4" t="s">
        <v>103</v>
      </c>
      <c r="T25" s="4" t="s">
        <v>104</v>
      </c>
      <c r="U25" s="4" t="s">
        <v>105</v>
      </c>
      <c r="V25" s="4" t="s">
        <v>106</v>
      </c>
      <c r="W25" s="4" t="s">
        <v>107</v>
      </c>
      <c r="X25" s="4" t="s">
        <v>108</v>
      </c>
      <c r="Y25" s="26"/>
    </row>
    <row r="26" spans="1:25" ht="44.25" customHeight="1">
      <c r="A26" s="19" t="s">
        <v>2</v>
      </c>
      <c r="B26" s="12" t="s">
        <v>3</v>
      </c>
      <c r="C26" s="8">
        <v>415234</v>
      </c>
      <c r="D26" s="8">
        <v>415701</v>
      </c>
      <c r="E26" s="8">
        <v>416927</v>
      </c>
      <c r="F26" s="8">
        <v>421539</v>
      </c>
      <c r="G26" s="8">
        <v>479452</v>
      </c>
      <c r="H26" s="8">
        <v>537366</v>
      </c>
      <c r="I26" s="8">
        <v>595279</v>
      </c>
      <c r="J26" s="8">
        <v>653192</v>
      </c>
      <c r="K26" s="8">
        <v>711106</v>
      </c>
      <c r="L26" s="8">
        <v>769019</v>
      </c>
      <c r="M26" s="8">
        <v>826932</v>
      </c>
      <c r="N26" s="8">
        <v>884845</v>
      </c>
      <c r="O26" s="8">
        <v>942759</v>
      </c>
      <c r="P26" s="8">
        <v>1000672</v>
      </c>
      <c r="Q26" s="8">
        <v>1058585</v>
      </c>
      <c r="R26" s="8">
        <v>1116499</v>
      </c>
      <c r="S26" s="8">
        <v>1174412</v>
      </c>
      <c r="T26" s="8">
        <v>1232325</v>
      </c>
      <c r="U26" s="8">
        <v>1290239</v>
      </c>
      <c r="V26" s="8">
        <v>1348152</v>
      </c>
      <c r="W26" s="8">
        <v>1406065</v>
      </c>
      <c r="X26" s="8">
        <v>1406065</v>
      </c>
      <c r="Y26" s="7" t="s">
        <v>4</v>
      </c>
    </row>
    <row r="27" spans="1:25" ht="44.25" customHeight="1">
      <c r="A27" s="19"/>
      <c r="B27" s="13" t="s">
        <v>5</v>
      </c>
      <c r="C27" s="9">
        <v>166250</v>
      </c>
      <c r="D27" s="9">
        <v>166250</v>
      </c>
      <c r="E27" s="9">
        <v>166250</v>
      </c>
      <c r="F27" s="9">
        <v>166250</v>
      </c>
      <c r="G27" s="9">
        <v>166250</v>
      </c>
      <c r="H27" s="9">
        <v>166250</v>
      </c>
      <c r="I27" s="9">
        <v>166250</v>
      </c>
      <c r="J27" s="9">
        <v>166250</v>
      </c>
      <c r="K27" s="9">
        <v>166250</v>
      </c>
      <c r="L27" s="9">
        <v>166250</v>
      </c>
      <c r="M27" s="9">
        <v>166250</v>
      </c>
      <c r="N27" s="9">
        <v>166250</v>
      </c>
      <c r="O27" s="9">
        <v>166250</v>
      </c>
      <c r="P27" s="9">
        <v>166250</v>
      </c>
      <c r="Q27" s="9">
        <v>166250</v>
      </c>
      <c r="R27" s="9">
        <v>166250</v>
      </c>
      <c r="S27" s="9">
        <v>166250</v>
      </c>
      <c r="T27" s="9">
        <v>166250</v>
      </c>
      <c r="U27" s="9">
        <v>166250</v>
      </c>
      <c r="V27" s="9">
        <v>166250</v>
      </c>
      <c r="W27" s="9">
        <v>166250</v>
      </c>
      <c r="X27" s="9">
        <v>166250</v>
      </c>
      <c r="Y27" s="1" t="s">
        <v>6</v>
      </c>
    </row>
    <row r="28" spans="1:25" ht="44.25" customHeight="1">
      <c r="A28" s="19"/>
      <c r="B28" s="13" t="s">
        <v>109</v>
      </c>
      <c r="C28" s="9">
        <v>-390690</v>
      </c>
      <c r="D28" s="9">
        <v>-390690</v>
      </c>
      <c r="E28" s="9">
        <v>-390690</v>
      </c>
      <c r="F28" s="9">
        <v>-390690</v>
      </c>
      <c r="G28" s="9">
        <v>-390690</v>
      </c>
      <c r="H28" s="9">
        <v>-390690</v>
      </c>
      <c r="I28" s="9">
        <v>-390690</v>
      </c>
      <c r="J28" s="9">
        <v>-390690</v>
      </c>
      <c r="K28" s="9">
        <v>-390690</v>
      </c>
      <c r="L28" s="9">
        <v>-390690</v>
      </c>
      <c r="M28" s="9">
        <v>-390690</v>
      </c>
      <c r="N28" s="9">
        <v>-390690</v>
      </c>
      <c r="O28" s="9">
        <v>-390690</v>
      </c>
      <c r="P28" s="9">
        <v>-390690</v>
      </c>
      <c r="Q28" s="9">
        <v>-390690</v>
      </c>
      <c r="R28" s="9">
        <v>-390690</v>
      </c>
      <c r="S28" s="9">
        <v>-390690</v>
      </c>
      <c r="T28" s="9">
        <v>-390690</v>
      </c>
      <c r="U28" s="9">
        <v>-390690</v>
      </c>
      <c r="V28" s="9">
        <v>-390690</v>
      </c>
      <c r="W28" s="9">
        <v>-390690</v>
      </c>
      <c r="X28" s="9">
        <v>-390690</v>
      </c>
      <c r="Y28" s="1" t="s">
        <v>7</v>
      </c>
    </row>
    <row r="29" spans="1:25" ht="44.25" customHeight="1">
      <c r="A29" s="19"/>
      <c r="B29" s="13" t="s">
        <v>8</v>
      </c>
      <c r="C29" s="9">
        <v>68902</v>
      </c>
      <c r="D29" s="9">
        <v>68902</v>
      </c>
      <c r="E29" s="9">
        <v>68902</v>
      </c>
      <c r="F29" s="9">
        <v>68902</v>
      </c>
      <c r="G29" s="9">
        <v>68902</v>
      </c>
      <c r="H29" s="9">
        <v>68902</v>
      </c>
      <c r="I29" s="9">
        <v>68902</v>
      </c>
      <c r="J29" s="9">
        <v>68902</v>
      </c>
      <c r="K29" s="9">
        <v>68902</v>
      </c>
      <c r="L29" s="9">
        <v>68902</v>
      </c>
      <c r="M29" s="9">
        <v>68902</v>
      </c>
      <c r="N29" s="9">
        <v>68902</v>
      </c>
      <c r="O29" s="9">
        <v>68902</v>
      </c>
      <c r="P29" s="9">
        <v>68902</v>
      </c>
      <c r="Q29" s="9">
        <v>68902</v>
      </c>
      <c r="R29" s="9">
        <v>68902</v>
      </c>
      <c r="S29" s="9">
        <v>68902</v>
      </c>
      <c r="T29" s="9">
        <v>68902</v>
      </c>
      <c r="U29" s="9">
        <v>68902</v>
      </c>
      <c r="V29" s="9">
        <v>68902</v>
      </c>
      <c r="W29" s="9">
        <v>68902</v>
      </c>
      <c r="X29" s="9">
        <v>68902</v>
      </c>
      <c r="Y29" s="1" t="s">
        <v>9</v>
      </c>
    </row>
    <row r="30" spans="1:25" ht="44.25" customHeight="1">
      <c r="A30" s="19"/>
      <c r="B30" s="6" t="s">
        <v>111</v>
      </c>
      <c r="C30" s="8">
        <v>900000</v>
      </c>
      <c r="D30" s="8">
        <v>900000</v>
      </c>
      <c r="E30" s="8">
        <v>900000</v>
      </c>
      <c r="F30" s="8">
        <v>900000</v>
      </c>
      <c r="G30" s="8">
        <v>900000</v>
      </c>
      <c r="H30" s="8">
        <v>900000</v>
      </c>
      <c r="I30" s="8">
        <v>900000</v>
      </c>
      <c r="J30" s="8">
        <v>900000</v>
      </c>
      <c r="K30" s="8">
        <v>900000</v>
      </c>
      <c r="L30" s="8">
        <v>900000</v>
      </c>
      <c r="M30" s="8">
        <v>900000</v>
      </c>
      <c r="N30" s="8">
        <v>900000</v>
      </c>
      <c r="O30" s="8">
        <v>900000</v>
      </c>
      <c r="P30" s="8">
        <v>900000</v>
      </c>
      <c r="Q30" s="8">
        <v>900000</v>
      </c>
      <c r="R30" s="8">
        <v>900000</v>
      </c>
      <c r="S30" s="8">
        <v>900000</v>
      </c>
      <c r="T30" s="8">
        <v>900000</v>
      </c>
      <c r="U30" s="8">
        <v>900000</v>
      </c>
      <c r="V30" s="8">
        <v>900000</v>
      </c>
      <c r="W30" s="8">
        <v>900000</v>
      </c>
      <c r="X30" s="8">
        <v>900000</v>
      </c>
      <c r="Y30" s="7"/>
    </row>
    <row r="31" spans="1:25" ht="44.25" customHeight="1">
      <c r="A31" s="19"/>
      <c r="B31" s="13" t="s">
        <v>10</v>
      </c>
      <c r="C31" s="9">
        <f>SUM(C26:C30)</f>
        <v>1159696</v>
      </c>
      <c r="D31" s="9">
        <f aca="true" t="shared" si="4" ref="D31:X31">SUM(D26:D30)</f>
        <v>1160163</v>
      </c>
      <c r="E31" s="9">
        <f t="shared" si="4"/>
        <v>1161389</v>
      </c>
      <c r="F31" s="9">
        <f t="shared" si="4"/>
        <v>1166001</v>
      </c>
      <c r="G31" s="9">
        <f t="shared" si="4"/>
        <v>1223914</v>
      </c>
      <c r="H31" s="9">
        <f t="shared" si="4"/>
        <v>1281828</v>
      </c>
      <c r="I31" s="9">
        <f t="shared" si="4"/>
        <v>1339741</v>
      </c>
      <c r="J31" s="9">
        <f t="shared" si="4"/>
        <v>1397654</v>
      </c>
      <c r="K31" s="9">
        <f t="shared" si="4"/>
        <v>1455568</v>
      </c>
      <c r="L31" s="9">
        <f t="shared" si="4"/>
        <v>1513481</v>
      </c>
      <c r="M31" s="9">
        <f t="shared" si="4"/>
        <v>1571394</v>
      </c>
      <c r="N31" s="9">
        <f t="shared" si="4"/>
        <v>1629307</v>
      </c>
      <c r="O31" s="9">
        <f>SUM(O26:O30)</f>
        <v>1687221</v>
      </c>
      <c r="P31" s="9">
        <f t="shared" si="4"/>
        <v>1745134</v>
      </c>
      <c r="Q31" s="9">
        <f t="shared" si="4"/>
        <v>1803047</v>
      </c>
      <c r="R31" s="9">
        <f t="shared" si="4"/>
        <v>1860961</v>
      </c>
      <c r="S31" s="9">
        <f t="shared" si="4"/>
        <v>1918874</v>
      </c>
      <c r="T31" s="9">
        <f t="shared" si="4"/>
        <v>1976787</v>
      </c>
      <c r="U31" s="9">
        <f t="shared" si="4"/>
        <v>2034701</v>
      </c>
      <c r="V31" s="9">
        <f t="shared" si="4"/>
        <v>2092614</v>
      </c>
      <c r="W31" s="9">
        <f t="shared" si="4"/>
        <v>2150527</v>
      </c>
      <c r="X31" s="9">
        <f t="shared" si="4"/>
        <v>2150527</v>
      </c>
      <c r="Y31" s="1"/>
    </row>
    <row r="32" spans="1:25" ht="44.25" customHeight="1">
      <c r="A32" s="19" t="s">
        <v>11</v>
      </c>
      <c r="B32" s="13" t="s">
        <v>12</v>
      </c>
      <c r="C32" s="9">
        <v>648843</v>
      </c>
      <c r="D32" s="9">
        <v>648843</v>
      </c>
      <c r="E32" s="9">
        <v>648843</v>
      </c>
      <c r="F32" s="9">
        <v>648843</v>
      </c>
      <c r="G32" s="9">
        <v>648843</v>
      </c>
      <c r="H32" s="9">
        <v>648843</v>
      </c>
      <c r="I32" s="9">
        <v>648843</v>
      </c>
      <c r="J32" s="9">
        <v>648843</v>
      </c>
      <c r="K32" s="9">
        <v>648843</v>
      </c>
      <c r="L32" s="9">
        <v>648843</v>
      </c>
      <c r="M32" s="9">
        <v>648843</v>
      </c>
      <c r="N32" s="9">
        <v>648843</v>
      </c>
      <c r="O32" s="9">
        <v>648843</v>
      </c>
      <c r="P32" s="9">
        <v>648843</v>
      </c>
      <c r="Q32" s="9">
        <v>648843</v>
      </c>
      <c r="R32" s="9">
        <v>648843</v>
      </c>
      <c r="S32" s="9">
        <v>648843</v>
      </c>
      <c r="T32" s="9">
        <v>648843</v>
      </c>
      <c r="U32" s="9">
        <v>648843</v>
      </c>
      <c r="V32" s="9">
        <v>648843</v>
      </c>
      <c r="W32" s="9">
        <v>648843</v>
      </c>
      <c r="X32" s="9">
        <v>648843</v>
      </c>
      <c r="Y32" s="1" t="s">
        <v>13</v>
      </c>
    </row>
    <row r="33" spans="1:25" ht="44.25" customHeight="1">
      <c r="A33" s="19"/>
      <c r="B33" s="13" t="s">
        <v>14</v>
      </c>
      <c r="C33" s="9">
        <v>498600</v>
      </c>
      <c r="D33" s="9">
        <v>498600</v>
      </c>
      <c r="E33" s="9">
        <v>498600</v>
      </c>
      <c r="F33" s="9">
        <v>498600</v>
      </c>
      <c r="G33" s="9">
        <v>498600</v>
      </c>
      <c r="H33" s="9">
        <v>498600</v>
      </c>
      <c r="I33" s="9">
        <v>498600</v>
      </c>
      <c r="J33" s="9">
        <v>498600</v>
      </c>
      <c r="K33" s="9">
        <v>498600</v>
      </c>
      <c r="L33" s="9">
        <v>498600</v>
      </c>
      <c r="M33" s="9">
        <v>498600</v>
      </c>
      <c r="N33" s="9">
        <v>498600</v>
      </c>
      <c r="O33" s="9">
        <v>498600</v>
      </c>
      <c r="P33" s="9">
        <v>498600</v>
      </c>
      <c r="Q33" s="9">
        <v>498600</v>
      </c>
      <c r="R33" s="9">
        <v>498600</v>
      </c>
      <c r="S33" s="9">
        <v>498600</v>
      </c>
      <c r="T33" s="9">
        <v>498600</v>
      </c>
      <c r="U33" s="9">
        <v>498600</v>
      </c>
      <c r="V33" s="9">
        <v>498600</v>
      </c>
      <c r="W33" s="9">
        <v>498600</v>
      </c>
      <c r="X33" s="9">
        <v>498600</v>
      </c>
      <c r="Y33" s="1" t="s">
        <v>118</v>
      </c>
    </row>
    <row r="34" spans="1:25" ht="44.25" customHeight="1">
      <c r="A34" s="19"/>
      <c r="B34" s="13" t="s">
        <v>15</v>
      </c>
      <c r="C34" s="9">
        <v>12386</v>
      </c>
      <c r="D34" s="9">
        <v>12386</v>
      </c>
      <c r="E34" s="9">
        <v>12386</v>
      </c>
      <c r="F34" s="9">
        <v>12386</v>
      </c>
      <c r="G34" s="9">
        <v>12386</v>
      </c>
      <c r="H34" s="9">
        <v>12386</v>
      </c>
      <c r="I34" s="9">
        <v>12386</v>
      </c>
      <c r="J34" s="9">
        <v>12386</v>
      </c>
      <c r="K34" s="9">
        <v>12386</v>
      </c>
      <c r="L34" s="9">
        <v>12386</v>
      </c>
      <c r="M34" s="9">
        <v>12386</v>
      </c>
      <c r="N34" s="9">
        <v>12386</v>
      </c>
      <c r="O34" s="9">
        <v>12386</v>
      </c>
      <c r="P34" s="9">
        <v>12386</v>
      </c>
      <c r="Q34" s="9">
        <v>12386</v>
      </c>
      <c r="R34" s="9">
        <v>12386</v>
      </c>
      <c r="S34" s="9">
        <v>12386</v>
      </c>
      <c r="T34" s="9">
        <v>12386</v>
      </c>
      <c r="U34" s="9">
        <v>12386</v>
      </c>
      <c r="V34" s="9">
        <v>12386</v>
      </c>
      <c r="W34" s="9">
        <v>12386</v>
      </c>
      <c r="X34" s="9">
        <v>12386</v>
      </c>
      <c r="Y34" s="1" t="s">
        <v>117</v>
      </c>
    </row>
    <row r="35" spans="1:25" ht="44.25" customHeight="1">
      <c r="A35" s="19"/>
      <c r="B35" s="6" t="s">
        <v>110</v>
      </c>
      <c r="C35" s="8">
        <v>0</v>
      </c>
      <c r="D35" s="8">
        <v>360</v>
      </c>
      <c r="E35" s="8">
        <v>720</v>
      </c>
      <c r="F35" s="8">
        <v>1080</v>
      </c>
      <c r="G35" s="8">
        <v>54377</v>
      </c>
      <c r="H35" s="8">
        <v>107652</v>
      </c>
      <c r="I35" s="8">
        <v>160907</v>
      </c>
      <c r="J35" s="8">
        <v>214140</v>
      </c>
      <c r="K35" s="8">
        <v>267352</v>
      </c>
      <c r="L35" s="8">
        <v>320543</v>
      </c>
      <c r="M35" s="8">
        <v>373712</v>
      </c>
      <c r="N35" s="8">
        <v>426861</v>
      </c>
      <c r="O35" s="8">
        <v>479988</v>
      </c>
      <c r="P35" s="8">
        <v>533094</v>
      </c>
      <c r="Q35" s="8">
        <v>586179</v>
      </c>
      <c r="R35" s="8">
        <v>639243</v>
      </c>
      <c r="S35" s="8">
        <v>692285</v>
      </c>
      <c r="T35" s="8">
        <v>745307</v>
      </c>
      <c r="U35" s="8">
        <v>798307</v>
      </c>
      <c r="V35" s="8">
        <v>851286</v>
      </c>
      <c r="W35" s="8">
        <v>904230</v>
      </c>
      <c r="X35" s="8">
        <v>904230</v>
      </c>
      <c r="Y35" s="7"/>
    </row>
    <row r="36" spans="1:25" ht="44.25" customHeight="1">
      <c r="A36" s="19"/>
      <c r="B36" s="13" t="s">
        <v>16</v>
      </c>
      <c r="C36" s="9">
        <f>SUM(C32:C35)</f>
        <v>1159829</v>
      </c>
      <c r="D36" s="9">
        <f>SUM(D32:D35)</f>
        <v>1160189</v>
      </c>
      <c r="E36" s="9">
        <f aca="true" t="shared" si="5" ref="E36:K36">SUM(E32:E35)</f>
        <v>1160549</v>
      </c>
      <c r="F36" s="9">
        <f t="shared" si="5"/>
        <v>1160909</v>
      </c>
      <c r="G36" s="9">
        <f t="shared" si="5"/>
        <v>1214206</v>
      </c>
      <c r="H36" s="9">
        <f t="shared" si="5"/>
        <v>1267481</v>
      </c>
      <c r="I36" s="9">
        <f>SUM(I32:I35)</f>
        <v>1320736</v>
      </c>
      <c r="J36" s="9">
        <f t="shared" si="5"/>
        <v>1373969</v>
      </c>
      <c r="K36" s="9">
        <f t="shared" si="5"/>
        <v>1427181</v>
      </c>
      <c r="L36" s="9">
        <f aca="true" t="shared" si="6" ref="L36:X36">SUM(L32:L35)</f>
        <v>1480372</v>
      </c>
      <c r="M36" s="9">
        <f t="shared" si="6"/>
        <v>1533541</v>
      </c>
      <c r="N36" s="9">
        <f t="shared" si="6"/>
        <v>1586690</v>
      </c>
      <c r="O36" s="9">
        <f t="shared" si="6"/>
        <v>1639817</v>
      </c>
      <c r="P36" s="9">
        <f t="shared" si="6"/>
        <v>1692923</v>
      </c>
      <c r="Q36" s="9">
        <f t="shared" si="6"/>
        <v>1746008</v>
      </c>
      <c r="R36" s="9">
        <f t="shared" si="6"/>
        <v>1799072</v>
      </c>
      <c r="S36" s="9">
        <f t="shared" si="6"/>
        <v>1852114</v>
      </c>
      <c r="T36" s="9">
        <f t="shared" si="6"/>
        <v>1905136</v>
      </c>
      <c r="U36" s="9">
        <f t="shared" si="6"/>
        <v>1958136</v>
      </c>
      <c r="V36" s="9">
        <f t="shared" si="6"/>
        <v>2011115</v>
      </c>
      <c r="W36" s="9">
        <f t="shared" si="6"/>
        <v>2064059</v>
      </c>
      <c r="X36" s="9">
        <f t="shared" si="6"/>
        <v>2064059</v>
      </c>
      <c r="Y36" s="1"/>
    </row>
    <row r="37" spans="1:25" ht="44.25" customHeight="1">
      <c r="A37" s="20" t="s">
        <v>17</v>
      </c>
      <c r="B37" s="20"/>
      <c r="C37" s="8">
        <f>C31-C36</f>
        <v>-133</v>
      </c>
      <c r="D37" s="8">
        <f>D31-D36</f>
        <v>-26</v>
      </c>
      <c r="E37" s="8">
        <f aca="true" t="shared" si="7" ref="E37:W37">E31-E36</f>
        <v>840</v>
      </c>
      <c r="F37" s="8">
        <f t="shared" si="7"/>
        <v>5092</v>
      </c>
      <c r="G37" s="8">
        <f t="shared" si="7"/>
        <v>9708</v>
      </c>
      <c r="H37" s="8">
        <f t="shared" si="7"/>
        <v>14347</v>
      </c>
      <c r="I37" s="8">
        <f t="shared" si="7"/>
        <v>19005</v>
      </c>
      <c r="J37" s="8">
        <f t="shared" si="7"/>
        <v>23685</v>
      </c>
      <c r="K37" s="8">
        <f t="shared" si="7"/>
        <v>28387</v>
      </c>
      <c r="L37" s="8">
        <f t="shared" si="7"/>
        <v>33109</v>
      </c>
      <c r="M37" s="8">
        <f t="shared" si="7"/>
        <v>37853</v>
      </c>
      <c r="N37" s="8">
        <f t="shared" si="7"/>
        <v>42617</v>
      </c>
      <c r="O37" s="8">
        <f>O31-O36</f>
        <v>47404</v>
      </c>
      <c r="P37" s="8">
        <f t="shared" si="7"/>
        <v>52211</v>
      </c>
      <c r="Q37" s="8">
        <f t="shared" si="7"/>
        <v>57039</v>
      </c>
      <c r="R37" s="8">
        <f t="shared" si="7"/>
        <v>61889</v>
      </c>
      <c r="S37" s="8">
        <f t="shared" si="7"/>
        <v>66760</v>
      </c>
      <c r="T37" s="8">
        <f t="shared" si="7"/>
        <v>71651</v>
      </c>
      <c r="U37" s="8">
        <f t="shared" si="7"/>
        <v>76565</v>
      </c>
      <c r="V37" s="8">
        <f t="shared" si="7"/>
        <v>81499</v>
      </c>
      <c r="W37" s="8">
        <f t="shared" si="7"/>
        <v>86468</v>
      </c>
      <c r="X37" s="8">
        <f>X31-X36</f>
        <v>86468</v>
      </c>
      <c r="Y37" s="6"/>
    </row>
    <row r="38" ht="13.5"/>
    <row r="39" spans="22:25" ht="24.75" customHeight="1">
      <c r="V39" s="18" t="s">
        <v>120</v>
      </c>
      <c r="W39" s="18"/>
      <c r="X39" s="18"/>
      <c r="Y39" s="18"/>
    </row>
    <row r="40" spans="22:25" ht="24.75" customHeight="1">
      <c r="V40" s="18" t="s">
        <v>119</v>
      </c>
      <c r="W40" s="18"/>
      <c r="X40" s="18"/>
      <c r="Y40" s="18"/>
    </row>
    <row r="41" spans="22:25" ht="24.75" customHeight="1">
      <c r="V41" s="18" t="s">
        <v>121</v>
      </c>
      <c r="W41" s="18"/>
      <c r="X41" s="18"/>
      <c r="Y41" s="18"/>
    </row>
  </sheetData>
  <sheetProtection/>
  <mergeCells count="13">
    <mergeCell ref="A8:B9"/>
    <mergeCell ref="Y8:Y9"/>
    <mergeCell ref="A10:A14"/>
    <mergeCell ref="A15:A19"/>
    <mergeCell ref="A20:B20"/>
    <mergeCell ref="A24:B25"/>
    <mergeCell ref="Y24:Y25"/>
    <mergeCell ref="V39:Y39"/>
    <mergeCell ref="V40:Y40"/>
    <mergeCell ref="V41:Y41"/>
    <mergeCell ref="A26:A31"/>
    <mergeCell ref="A32:A36"/>
    <mergeCell ref="A37:B37"/>
  </mergeCells>
  <printOptions/>
  <pageMargins left="0.7" right="0.7" top="0.75" bottom="0.75" header="0.3" footer="0.3"/>
  <pageSetup fitToHeight="1" fitToWidth="1" horizontalDpi="600" verticalDpi="600" orientation="landscape" paperSize="8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adminpp</dc:creator>
  <cp:keywords/>
  <dc:description/>
  <cp:lastModifiedBy>adminpp</cp:lastModifiedBy>
  <cp:lastPrinted>2018-04-04T00:42:14Z</cp:lastPrinted>
  <dcterms:created xsi:type="dcterms:W3CDTF">2018-03-31T05:44:05Z</dcterms:created>
  <dcterms:modified xsi:type="dcterms:W3CDTF">2018-12-05T05:05:06Z</dcterms:modified>
  <cp:category/>
  <cp:version/>
  <cp:contentType/>
  <cp:contentStatus/>
</cp:coreProperties>
</file>