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3005"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<sst xmlns="http://schemas.openxmlformats.org/spreadsheetml/2006/main" count="1172" uniqueCount="625">
  <si>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</si>
  <si>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</si>
  <si>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</si>
  <si>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</si>
  <si>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</si>
  <si>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</si>
  <si>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</si>
  <si>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</si>
  <si>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</si>
  <si>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</si>
  <si>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</si>
  <si>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</si>
  <si>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</si>
  <si>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</si>
  <si>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</si>
  <si>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</si>
  <si>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</si>
  <si>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</si>
  <si>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</si>
  <si>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</si>
  <si>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</si>
  <si>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</si>
  <si>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</si>
  <si>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</si>
  <si>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</si>
  <si>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</si>
  <si>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</si>
  <si>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</si>
  <si>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</si>
  <si>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</si>
  <si>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</si>
  <si>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</si>
  <si>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</si>
  <si>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</si>
  <si>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</si>
  <si>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</si>
  <si>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</si>
  <si>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</si>
  <si>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</si>
  <si>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</si>
  <si>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</si>
  <si>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</si>
  <si>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</si>
  <si>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</si>
  <si>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</si>
  <si>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</si>
  <si>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</si>
  <si>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</si>
  <si>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</si>
  <si>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</si>
  <si>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</si>
  <si>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</si>
  <si>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</si>
  <si>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</si>
  <si>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</si>
  <si>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</si>
  <si>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</si>
  <si>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</si>
  <si>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</si>
  <si>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</si>
  <si>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</si>
  <si>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</si>
  <si>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</si>
  <si>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</si>
  <si>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</si>
  <si>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</si>
  <si>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</si>
  <si>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</si>
  <si>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</si>
  <si>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</si>
  <si>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</si>
  <si>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</si>
  <si>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</si>
  <si>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</si>
  <si>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</si>
  <si>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</si>
  <si>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</si>
  <si>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</si>
  <si>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</si>
  <si>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</si>
  <si>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</si>
  <si>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</si>
  <si>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</si>
  <si>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</si>
  <si>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</si>
  <si>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</si>
  <si>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</si>
  <si>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</si>
  <si>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</si>
  <si>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</si>
  <si>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</si>
  <si>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</si>
  <si>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</si>
  <si>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</si>
  <si>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</si>
  <si>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</si>
  <si>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</si>
  <si>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</si>
  <si>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</si>
  <si>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</si>
  <si>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</si>
  <si>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</si>
  <si>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</si>
  <si>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</si>
  <si>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</si>
  <si>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</si>
  <si>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</si>
  <si>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</si>
  <si>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</si>
  <si>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</si>
  <si>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</si>
  <si>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</si>
  <si>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</si>
  <si>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</si>
  <si>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</si>
  <si>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</si>
  <si>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</si>
  <si>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</si>
  <si>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</si>
  <si>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</si>
  <si>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</si>
  <si>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</si>
  <si>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</si>
  <si>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</si>
  <si>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</si>
  <si>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</si>
  <si>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</si>
  <si>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</si>
  <si>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</si>
  <si>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</si>
  <si>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</si>
  <si>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</si>
  <si>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</si>
  <si>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</si>
  <si>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</si>
  <si>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</si>
  <si>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</si>
  <si>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</si>
  <si>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</si>
  <si>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</si>
  <si>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</si>
  <si>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</si>
  <si>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</si>
  <si>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</si>
  <si>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</si>
  <si>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</si>
  <si>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</si>
  <si>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</si>
  <si>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</si>
  <si>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</si>
  <si>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</si>
  <si>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</si>
  <si>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</si>
  <si>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</si>
  <si>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</si>
  <si>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</si>
  <si>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</si>
  <si>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</si>
  <si>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</si>
  <si>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</si>
  <si>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</si>
  <si>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</si>
  <si>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</si>
  <si>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</si>
  <si>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</si>
  <si>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</si>
  <si>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</si>
  <si>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</si>
  <si>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</si>
  <si>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</si>
  <si>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</si>
  <si>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</si>
  <si>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</si>
  <si>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</si>
  <si>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</si>
  <si>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</si>
  <si>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</si>
  <si>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</si>
  <si>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</si>
  <si>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</si>
  <si>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</si>
  <si>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</si>
  <si>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</si>
  <si>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</si>
  <si>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</si>
  <si>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</si>
  <si>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</si>
  <si>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</si>
  <si>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</si>
  <si>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</si>
  <si>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</si>
  <si>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</si>
  <si>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</si>
  <si>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</si>
  <si>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</si>
  <si>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</si>
  <si>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</si>
  <si>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</si>
  <si>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</si>
  <si>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</si>
  <si>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</si>
  <si>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</si>
  <si>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</si>
  <si>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</si>
  <si>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</si>
  <si>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</si>
  <si>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</si>
  <si>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</si>
  <si>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</si>
  <si>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</si>
  <si>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</si>
  <si>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</si>
  <si>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</si>
  <si>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</si>
  <si>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</si>
  <si>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</si>
  <si>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</si>
  <si>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</si>
  <si>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</si>
  <si>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</si>
  <si>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</si>
  <si>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</si>
  <si>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</si>
  <si>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</si>
  <si>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</si>
  <si>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</si>
  <si>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</si>
  <si>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</si>
  <si>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</si>
  <si>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</si>
  <si>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</si>
  <si>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</si>
  <si>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</si>
  <si>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</si>
  <si>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</si>
  <si>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</si>
  <si>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</si>
  <si>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</si>
  <si>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</si>
  <si>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</si>
  <si>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</si>
  <si>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</si>
  <si>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</si>
  <si>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</si>
  <si>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</si>
  <si>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</si>
  <si>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</si>
  <si>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</si>
  <si>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</si>
  <si>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</si>
  <si>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</si>
  <si>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</si>
  <si>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</si>
  <si>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</si>
  <si>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</si>
  <si>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</si>
  <si>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</si>
  <si>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</si>
  <si>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</si>
  <si>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</si>
  <si>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</si>
  <si>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</si>
  <si>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</si>
  <si>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</si>
  <si>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</si>
  <si>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</si>
  <si>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</si>
  <si>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</si>
  <si>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</si>
  <si>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</si>
  <si>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</si>
  <si>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</si>
  <si>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</si>
  <si>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</si>
  <si>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</si>
  <si>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</si>
  <si>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</si>
  <si>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</si>
  <si>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</si>
  <si>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</si>
  <si>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</si>
  <si>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</si>
  <si>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</si>
  <si>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</si>
  <si>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</si>
  <si>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</si>
  <si>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</si>
  <si>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</si>
  <si>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</si>
  <si>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</si>
  <si>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</si>
  <si>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</si>
  <si>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</si>
  <si>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</si>
  <si>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</si>
  <si>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</si>
  <si>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</si>
  <si>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</si>
  <si>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</si>
  <si>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</si>
  <si>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</si>
  <si>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</si>
  <si>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</si>
  <si>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</si>
  <si>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</si>
  <si>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</si>
  <si>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</si>
  <si>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</si>
  <si>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</si>
  <si>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</si>
  <si>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</si>
  <si>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</si>
  <si>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</si>
  <si>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</si>
  <si>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</si>
  <si>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</si>
  <si>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</si>
  <si>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</si>
  <si>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</si>
  <si>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</si>
  <si>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</si>
  <si>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</si>
  <si>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</si>
  <si>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</si>
  <si>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</si>
  <si>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</si>
  <si>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</si>
  <si>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</si>
  <si>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</si>
  <si>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</si>
  <si>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</si>
  <si>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</si>
  <si>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</si>
  <si>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</si>
  <si>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</si>
  <si>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</si>
  <si>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</si>
  <si>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</si>
  <si>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</si>
  <si>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</si>
  <si>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</si>
  <si>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</si>
  <si>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</si>
  <si>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</si>
  <si>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</si>
  <si>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</si>
  <si>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</si>
  <si>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</si>
  <si>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</si>
  <si>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</si>
  <si>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</si>
  <si>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</si>
  <si>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</si>
  <si>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</si>
  <si>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</si>
  <si>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</si>
  <si>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</si>
  <si>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</si>
  <si>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</si>
  <si>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</si>
  <si>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</si>
  <si>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</si>
  <si>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</si>
  <si>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</si>
  <si>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</si>
  <si>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</si>
  <si>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</si>
  <si>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</si>
  <si>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</si>
  <si>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</si>
  <si>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</si>
  <si>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</si>
  <si>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</si>
  <si>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</si>
  <si>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</si>
  <si>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</si>
  <si>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</si>
  <si>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</si>
  <si>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</si>
  <si>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</si>
  <si>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</si>
  <si>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</si>
  <si>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</si>
  <si>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</si>
  <si>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</si>
  <si>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</si>
  <si>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t>
    <phoneticPr fontId="5"/>
  </si>
  <si>
    <t>交通災害・火災等共済特別会計</t>
    <phoneticPr fontId="5"/>
  </si>
  <si>
    <t>勤労者福祉共済特別会計</t>
    <phoneticPr fontId="5"/>
  </si>
  <si>
    <t>公共用地先行取得特別会計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</si>
  <si>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</si>
  <si>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</si>
  <si>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</si>
  <si>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</si>
  <si>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</si>
  <si>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</si>
  <si>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</si>
  <si>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</si>
  <si>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</si>
  <si>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</si>
  <si>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</si>
  <si>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</si>
  <si>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</si>
  <si>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</si>
  <si>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</si>
  <si>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</si>
  <si>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</si>
  <si>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</si>
  <si>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</si>
  <si>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</si>
  <si>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</si>
  <si>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</si>
  <si>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</si>
  <si>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</si>
  <si>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</si>
  <si>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</si>
  <si>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</si>
  <si>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</si>
  <si>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</si>
  <si>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</si>
  <si>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</si>
  <si>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</si>
  <si>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</si>
  <si>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</si>
  <si>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</si>
  <si>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</si>
  <si>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</si>
  <si>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</si>
  <si>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</si>
  <si>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</si>
  <si>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</si>
  <si>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</si>
  <si>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</si>
  <si>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</si>
  <si>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</si>
  <si>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</si>
  <si>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</si>
  <si>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</si>
  <si>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</si>
  <si>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</si>
  <si>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</si>
  <si>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</si>
  <si>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</si>
  <si>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</si>
  <si>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</si>
  <si>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</si>
  <si>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</si>
  <si>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</si>
  <si>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</si>
  <si>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</si>
  <si>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</si>
  <si>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</si>
  <si>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</si>
  <si>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</si>
  <si>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</si>
  <si>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</si>
  <si>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</si>
  <si>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</si>
  <si>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</si>
  <si>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</si>
  <si>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</si>
  <si>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</si>
  <si>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</si>
  <si>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</si>
  <si>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</si>
  <si>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</si>
  <si>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</si>
  <si>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</si>
  <si>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</si>
  <si>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</si>
  <si>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</si>
  <si>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</si>
  <si>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</si>
  <si>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</si>
  <si>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</si>
  <si>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</si>
  <si>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</si>
  <si>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</si>
  <si>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</si>
  <si>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</si>
  <si>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</si>
  <si>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</si>
  <si>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</si>
  <si>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</si>
  <si>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</si>
  <si>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</si>
  <si>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</si>
  <si>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</si>
  <si>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</si>
  <si>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</si>
  <si>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</si>
  <si>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</si>
  <si>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</si>
  <si>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</si>
  <si>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</si>
  <si>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</si>
  <si>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</si>
  <si>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</si>
  <si>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</si>
  <si>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</si>
  <si>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</si>
  <si>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</si>
  <si>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</si>
  <si>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</si>
  <si>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</si>
  <si>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</si>
  <si>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</si>
  <si>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</si>
  <si>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</si>
  <si>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</si>
  <si>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</si>
  <si>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</si>
  <si>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</si>
  <si>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</si>
  <si>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</si>
  <si>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</si>
  <si>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</si>
  <si>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</si>
  <si>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</si>
  <si>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</si>
  <si>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</si>
  <si>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</si>
  <si>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</si>
  <si>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</si>
  <si>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</si>
  <si>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</si>
  <si>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</si>
  <si>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</si>
  <si>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</si>
  <si>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</si>
  <si>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</si>
  <si>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</si>
  <si>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</si>
  <si>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</si>
  <si>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</si>
  <si>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</si>
  <si>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</si>
  <si>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</si>
  <si>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</si>
  <si>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</si>
  <si>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</si>
  <si>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</si>
  <si>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</si>
  <si>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</si>
  <si>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</si>
  <si>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</si>
  <si>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</si>
  <si>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</si>
  <si>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</si>
  <si>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</si>
  <si>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</si>
  <si>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</si>
  <si>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</si>
  <si>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</si>
  <si>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</si>
  <si>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</si>
  <si>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</si>
  <si>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</si>
  <si>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</si>
  <si>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</si>
  <si>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</si>
  <si>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</si>
  <si>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</si>
  <si>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</si>
  <si>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</si>
  <si>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</si>
  <si>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</si>
  <si>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</si>
  <si>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 1.14</t>
  </si>
  <si>
    <t>水道事業会計</t>
  </si>
  <si>
    <t>下水道事業会計</t>
  </si>
  <si>
    <t>一般会計</t>
  </si>
  <si>
    <t>介護保険特別会計</t>
  </si>
  <si>
    <t>国民健康保険特別会計</t>
  </si>
  <si>
    <t>▲ 4.03</t>
  </si>
  <si>
    <t>▲ 3.36</t>
  </si>
  <si>
    <t>▲ 1.72</t>
  </si>
  <si>
    <t>▲ 0.84</t>
  </si>
  <si>
    <t>後期高齢者医療特別会計</t>
  </si>
  <si>
    <t>交通災害・火災等共済特別会計</t>
  </si>
  <si>
    <t>勤労者福祉共済特別会計</t>
  </si>
  <si>
    <t>その他会計（赤字）</t>
  </si>
  <si>
    <t>その他会計（黒字）</t>
  </si>
  <si>
    <t>H26末</t>
    <phoneticPr fontId="5"/>
  </si>
  <si>
    <t>H27末</t>
    <phoneticPr fontId="5"/>
  </si>
  <si>
    <t>H28末</t>
    <phoneticPr fontId="5"/>
  </si>
  <si>
    <t>H29末</t>
    <phoneticPr fontId="5"/>
  </si>
  <si>
    <t>H30末</t>
    <phoneticPr fontId="5"/>
  </si>
  <si>
    <t>-</t>
    <phoneticPr fontId="2"/>
  </si>
  <si>
    <t>大阪府都市競艇組合</t>
    <rPh sb="0" eb="3">
      <t>オオサカフ</t>
    </rPh>
    <rPh sb="3" eb="4">
      <t>ト</t>
    </rPh>
    <rPh sb="4" eb="5">
      <t>シ</t>
    </rPh>
    <rPh sb="5" eb="7">
      <t>キョウテイ</t>
    </rPh>
    <rPh sb="7" eb="9">
      <t>クミアイ</t>
    </rPh>
    <phoneticPr fontId="2"/>
  </si>
  <si>
    <t>大阪府後期高齢者医療広域連合（一般会計）</t>
    <rPh sb="0" eb="2">
      <t>オオサカ</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</si>
  <si>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</si>
  <si>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</si>
  <si>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</si>
  <si>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</si>
  <si>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</si>
  <si>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</si>
  <si>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</si>
  <si>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</si>
  <si>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</si>
  <si>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</si>
  <si>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</si>
  <si>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</si>
  <si>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ソト</t>
    </rPh>
    <rPh sb="3" eb="5">
      <t>カンジョウ</t>
    </rPh>
    <rPh sb="5" eb="7">
      <t>テツドウ</t>
    </rPh>
    <phoneticPr fontId="2"/>
  </si>
  <si>
    <t>公共施設等整備基金</t>
    <phoneticPr fontId="2"/>
  </si>
  <si>
    <t>都市計画施設整備基金</t>
    <phoneticPr fontId="2"/>
  </si>
  <si>
    <t>廃棄物処理施設整備基金</t>
    <phoneticPr fontId="2"/>
  </si>
  <si>
    <t>緑化推進基金</t>
    <phoneticPr fontId="2"/>
  </si>
  <si>
    <t>地域福祉基金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</si>
  <si>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</si>
  <si>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</si>
  <si>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</si>
  <si>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</si>
  <si>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</si>
  <si>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</si>
  <si>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</si>
  <si>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60.6%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り、公共施設の管理運営に取り組む。</t>
    <rPh sb="1" eb="4">
      <t>ゲンジテン</t>
    </rPh>
    <rPh sb="6" eb="9">
      <t>チホウサイ</t>
    </rPh>
    <rPh sb="10" eb="12">
      <t>ゲンザイ</t>
    </rPh>
    <rPh sb="12" eb="13">
      <t>ダカ</t>
    </rPh>
    <rPh sb="16" eb="17">
      <t>チカ</t>
    </rPh>
    <rPh sb="18" eb="20">
      <t>ショウライ</t>
    </rPh>
    <rPh sb="21" eb="23">
      <t>ホンシ</t>
    </rPh>
    <rPh sb="24" eb="26">
      <t>ザイセイ</t>
    </rPh>
    <rPh sb="27" eb="29">
      <t>アッパク</t>
    </rPh>
    <rPh sb="31" eb="33">
      <t>ミコ</t>
    </rPh>
    <rPh sb="35" eb="36">
      <t>スク</t>
    </rPh>
    <rPh sb="39" eb="40">
      <t>オモ</t>
    </rPh>
    <rPh sb="51" eb="53">
      <t>トシ</t>
    </rPh>
    <rPh sb="53" eb="55">
      <t>ケイカク</t>
    </rPh>
    <rPh sb="55" eb="57">
      <t>ドウロ</t>
    </rPh>
    <rPh sb="58" eb="60">
      <t>セイビ</t>
    </rPh>
    <rPh sb="63" eb="66">
      <t>ダイキボ</t>
    </rPh>
    <rPh sb="67" eb="69">
      <t>フツウ</t>
    </rPh>
    <rPh sb="69" eb="71">
      <t>ケンセツ</t>
    </rPh>
    <rPh sb="71" eb="73">
      <t>ジギョウ</t>
    </rPh>
    <rPh sb="74" eb="76">
      <t>ヨテイ</t>
    </rPh>
    <rPh sb="81" eb="83">
      <t>タガク</t>
    </rPh>
    <rPh sb="84" eb="87">
      <t>チホウサイ</t>
    </rPh>
    <rPh sb="87" eb="89">
      <t>ハッコウ</t>
    </rPh>
    <rPh sb="90" eb="9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</si>
  <si>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</si>
  <si>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</si>
  <si>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</si>
  <si>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</si>
  <si>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</si>
  <si>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</si>
  <si>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本市が将来負担する可能性のある債務等の規模は前年度に引き続き</t>
    </r>
    <r>
      <rPr>
        <sz val="11"/>
        <color rgb="FFFF0000"/>
        <rFont val="ＭＳ Ｐゴシック"/>
        <family val="3"/>
        <charset val="128"/>
      </rPr>
      <t>類似団体内平均値</t>
    </r>
    <r>
      <rPr>
        <sz val="11"/>
        <color indexed="8"/>
        <rFont val="ＭＳ Ｐゴシック"/>
        <family val="3"/>
        <charset val="128"/>
      </rPr>
      <t>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r>
    <rPh sb="1" eb="3">
      <t>ホンシ</t>
    </rPh>
    <rPh sb="4" eb="6">
      <t>ショウライ</t>
    </rPh>
    <rPh sb="6" eb="8">
      <t>フタン</t>
    </rPh>
    <rPh sb="10" eb="13">
      <t>カノウセイ</t>
    </rPh>
    <rPh sb="16" eb="18">
      <t>サイム</t>
    </rPh>
    <rPh sb="18" eb="19">
      <t>トウ</t>
    </rPh>
    <rPh sb="20" eb="22">
      <t>キボ</t>
    </rPh>
    <rPh sb="23" eb="26">
      <t>ゼンネンド</t>
    </rPh>
    <rPh sb="27" eb="28">
      <t>ヒ</t>
    </rPh>
    <rPh sb="29" eb="30">
      <t>ツヅ</t>
    </rPh>
    <rPh sb="31" eb="33">
      <t>ルイジ</t>
    </rPh>
    <rPh sb="33" eb="35">
      <t>ダンタイ</t>
    </rPh>
    <rPh sb="35" eb="36">
      <t>ナイ</t>
    </rPh>
    <rPh sb="36" eb="38">
      <t>ヘイキン</t>
    </rPh>
    <rPh sb="38" eb="39">
      <t>アタイ</t>
    </rPh>
    <rPh sb="40" eb="41">
      <t>クラ</t>
    </rPh>
    <rPh sb="43" eb="44">
      <t>チイ</t>
    </rPh>
    <rPh sb="50" eb="52">
      <t>フツウ</t>
    </rPh>
    <rPh sb="52" eb="54">
      <t>ケンセツ</t>
    </rPh>
    <rPh sb="54" eb="56">
      <t>ジギョウ</t>
    </rPh>
    <rPh sb="56" eb="57">
      <t>ヒ</t>
    </rPh>
    <rPh sb="58" eb="60">
      <t>セイサ</t>
    </rPh>
    <rPh sb="61" eb="62">
      <t>ツト</t>
    </rPh>
    <rPh sb="64" eb="67">
      <t>チホウサイ</t>
    </rPh>
    <rPh sb="67" eb="69">
      <t>ショウカン</t>
    </rPh>
    <rPh sb="73" eb="75">
      <t>イッパン</t>
    </rPh>
    <rPh sb="75" eb="77">
      <t>ザイゲン</t>
    </rPh>
    <rPh sb="77" eb="78">
      <t>トウ</t>
    </rPh>
    <rPh sb="79" eb="80">
      <t>オサ</t>
    </rPh>
    <rPh sb="87" eb="90">
      <t>ゲンジテン</t>
    </rPh>
    <rPh sb="92" eb="94">
      <t>ザイセイ</t>
    </rPh>
    <rPh sb="95" eb="97">
      <t>アッパク</t>
    </rPh>
    <rPh sb="99" eb="101">
      <t>ミコ</t>
    </rPh>
    <rPh sb="103" eb="104">
      <t>スク</t>
    </rPh>
    <rPh sb="107" eb="108">
      <t>カンガ</t>
    </rPh>
    <rPh sb="120" eb="122">
      <t>コンゴ</t>
    </rPh>
    <rPh sb="122" eb="124">
      <t>タガク</t>
    </rPh>
    <rPh sb="125" eb="128">
      <t>チホウサイ</t>
    </rPh>
    <rPh sb="128" eb="130">
      <t>ハッコウ</t>
    </rPh>
    <rPh sb="131" eb="132">
      <t>トモナ</t>
    </rPh>
    <rPh sb="133" eb="135">
      <t>フツウ</t>
    </rPh>
    <rPh sb="135" eb="137">
      <t>ケンセツ</t>
    </rPh>
    <rPh sb="137" eb="139">
      <t>ジギョウ</t>
    </rPh>
    <rPh sb="140" eb="142">
      <t>ジッシ</t>
    </rPh>
    <rPh sb="143" eb="145">
      <t>ミコ</t>
    </rPh>
    <rPh sb="153" eb="156">
      <t>セダイカン</t>
    </rPh>
    <rPh sb="157" eb="160">
      <t>コウヘイセイ</t>
    </rPh>
    <rPh sb="161" eb="163">
      <t>ジュウブン</t>
    </rPh>
    <rPh sb="164" eb="166">
      <t>コウリョ</t>
    </rPh>
    <rPh sb="168" eb="170">
      <t>ショウライ</t>
    </rPh>
    <rPh sb="170" eb="172">
      <t>セダイ</t>
    </rPh>
    <rPh sb="174" eb="176">
      <t>カド</t>
    </rPh>
    <rPh sb="177" eb="179">
      <t>フタン</t>
    </rPh>
    <rPh sb="180" eb="182">
      <t>サキオク</t>
    </rPh>
    <rPh sb="186" eb="187">
      <t>オコナ</t>
    </rPh>
    <rPh sb="190" eb="192">
      <t>ザイセイ</t>
    </rPh>
    <rPh sb="192" eb="194">
      <t>ウンエイ</t>
    </rPh>
    <rPh sb="195" eb="196">
      <t>ツト</t>
    </rPh>
    <rPh sb="198" eb="20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</si>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</sst>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47DA-4DE3-B8CE-862CEB2FF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42005</c:v>
                </c:pt>
                <c:pt idx="1">
                  <c:v>44081</c:v>
                </c:pt>
                <c:pt idx="2">
                  <c:v>45457</c:v>
                </c:pt>
                <c:pt idx="3">
                  <c:v>38300</c:v>
                </c:pt>
                <c:pt idx="4">
                  <c:v>35520</c:v>
                </c:pt>
              </c:numCache>
            </c:numRef>
          </c:val>
          <c:smooth val="0"/>
          <c:extLst>
            <c:ext xmlns:c16="http://schemas.microsoft.com/office/drawing/2014/chart" uri="{C3380CC4-5D6E-409C-BE32-E72D297353CC}">
              <c16:uniqueId val="{00000001-47DA-4DE3-B8CE-862CEB2FF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0.26</c:v>
                </c:pt>
                <c:pt idx="1">
                  <c:v>0.76</c:v>
                </c:pt>
                <c:pt idx="2">
                  <c:v>3.59</c:v>
                </c:pt>
                <c:pt idx="3">
                  <c:v>3.44</c:v>
                </c:pt>
                <c:pt idx="4">
                  <c:v>0.57999999999999996</c:v>
                </c:pt>
              </c:numCache>
            </c:numRef>
          </c:val>
          <c:extLst>
            <c:ext xmlns:c16="http://schemas.microsoft.com/office/drawing/2014/chart" uri="{C3380CC4-5D6E-409C-BE32-E72D297353CC}">
              <c16:uniqueId val="{00000000-6CB8-4830-99F1-798B4FD97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15.57</c:v>
                </c:pt>
                <c:pt idx="1">
                  <c:v>15.16</c:v>
                </c:pt>
                <c:pt idx="2">
                  <c:v>15.43</c:v>
                </c:pt>
                <c:pt idx="3">
                  <c:v>17.02</c:v>
                </c:pt>
                <c:pt idx="4">
                  <c:v>18.73</c:v>
                </c:pt>
              </c:numCache>
            </c:numRef>
          </c:val>
          <c:extLst>
            <c:ext xmlns:c16="http://schemas.microsoft.com/office/drawing/2014/chart" uri="{C3380CC4-5D6E-409C-BE32-E72D297353CC}">
              <c16:uniqueId val="{00000001-6CB8-4830-99F1-798B4FD97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0.63</c:v>
                </c:pt>
                <c:pt idx="2">
                  <c:v>3.21</c:v>
                </c:pt>
                <c:pt idx="3">
                  <c:v>1.66</c:v>
                </c:pt>
                <c:pt idx="4">
                  <c:v>-1.1399999999999999</c:v>
                </c:pt>
              </c:numCache>
            </c:numRef>
          </c:val>
          <c:smooth val="0"/>
          <c:extLst>
            <c:ext xmlns:c16="http://schemas.microsoft.com/office/drawing/2014/chart" uri="{C3380CC4-5D6E-409C-BE32-E72D297353CC}">
              <c16:uniqueId val="{00000002-6CB8-4830-99F1-798B4FD97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2.0099999999999998</c:v>
                </c:pt>
                <c:pt idx="2">
                  <c:v>#N/A</c:v>
                </c:pt>
                <c:pt idx="3">
                  <c:v>3.68</c:v>
                </c:pt>
                <c:pt idx="4">
                  <c:v>#N/A</c:v>
                </c:pt>
                <c:pt idx="5">
                  <c:v>0</c:v>
                </c:pt>
                <c:pt idx="6">
                  <c:v>#N/A</c:v>
                </c:pt>
                <c:pt idx="7">
                  <c:v>0</c:v>
                </c:pt>
                <c:pt idx="8">
                  <c:v>#N/A</c:v>
                </c:pt>
                <c:pt idx="9">
                  <c:v>0</c:v>
                </c:pt>
              </c:numCache>
            </c:numRef>
          </c:val>
          <c:extLst>
            <c:ext xmlns:c16="http://schemas.microsoft.com/office/drawing/2014/chart" uri="{C3380CC4-5D6E-409C-BE32-E72D297353CC}">
              <c16:uniqueId val="{00000000-A6F0-4503-B6DD-6CDAD9032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F0-4503-B6DD-6CDAD90327CF}"/>
            </c:ext>
          </c:extLst>
        </c:ser>
        <c:ser>
          <c:idx val="2"/>
          <c:order val="2"/>
          <c:tx>
            <c:strRef>
              <c:f>データシート!$A$29</c:f>
              <c:strCache>
                <c:ptCount val="1"/>
                <c:pt idx="0">
                  <c:v>勤労者福祉共済特別会計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F0-4503-B6DD-6CDAD90327CF}"/>
            </c:ext>
          </c:extLst>
        </c:ser>
        <c:ser>
          <c:idx val="3"/>
          <c:order val="3"/>
          <c:tx>
            <c:strRef>
              <c:f>データシート!$A$30</c:f>
              <c:strCache>
                <c:ptCount val="1"/>
                <c:pt idx="0">
                  <c:v>交通災害・火災等共済特別会計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A6F0-4503-B6DD-6CDAD9032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0.17</c:v>
                </c:pt>
                <c:pt idx="4">
                  <c:v>#N/A</c:v>
                </c:pt>
                <c:pt idx="5">
                  <c:v>0.19</c:v>
                </c:pt>
                <c:pt idx="6">
                  <c:v>#N/A</c:v>
                </c:pt>
                <c:pt idx="7">
                  <c:v>0.2</c:v>
                </c:pt>
                <c:pt idx="8">
                  <c:v>#N/A</c:v>
                </c:pt>
                <c:pt idx="9">
                  <c:v>0.18</c:v>
                </c:pt>
              </c:numCache>
            </c:numRef>
          </c:val>
          <c:extLst>
            <c:ext xmlns:c16="http://schemas.microsoft.com/office/drawing/2014/chart" uri="{C3380CC4-5D6E-409C-BE32-E72D297353CC}">
              <c16:uniqueId val="{00000004-A6F0-4503-B6DD-6CDAD9032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4.03</c:v>
                </c:pt>
                <c:pt idx="1">
                  <c:v>#N/A</c:v>
                </c:pt>
                <c:pt idx="2">
                  <c:v>3.36</c:v>
                </c:pt>
                <c:pt idx="3">
                  <c:v>#N/A</c:v>
                </c:pt>
                <c:pt idx="4">
                  <c:v>1.72</c:v>
                </c:pt>
                <c:pt idx="5">
                  <c:v>#N/A</c:v>
                </c:pt>
                <c:pt idx="6">
                  <c:v>0.84</c:v>
                </c:pt>
                <c:pt idx="7">
                  <c:v>#N/A</c:v>
                </c:pt>
                <c:pt idx="8">
                  <c:v>#N/A</c:v>
                </c:pt>
                <c:pt idx="9">
                  <c:v>0.19</c:v>
                </c:pt>
              </c:numCache>
            </c:numRef>
          </c:val>
          <c:extLst>
            <c:ext xmlns:c16="http://schemas.microsoft.com/office/drawing/2014/chart" uri="{C3380CC4-5D6E-409C-BE32-E72D297353CC}">
              <c16:uniqueId val="{00000005-A6F0-4503-B6DD-6CDAD90327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0.83</c:v>
                </c:pt>
                <c:pt idx="4">
                  <c:v>#N/A</c:v>
                </c:pt>
                <c:pt idx="5">
                  <c:v>0.88</c:v>
                </c:pt>
                <c:pt idx="6">
                  <c:v>#N/A</c:v>
                </c:pt>
                <c:pt idx="7">
                  <c:v>1.0900000000000001</c:v>
                </c:pt>
                <c:pt idx="8">
                  <c:v>#N/A</c:v>
                </c:pt>
                <c:pt idx="9">
                  <c:v>0.47</c:v>
                </c:pt>
              </c:numCache>
            </c:numRef>
          </c:val>
          <c:extLst>
            <c:ext xmlns:c16="http://schemas.microsoft.com/office/drawing/2014/chart" uri="{C3380CC4-5D6E-409C-BE32-E72D297353CC}">
              <c16:uniqueId val="{00000006-A6F0-4503-B6DD-6CDAD90327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0.24</c:v>
                </c:pt>
                <c:pt idx="2">
                  <c:v>#N/A</c:v>
                </c:pt>
                <c:pt idx="3">
                  <c:v>0.74</c:v>
                </c:pt>
                <c:pt idx="4">
                  <c:v>#N/A</c:v>
                </c:pt>
                <c:pt idx="5">
                  <c:v>3.57</c:v>
                </c:pt>
                <c:pt idx="6">
                  <c:v>#N/A</c:v>
                </c:pt>
                <c:pt idx="7">
                  <c:v>3.43</c:v>
                </c:pt>
                <c:pt idx="8">
                  <c:v>#N/A</c:v>
                </c:pt>
                <c:pt idx="9">
                  <c:v>0.56999999999999995</c:v>
                </c:pt>
              </c:numCache>
            </c:numRef>
          </c:val>
          <c:extLst>
            <c:ext xmlns:c16="http://schemas.microsoft.com/office/drawing/2014/chart" uri="{C3380CC4-5D6E-409C-BE32-E72D297353CC}">
              <c16:uniqueId val="{00000007-A6F0-4503-B6DD-6CDAD90327C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4.37</c:v>
                </c:pt>
                <c:pt idx="6">
                  <c:v>#N/A</c:v>
                </c:pt>
                <c:pt idx="7">
                  <c:v>3.96</c:v>
                </c:pt>
                <c:pt idx="8">
                  <c:v>#N/A</c:v>
                </c:pt>
                <c:pt idx="9">
                  <c:v>3.7</c:v>
                </c:pt>
              </c:numCache>
            </c:numRef>
          </c:val>
          <c:extLst>
            <c:ext xmlns:c16="http://schemas.microsoft.com/office/drawing/2014/chart" uri="{C3380CC4-5D6E-409C-BE32-E72D297353CC}">
              <c16:uniqueId val="{00000008-A6F0-4503-B6DD-6CDAD90327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5.47</c:v>
                </c:pt>
                <c:pt idx="2">
                  <c:v>#N/A</c:v>
                </c:pt>
                <c:pt idx="3">
                  <c:v>5.83</c:v>
                </c:pt>
                <c:pt idx="4">
                  <c:v>#N/A</c:v>
                </c:pt>
                <c:pt idx="5">
                  <c:v>5.27</c:v>
                </c:pt>
                <c:pt idx="6">
                  <c:v>#N/A</c:v>
                </c:pt>
                <c:pt idx="7">
                  <c:v>5.61</c:v>
                </c:pt>
                <c:pt idx="8">
                  <c:v>#N/A</c:v>
                </c:pt>
                <c:pt idx="9">
                  <c:v>5.0999999999999996</c:v>
                </c:pt>
              </c:numCache>
            </c:numRef>
          </c:val>
          <c:extLst>
            <c:ext xmlns:c16="http://schemas.microsoft.com/office/drawing/2014/chart" uri="{C3380CC4-5D6E-409C-BE32-E72D297353CC}">
              <c16:uniqueId val="{00000009-A6F0-4503-B6DD-6CDAD90327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9785</c:v>
                </c:pt>
                <c:pt idx="5">
                  <c:v>10086</c:v>
                </c:pt>
                <c:pt idx="8">
                  <c:v>9500</c:v>
                </c:pt>
                <c:pt idx="11">
                  <c:v>9684</c:v>
                </c:pt>
                <c:pt idx="14">
                  <c:v>9533</c:v>
                </c:pt>
              </c:numCache>
            </c:numRef>
          </c:val>
          <c:extLst>
            <c:ext xmlns:c16="http://schemas.microsoft.com/office/drawing/2014/chart" uri="{C3380CC4-5D6E-409C-BE32-E72D297353CC}">
              <c16:uniqueId val="{00000000-21D7-404B-8AEA-CF417D65D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D7-404B-8AEA-CF417D65D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308</c:v>
                </c:pt>
                <c:pt idx="3">
                  <c:v>303</c:v>
                </c:pt>
                <c:pt idx="6">
                  <c:v>310</c:v>
                </c:pt>
                <c:pt idx="9">
                  <c:v>306</c:v>
                </c:pt>
                <c:pt idx="12">
                  <c:v>310</c:v>
                </c:pt>
              </c:numCache>
            </c:numRef>
          </c:val>
          <c:extLst>
            <c:ext xmlns:c16="http://schemas.microsoft.com/office/drawing/2014/chart" uri="{C3380CC4-5D6E-409C-BE32-E72D297353CC}">
              <c16:uniqueId val="{00000002-21D7-404B-8AEA-CF417D65D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D7-404B-8AEA-CF417D65D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2683</c:v>
                </c:pt>
                <c:pt idx="3">
                  <c:v>2584</c:v>
                </c:pt>
                <c:pt idx="6">
                  <c:v>2145</c:v>
                </c:pt>
                <c:pt idx="9">
                  <c:v>1971</c:v>
                </c:pt>
                <c:pt idx="12">
                  <c:v>1832</c:v>
                </c:pt>
              </c:numCache>
            </c:numRef>
          </c:val>
          <c:extLst>
            <c:ext xmlns:c16="http://schemas.microsoft.com/office/drawing/2014/chart" uri="{C3380CC4-5D6E-409C-BE32-E72D297353CC}">
              <c16:uniqueId val="{00000004-21D7-404B-8AEA-CF417D65D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D7-404B-8AEA-CF417D65D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D7-404B-8AEA-CF417D65D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5840</c:v>
                </c:pt>
                <c:pt idx="3">
                  <c:v>5624</c:v>
                </c:pt>
                <c:pt idx="6">
                  <c:v>5351</c:v>
                </c:pt>
                <c:pt idx="9">
                  <c:v>5381</c:v>
                </c:pt>
                <c:pt idx="12">
                  <c:v>5859</c:v>
                </c:pt>
              </c:numCache>
            </c:numRef>
          </c:val>
          <c:extLst>
            <c:ext xmlns:c16="http://schemas.microsoft.com/office/drawing/2014/chart" uri="{C3380CC4-5D6E-409C-BE32-E72D297353CC}">
              <c16:uniqueId val="{00000007-21D7-404B-8AEA-CF417D65D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-954</c:v>
                </c:pt>
                <c:pt idx="2">
                  <c:v>#N/A</c:v>
                </c:pt>
                <c:pt idx="3">
                  <c:v>#N/A</c:v>
                </c:pt>
                <c:pt idx="4">
                  <c:v>-1575</c:v>
                </c:pt>
                <c:pt idx="5">
                  <c:v>#N/A</c:v>
                </c:pt>
                <c:pt idx="6">
                  <c:v>#N/A</c:v>
                </c:pt>
                <c:pt idx="7">
                  <c:v>-1694</c:v>
                </c:pt>
                <c:pt idx="8">
                  <c:v>#N/A</c:v>
                </c:pt>
                <c:pt idx="9">
                  <c:v>#N/A</c:v>
                </c:pt>
                <c:pt idx="10">
                  <c:v>-2026</c:v>
                </c:pt>
                <c:pt idx="11">
                  <c:v>#N/A</c:v>
                </c:pt>
                <c:pt idx="12">
                  <c:v>#N/A</c:v>
                </c:pt>
                <c:pt idx="13">
                  <c:v>-1532</c:v>
                </c:pt>
                <c:pt idx="14">
                  <c:v>#N/A</c:v>
                </c:pt>
              </c:numCache>
            </c:numRef>
          </c:val>
          <c:smooth val="0"/>
          <c:extLst>
            <c:ext xmlns:c16="http://schemas.microsoft.com/office/drawing/2014/chart" uri="{C3380CC4-5D6E-409C-BE32-E72D297353CC}">
              <c16:uniqueId val="{00000008-21D7-404B-8AEA-CF417D65D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72050</c:v>
                </c:pt>
                <c:pt idx="5">
                  <c:v>69561</c:v>
                </c:pt>
                <c:pt idx="8">
                  <c:v>68995</c:v>
                </c:pt>
                <c:pt idx="11">
                  <c:v>71053</c:v>
                </c:pt>
                <c:pt idx="14">
                  <c:v>68487</c:v>
                </c:pt>
              </c:numCache>
            </c:numRef>
          </c:val>
          <c:extLst>
            <c:ext xmlns:c16="http://schemas.microsoft.com/office/drawing/2014/chart" uri="{C3380CC4-5D6E-409C-BE32-E72D297353CC}">
              <c16:uniqueId val="{00000000-3DE0-4B72-9EC7-B5FEF43163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33865</c:v>
                </c:pt>
                <c:pt idx="5">
                  <c:v>31913</c:v>
                </c:pt>
                <c:pt idx="8">
                  <c:v>32661</c:v>
                </c:pt>
                <c:pt idx="11">
                  <c:v>38263</c:v>
                </c:pt>
                <c:pt idx="14">
                  <c:v>36708</c:v>
                </c:pt>
              </c:numCache>
            </c:numRef>
          </c:val>
          <c:extLst>
            <c:ext xmlns:c16="http://schemas.microsoft.com/office/drawing/2014/chart" uri="{C3380CC4-5D6E-409C-BE32-E72D297353CC}">
              <c16:uniqueId val="{00000001-3DE0-4B72-9EC7-B5FEF43163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28788</c:v>
                </c:pt>
                <c:pt idx="5">
                  <c:v>25551</c:v>
                </c:pt>
                <c:pt idx="8">
                  <c:v>24396</c:v>
                </c:pt>
                <c:pt idx="11">
                  <c:v>26409</c:v>
                </c:pt>
                <c:pt idx="14">
                  <c:v>36219</c:v>
                </c:pt>
              </c:numCache>
            </c:numRef>
          </c:val>
          <c:extLst>
            <c:ext xmlns:c16="http://schemas.microsoft.com/office/drawing/2014/chart" uri="{C3380CC4-5D6E-409C-BE32-E72D297353CC}">
              <c16:uniqueId val="{00000002-3DE0-4B72-9EC7-B5FEF43163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0-4B72-9EC7-B5FEF43163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0-4B72-9EC7-B5FEF43163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5408</c:v>
                </c:pt>
              </c:numCache>
            </c:numRef>
          </c:val>
          <c:extLst>
            <c:ext xmlns:c16="http://schemas.microsoft.com/office/drawing/2014/chart" uri="{C3380CC4-5D6E-409C-BE32-E72D297353CC}">
              <c16:uniqueId val="{00000005-3DE0-4B72-9EC7-B5FEF43163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16839</c:v>
                </c:pt>
                <c:pt idx="3">
                  <c:v>17033</c:v>
                </c:pt>
                <c:pt idx="6">
                  <c:v>16671</c:v>
                </c:pt>
                <c:pt idx="9">
                  <c:v>15986</c:v>
                </c:pt>
                <c:pt idx="12">
                  <c:v>15677</c:v>
                </c:pt>
              </c:numCache>
            </c:numRef>
          </c:val>
          <c:extLst>
            <c:ext xmlns:c16="http://schemas.microsoft.com/office/drawing/2014/chart" uri="{C3380CC4-5D6E-409C-BE32-E72D297353CC}">
              <c16:uniqueId val="{00000006-3DE0-4B72-9EC7-B5FEF43163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E0-4B72-9EC7-B5FEF43163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26418</c:v>
                </c:pt>
                <c:pt idx="3">
                  <c:v>24626</c:v>
                </c:pt>
                <c:pt idx="6">
                  <c:v>23109</c:v>
                </c:pt>
                <c:pt idx="9">
                  <c:v>18539</c:v>
                </c:pt>
                <c:pt idx="12">
                  <c:v>15565</c:v>
                </c:pt>
              </c:numCache>
            </c:numRef>
          </c:val>
          <c:extLst>
            <c:ext xmlns:c16="http://schemas.microsoft.com/office/drawing/2014/chart" uri="{C3380CC4-5D6E-409C-BE32-E72D297353CC}">
              <c16:uniqueId val="{00000008-3DE0-4B72-9EC7-B5FEF43163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3844</c:v>
                </c:pt>
                <c:pt idx="3">
                  <c:v>3720</c:v>
                </c:pt>
                <c:pt idx="6">
                  <c:v>3478</c:v>
                </c:pt>
                <c:pt idx="9">
                  <c:v>3237</c:v>
                </c:pt>
                <c:pt idx="12">
                  <c:v>2986</c:v>
                </c:pt>
              </c:numCache>
            </c:numRef>
          </c:val>
          <c:extLst>
            <c:ext xmlns:c16="http://schemas.microsoft.com/office/drawing/2014/chart" uri="{C3380CC4-5D6E-409C-BE32-E72D297353CC}">
              <c16:uniqueId val="{00000009-3DE0-4B72-9EC7-B5FEF43163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49603</c:v>
                </c:pt>
                <c:pt idx="3">
                  <c:v>50699</c:v>
                </c:pt>
                <c:pt idx="6">
                  <c:v>55158</c:v>
                </c:pt>
                <c:pt idx="9">
                  <c:v>68725</c:v>
                </c:pt>
                <c:pt idx="12">
                  <c:v>71298</c:v>
                </c:pt>
              </c:numCache>
            </c:numRef>
          </c:val>
          <c:extLst>
            <c:ext xmlns:c16="http://schemas.microsoft.com/office/drawing/2014/chart" uri="{C3380CC4-5D6E-409C-BE32-E72D297353CC}">
              <c16:uniqueId val="{0000000A-3DE0-4B72-9EC7-B5FEF43163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E0-4B72-9EC7-B5FEF43163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10891</c:v>
                </c:pt>
                <c:pt idx="1">
                  <c:v>12154</c:v>
                </c:pt>
                <c:pt idx="2">
                  <c:v>13382</c:v>
                </c:pt>
              </c:numCache>
            </c:numRef>
          </c:val>
          <c:extLst>
            <c:ext xmlns:c16="http://schemas.microsoft.com/office/drawing/2014/chart" uri="{C3380CC4-5D6E-409C-BE32-E72D297353CC}">
              <c16:uniqueId val="{00000000-6EEF-4D93-A6EF-C1E5CD4A7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EF-4D93-A6EF-C1E5CD4A7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11183</c:v>
                </c:pt>
                <c:pt idx="1">
                  <c:v>11090</c:v>
                </c:pt>
                <c:pt idx="2">
                  <c:v>18966</c:v>
                </c:pt>
              </c:numCache>
            </c:numRef>
          </c:val>
          <c:extLst>
            <c:ext xmlns:c16="http://schemas.microsoft.com/office/drawing/2014/chart" uri="{C3380CC4-5D6E-409C-BE32-E72D297353CC}">
              <c16:uniqueId val="{00000002-6EEF-4D93-A6EF-C1E5CD4A7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{8EA36492-B2BF-4EDF-AA79-177DE5965038}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6A-457B-A7A9-3213354D60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{A3B2532E-CD12-43AA-AA97-00C16FB4CBF2}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A-457B-A7A9-3213354D60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{92A1F908-F860-4788-8A3C-0E3BDFC4ED68}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A-457B-A7A9-3213354D60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{DA607581-B17F-412B-BA65-420F6A640AB0}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A-457B-A7A9-3213354D60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{67E74355-5614-4A11-A75F-811B73B211D5}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A-457B-A7A9-3213354D60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{0F7FC47B-3D55-4916-8ED0-5B524880DAF9}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6A-457B-A7A9-3213354D60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{6E7C6F49-CED6-4262-9BB3-6A4FB5F4B3D4}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6A-457B-A7A9-3213354D60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{8204FF6F-77AB-4B8C-BAB7-C08F85AABDBD}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6A-457B-A7A9-3213354D60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{9645E103-086B-44FA-B27E-F2C5FCCC2EE1}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6A-457B-A7A9-3213354D60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59.9</c:v>
                </c:pt>
                <c:pt idx="16">
                  <c:v>60.6</c:v>
                </c:pt>
                <c:pt idx="24">
                  <c:v>60</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6A-457B-A7A9-3213354D60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{40F18F0C-7802-416F-B189-D6C790454803}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6A-457B-A7A9-3213354D60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{66343EC9-33FF-47B5-ABC5-D19C3AC8D8C8}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A-457B-A7A9-3213354D60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{89482AA0-69D1-4A68-8D5F-841D06E68525}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A-457B-A7A9-3213354D60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{32C8BF02-837D-4ECE-8AF4-42C2F70F731E}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A-457B-A7A9-3213354D60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{5AF1FAEA-F1C6-4841-A9B1-8B51EC9C42E6}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A-457B-A7A9-3213354D60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{1AE55015-CADD-422D-97E6-2841F50CBDDE}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6A-457B-A7A9-3213354D60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{37E4CE6C-29BD-44FE-A91E-D9C92B538F11}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6A-457B-A7A9-3213354D60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{2D831FF9-2436-4399-9EF0-89B4CC35D716}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6A-457B-A7A9-3213354D60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{E79EF2D8-6973-4176-B233-7E1E23C59107}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6A-457B-A7A9-3213354D60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A86A-457B-A7A9-3213354D6001}"/>
            </c:ext>
          </c:extLst>
        </c:ser>
        <c:dLbls>
          <c:showLegendKey val="0"/>
          <c:showVal val="1"/>
          <c:showCatName val="0"/>
          <c:showSerName val="0"/>
          <c:showPercent val="0"/>
          <c:showBubbleSize val="0"/>
        </c:dLbls>
        <c:axId val="46179840"/>
        <c:axId val="46181760"/>
      </c:scatterChart>
      <c:valAx>
        <c:axId val="46179840"/>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{0C711705-606B-40BA-8990-3EA662971BB8}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7C-41A3-9768-6865A0939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{FDDFAC6C-ED13-411B-8850-BA9C7BC0316E}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7C-41A3-9768-6865A0939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{BF50BA1F-890F-4E46-9175-CD46D763F56F}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7C-41A3-9768-6865A0939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{B8351AC4-EFA1-45FB-8CA8-953BF16C77A4}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7C-41A3-9768-6865A0939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{1BD6C926-5A4B-4DEB-80D9-64633DF89179}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7C-41A3-9768-6865A093915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{F55947F0-5EA1-49F0-991F-63EA64BC23D4}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7C-41A3-9768-6865A093915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{72E8CECE-336A-42A8-AE27-1F364047D173}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7C-41A3-9768-6865A093915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{71A695F1-D39F-4E7D-8768-8DEF4A3EB7DB}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7C-41A3-9768-6865A093915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{320F20DD-6B14-4D55-8227-84B618011B48}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7C-41A3-9768-6865A0939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-1.8</c:v>
                </c:pt>
                <c:pt idx="16">
                  <c:v>-2.2000000000000002</c:v>
                </c:pt>
                <c:pt idx="24">
                  <c:v>-2.7</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47C-41A3-9768-6865A09391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{A92E2B39-3FE5-445D-A151-54608C2264C1}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7C-41A3-9768-6865A09391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{B0460FE0-7A66-4368-B88F-443236E4BE20}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7C-41A3-9768-6865A0939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{05B6F2B3-6931-4DBB-9B27-2E6A7137637B}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7C-41A3-9768-6865A0939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{2789DF9E-5A5F-4B3E-9EAA-057E730389AD}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7C-41A3-9768-6865A0939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{E9CBF12A-EF01-4208-9562-3CF3CA2AE787}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7C-41A3-9768-6865A09391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{A1EFD4AE-F27B-4045-A62A-3E158EB0063D}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7C-41A3-9768-6865A09391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{8DCB371E-56B7-4B35-A361-8F50138C846D}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7C-41A3-9768-6865A09391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{913F54F1-32E8-4D02-9CE0-827D513601A4}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7C-41A3-9768-6865A09391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{2B583E1E-419B-47C4-AAB3-34DA3BEB0742}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7C-41A3-9768-6865A0939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A47C-41A3-9768-6865A093915C}"/>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平成２８年度及び平成２９年度は、市税収入が増加したことなどにより、基準財政収入額が増加したため、０</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０１ポイントずつ改善した。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平成３０年度以降も、人口増等によりさらに市税収入が増加しているが、基準財政収入額の伸び率と基準財政需要額の伸び率が同程度であるため、財政力指数は横ばいとなっている。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81280</xdr:rowOff>
    </xdr:to>
    <xdr:cxnSp macro="">
      <xdr:nvCxnSpPr>
        <xdr:cNvPr id="67" name="直線コネクタ 66"/>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81280</xdr:rowOff>
    </xdr:to>
    <xdr:cxnSp macro="">
      <xdr:nvCxnSpPr>
        <xdr:cNvPr id="70" name="直線コネクタ 69"/>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105410</xdr:rowOff>
    </xdr:to>
    <xdr:cxnSp macro="">
      <xdr:nvCxnSpPr>
        <xdr:cNvPr id="73" name="直線コネクタ 72"/>
        <xdr:cNvCxnSpPr/>
      </xdr:nvCxnSpPr>
      <xdr:spPr>
        <a:xfrm flipV="1">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令和元年度は、地方税の増額を上回る扶助費、繰出金等の増加により、１．０ポイント悪化し、９６</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７％となった。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依然として、類似団体内平均値を上回る状況となっていることから、財政構造の弾力性を担保すべく、引き続き経常経費の削減等に努める。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43942</xdr:rowOff>
    </xdr:to>
    <xdr:cxnSp macro="">
      <xdr:nvCxnSpPr>
        <xdr:cNvPr id="128" name="直線コネクタ 127"/>
        <xdr:cNvCxnSpPr/>
      </xdr:nvCxnSpPr>
      <xdr:spPr>
        <a:xfrm>
          <a:off x="4114800" y="113113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167132</xdr:rowOff>
    </xdr:to>
    <xdr:cxnSp macro="">
      <xdr:nvCxnSpPr>
        <xdr:cNvPr id="131" name="直線コネクタ 130"/>
        <xdr:cNvCxnSpPr/>
      </xdr:nvCxnSpPr>
      <xdr:spPr>
        <a:xfrm>
          <a:off x="3225800" y="112776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162306</xdr:rowOff>
    </xdr:to>
    <xdr:cxnSp macro="">
      <xdr:nvCxnSpPr>
        <xdr:cNvPr id="134" name="直線コネクタ 133"/>
        <xdr:cNvCxnSpPr/>
      </xdr:nvCxnSpPr>
      <xdr:spPr>
        <a:xfrm flipV="1">
          <a:off x="2336800" y="112776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65</xdr:row>
      <xdr:rowOff>162306</xdr:rowOff>
    </xdr:to>
    <xdr:cxnSp macro="">
      <xdr:nvCxnSpPr>
        <xdr:cNvPr id="137" name="直線コネクタ 136"/>
        <xdr:cNvCxnSpPr/>
      </xdr:nvCxnSpPr>
      <xdr:spPr>
        <a:xfrm>
          <a:off x="1447800" y="1128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49" name="楕円 148"/>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0" name="テキスト ボックス 149"/>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3" name="楕円 152"/>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4" name="テキスト ボックス 153"/>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5" name="楕円 154"/>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6" name="テキスト ボックス 155"/>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[122,182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人件費及び物件費ともに平成３０年度より増加となった。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人件費については、３年間停止していた新規採用の再開（平成２７年度～）による職員増により増加、物件費については、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PCB</a:t>
          </a:r>
          <a:r>
            <a:rPr kumimoji="1" lang="ja-JP" altLang="en-US" sz="1300">
              <a:solidFill>
                <a:srgbClr val="000000"/>
              </a:solidFill>
              <a:latin typeface="ＭＳ Ｐゴシック" panose="020B0600070205080204" pitchFamily="50" charset="-128"/>
              <a:ea typeface="ＭＳ Ｐゴシック" panose="020B0600070205080204" pitchFamily="50" charset="-128"/>
            </a:rPr>
            <a:t>廃棄物の処理費等の増加が主な要因である。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人口１人当たりの人件費・物件費等の決算額は、分母となる人口の増加率よりも人件費及び物件費の増加率が上回ったため、平成３０年度に比べ、６，１１６円増加となり、依然として類似団体内平均値を上回る状況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124093</xdr:rowOff>
    </xdr:from>
    <xdr:to>
      <xdr:col>23</xdr:col>
      <xdr:colOff>133350</xdr:colOff>
      <xdr:row>85</xdr:row>
      <xdr:rowOff>75626</xdr:rowOff>
    </xdr:to>
    <xdr:cxnSp macro="">
      <xdr:nvCxnSpPr>
        <xdr:cNvPr id="191" name="直線コネクタ 190"/>
        <xdr:cNvCxnSpPr/>
      </xdr:nvCxnSpPr>
      <xdr:spPr>
        <a:xfrm>
          <a:off x="4114800" y="14525893"/>
          <a:ext cx="8382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86773</xdr:rowOff>
    </xdr:from>
    <xdr:to>
      <xdr:col>19</xdr:col>
      <xdr:colOff>133350</xdr:colOff>
      <xdr:row>84</xdr:row>
      <xdr:rowOff>124093</xdr:rowOff>
    </xdr:to>
    <xdr:cxnSp macro="">
      <xdr:nvCxnSpPr>
        <xdr:cNvPr id="194" name="直線コネクタ 193"/>
        <xdr:cNvCxnSpPr/>
      </xdr:nvCxnSpPr>
      <xdr:spPr>
        <a:xfrm>
          <a:off x="3225800" y="14488573"/>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86773</xdr:rowOff>
    </xdr:from>
    <xdr:to>
      <xdr:col>15</xdr:col>
      <xdr:colOff>82550</xdr:colOff>
      <xdr:row>84</xdr:row>
      <xdr:rowOff>88362</xdr:rowOff>
    </xdr:to>
    <xdr:cxnSp macro="">
      <xdr:nvCxnSpPr>
        <xdr:cNvPr id="197" name="直線コネクタ 196"/>
        <xdr:cNvCxnSpPr/>
      </xdr:nvCxnSpPr>
      <xdr:spPr>
        <a:xfrm flipV="1">
          <a:off x="2336800" y="1448857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88362</xdr:rowOff>
    </xdr:from>
    <xdr:to>
      <xdr:col>11</xdr:col>
      <xdr:colOff>31750</xdr:colOff>
      <xdr:row>84</xdr:row>
      <xdr:rowOff>109072</xdr:rowOff>
    </xdr:to>
    <xdr:cxnSp macro="">
      <xdr:nvCxnSpPr>
        <xdr:cNvPr id="200" name="直線コネクタ 199"/>
        <xdr:cNvCxnSpPr/>
      </xdr:nvCxnSpPr>
      <xdr:spPr>
        <a:xfrm flipV="1">
          <a:off x="1447800" y="14490162"/>
          <a:ext cx="8890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24826</xdr:rowOff>
    </xdr:from>
    <xdr:to>
      <xdr:col>23</xdr:col>
      <xdr:colOff>184150</xdr:colOff>
      <xdr:row>85</xdr:row>
      <xdr:rowOff>126426</xdr:rowOff>
    </xdr:to>
    <xdr:sp macro="" textlink="">
      <xdr:nvSpPr>
        <xdr:cNvPr id="210" name="楕円 209"/>
        <xdr:cNvSpPr/>
      </xdr:nvSpPr>
      <xdr:spPr>
        <a:xfrm>
          <a:off x="4902200" y="145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168353</xdr:rowOff>
    </xdr:from>
    <xdr:ext cx="762000" cy="259045"/>
    <xdr:sp macro="" textlink="">
      <xdr:nvSpPr>
        <xdr:cNvPr id="211" name="人件費・物件費等の状況該当値テキスト"/>
        <xdr:cNvSpPr txBox="1"/>
      </xdr:nvSpPr>
      <xdr:spPr>
        <a:xfrm>
          <a:off x="5041900" y="145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73293</xdr:rowOff>
    </xdr:from>
    <xdr:to>
      <xdr:col>19</xdr:col>
      <xdr:colOff>184150</xdr:colOff>
      <xdr:row>85</xdr:row>
      <xdr:rowOff>3443</xdr:rowOff>
    </xdr:to>
    <xdr:sp macro="" textlink="">
      <xdr:nvSpPr>
        <xdr:cNvPr id="212" name="楕円 211"/>
        <xdr:cNvSpPr/>
      </xdr:nvSpPr>
      <xdr:spPr>
        <a:xfrm>
          <a:off x="4064000" y="144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159670</xdr:rowOff>
    </xdr:from>
    <xdr:ext cx="736600" cy="259045"/>
    <xdr:sp macro="" textlink="">
      <xdr:nvSpPr>
        <xdr:cNvPr id="213" name="テキスト ボックス 212"/>
        <xdr:cNvSpPr txBox="1"/>
      </xdr:nvSpPr>
      <xdr:spPr>
        <a:xfrm>
          <a:off x="3733800" y="145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35973</xdr:rowOff>
    </xdr:from>
    <xdr:to>
      <xdr:col>15</xdr:col>
      <xdr:colOff>133350</xdr:colOff>
      <xdr:row>84</xdr:row>
      <xdr:rowOff>137573</xdr:rowOff>
    </xdr:to>
    <xdr:sp macro="" textlink="">
      <xdr:nvSpPr>
        <xdr:cNvPr id="214" name="楕円 213"/>
        <xdr:cNvSpPr/>
      </xdr:nvSpPr>
      <xdr:spPr>
        <a:xfrm>
          <a:off x="3175000" y="144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122350</xdr:rowOff>
    </xdr:from>
    <xdr:ext cx="762000" cy="259045"/>
    <xdr:sp macro="" textlink="">
      <xdr:nvSpPr>
        <xdr:cNvPr id="215" name="テキスト ボックス 214"/>
        <xdr:cNvSpPr txBox="1"/>
      </xdr:nvSpPr>
      <xdr:spPr>
        <a:xfrm>
          <a:off x="2844800" y="145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37562</xdr:rowOff>
    </xdr:from>
    <xdr:to>
      <xdr:col>11</xdr:col>
      <xdr:colOff>82550</xdr:colOff>
      <xdr:row>84</xdr:row>
      <xdr:rowOff>139162</xdr:rowOff>
    </xdr:to>
    <xdr:sp macro="" textlink="">
      <xdr:nvSpPr>
        <xdr:cNvPr id="216" name="楕円 215"/>
        <xdr:cNvSpPr/>
      </xdr:nvSpPr>
      <xdr:spPr>
        <a:xfrm>
          <a:off x="2286000" y="144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123939</xdr:rowOff>
    </xdr:from>
    <xdr:ext cx="762000" cy="259045"/>
    <xdr:sp macro="" textlink="">
      <xdr:nvSpPr>
        <xdr:cNvPr id="217" name="テキスト ボックス 216"/>
        <xdr:cNvSpPr txBox="1"/>
      </xdr:nvSpPr>
      <xdr:spPr>
        <a:xfrm>
          <a:off x="1955800" y="1452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58272</xdr:rowOff>
    </xdr:from>
    <xdr:to>
      <xdr:col>7</xdr:col>
      <xdr:colOff>31750</xdr:colOff>
      <xdr:row>84</xdr:row>
      <xdr:rowOff>159872</xdr:rowOff>
    </xdr:to>
    <xdr:sp macro="" textlink="">
      <xdr:nvSpPr>
        <xdr:cNvPr id="218" name="楕円 217"/>
        <xdr:cNvSpPr/>
      </xdr:nvSpPr>
      <xdr:spPr>
        <a:xfrm>
          <a:off x="1397000" y="144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144649</xdr:rowOff>
    </xdr:from>
    <xdr:ext cx="762000" cy="259045"/>
    <xdr:sp macro="" textlink="">
      <xdr:nvSpPr>
        <xdr:cNvPr id="219" name="テキスト ボックス 218"/>
        <xdr:cNvSpPr txBox="1"/>
      </xdr:nvSpPr>
      <xdr:spPr>
        <a:xfrm>
          <a:off x="1066800" y="1454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ラスパイレス指数は、前年度と同じ水準で国家公務員及び類似団体内平均値を上回っている。本市の職員の給与制度については、国の制度に準拠しているが、引き続き、管理職員の適正な人数管理等に努め、国及び類似団体とバランスのとれた指数の達成に向けて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3" name="直線コネクタ 252"/>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61384</xdr:rowOff>
    </xdr:to>
    <xdr:cxnSp macro="">
      <xdr:nvCxnSpPr>
        <xdr:cNvPr id="256" name="直線コネクタ 255"/>
        <xdr:cNvCxnSpPr/>
      </xdr:nvCxnSpPr>
      <xdr:spPr>
        <a:xfrm flipV="1">
          <a:off x="15290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61384</xdr:rowOff>
    </xdr:to>
    <xdr:cxnSp macro="">
      <xdr:nvCxnSpPr>
        <xdr:cNvPr id="259" name="直線コネクタ 258"/>
        <xdr:cNvCxnSpPr/>
      </xdr:nvCxnSpPr>
      <xdr:spPr>
        <a:xfrm>
          <a:off x="14401800" y="145245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142875</xdr:rowOff>
    </xdr:to>
    <xdr:cxnSp macro="">
      <xdr:nvCxnSpPr>
        <xdr:cNvPr id="262" name="直線コネクタ 261"/>
        <xdr:cNvCxnSpPr/>
      </xdr:nvCxnSpPr>
      <xdr:spPr>
        <a:xfrm flipV="1">
          <a:off x="13512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4" name="楕円 273"/>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5" name="テキスト ボックス 274"/>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については、平成２８年度から、ワーク・ライフ・バランスの観点から、産休、育休者等に対応するために必要な職員を段階的に採用していることや、令和２年度の中核市移行に伴い保健所にかかる業務などで必要な人員を採用したことから、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今後は、令和２年２月に策定した「第３期職員体制計画」に基づき、業務プロセス改善の取組を進めるとともに、業務量に見合った最適な職員体制の構築に努める。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8255</xdr:rowOff>
    </xdr:to>
    <xdr:cxnSp macro="">
      <xdr:nvCxnSpPr>
        <xdr:cNvPr id="316" name="直線コネクタ 315"/>
        <xdr:cNvCxnSpPr/>
      </xdr:nvCxnSpPr>
      <xdr:spPr>
        <a:xfrm>
          <a:off x="16179800" y="106019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143510</xdr:rowOff>
    </xdr:to>
    <xdr:cxnSp macro="">
      <xdr:nvCxnSpPr>
        <xdr:cNvPr id="319" name="直線コネクタ 318"/>
        <xdr:cNvCxnSpPr/>
      </xdr:nvCxnSpPr>
      <xdr:spPr>
        <a:xfrm>
          <a:off x="15290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115358</xdr:rowOff>
    </xdr:to>
    <xdr:cxnSp macro="">
      <xdr:nvCxnSpPr>
        <xdr:cNvPr id="322" name="直線コネクタ 321"/>
        <xdr:cNvCxnSpPr/>
      </xdr:nvCxnSpPr>
      <xdr:spPr>
        <a:xfrm>
          <a:off x="14401800" y="1051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55033</xdr:rowOff>
    </xdr:to>
    <xdr:cxnSp macro="">
      <xdr:nvCxnSpPr>
        <xdr:cNvPr id="325" name="直線コネクタ 324"/>
        <xdr:cNvCxnSpPr/>
      </xdr:nvCxnSpPr>
      <xdr:spPr>
        <a:xfrm>
          <a:off x="13512800" y="1044511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5" name="楕円 334"/>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36"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7" name="楕円 33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38" name="テキスト ボックス 33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39" name="楕円 338"/>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0" name="テキスト ボックス 339"/>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1" name="楕円 340"/>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90610</xdr:rowOff>
    </xdr:from>
    <xdr:ext cx="762000" cy="259045"/>
    <xdr:sp macro="" textlink="">
      <xdr:nvSpPr>
        <xdr:cNvPr id="342" name="テキスト ボックス 341"/>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3" name="楕円 342"/>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4" name="テキスト ボックス 343"/>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平成２３年度以降臨時財政対策債を発行しない財政運営を行っていること、　また、過去に借り入れた地方債について、償還が完了するものも多く、地方債償還のための一般財源等を昨年度と同程度に抑えることができている。ただし、新型コロナウイルス感染症の影響による市税収入の低下に伴う臨時財政対策債の発行や大規模な普通建設事業の実施に伴う建設債の発行が見込まれることから、今後も地方債の発行を十分に精査し、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35</xdr:row>
      <xdr:rowOff>156936</xdr:rowOff>
    </xdr:to>
    <xdr:cxnSp macro="">
      <xdr:nvCxnSpPr>
        <xdr:cNvPr id="379" name="直線コネクタ 378"/>
        <xdr:cNvCxnSpPr/>
      </xdr:nvCxnSpPr>
      <xdr:spPr>
        <a:xfrm>
          <a:off x="16179800" y="6157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156936</xdr:rowOff>
    </xdr:from>
    <xdr:to>
      <xdr:col>77</xdr:col>
      <xdr:colOff>44450</xdr:colOff>
      <xdr:row>36</xdr:row>
      <xdr:rowOff>42938</xdr:rowOff>
    </xdr:to>
    <xdr:cxnSp macro="">
      <xdr:nvCxnSpPr>
        <xdr:cNvPr id="382" name="直線コネクタ 381"/>
        <xdr:cNvCxnSpPr/>
      </xdr:nvCxnSpPr>
      <xdr:spPr>
        <a:xfrm flipV="1">
          <a:off x="15290800" y="61576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42938</xdr:rowOff>
    </xdr:from>
    <xdr:to>
      <xdr:col>72</xdr:col>
      <xdr:colOff>203200</xdr:colOff>
      <xdr:row>36</xdr:row>
      <xdr:rowOff>88900</xdr:rowOff>
    </xdr:to>
    <xdr:cxnSp macro="">
      <xdr:nvCxnSpPr>
        <xdr:cNvPr id="385" name="直線コネクタ 384"/>
        <xdr:cNvCxnSpPr/>
      </xdr:nvCxnSpPr>
      <xdr:spPr>
        <a:xfrm flipV="1">
          <a:off x="14401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123372</xdr:rowOff>
    </xdr:to>
    <xdr:cxnSp macro="">
      <xdr:nvCxnSpPr>
        <xdr:cNvPr id="388" name="直線コネクタ 387"/>
        <xdr:cNvCxnSpPr/>
      </xdr:nvCxnSpPr>
      <xdr:spPr>
        <a:xfrm flipV="1">
          <a:off x="13512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8" name="楕円 397"/>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9"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106136</xdr:rowOff>
    </xdr:from>
    <xdr:to>
      <xdr:col>77</xdr:col>
      <xdr:colOff>95250</xdr:colOff>
      <xdr:row>36</xdr:row>
      <xdr:rowOff>36286</xdr:rowOff>
    </xdr:to>
    <xdr:sp macro="" textlink="">
      <xdr:nvSpPr>
        <xdr:cNvPr id="400" name="楕円 399"/>
        <xdr:cNvSpPr/>
      </xdr:nvSpPr>
      <xdr:spPr>
        <a:xfrm>
          <a:off x="16129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401" name="テキスト ボックス 400"/>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163588</xdr:rowOff>
    </xdr:from>
    <xdr:to>
      <xdr:col>73</xdr:col>
      <xdr:colOff>44450</xdr:colOff>
      <xdr:row>36</xdr:row>
      <xdr:rowOff>93738</xdr:rowOff>
    </xdr:to>
    <xdr:sp macro="" textlink="">
      <xdr:nvSpPr>
        <xdr:cNvPr id="402" name="楕円 401"/>
        <xdr:cNvSpPr/>
      </xdr:nvSpPr>
      <xdr:spPr>
        <a:xfrm>
          <a:off x="15240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103915</xdr:rowOff>
    </xdr:from>
    <xdr:ext cx="762000" cy="259045"/>
    <xdr:sp macro="" textlink="">
      <xdr:nvSpPr>
        <xdr:cNvPr id="403" name="テキスト ボックス 402"/>
        <xdr:cNvSpPr txBox="1"/>
      </xdr:nvSpPr>
      <xdr:spPr>
        <a:xfrm>
          <a:off x="14909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4" name="楕円 403"/>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5" name="テキスト ボックス 404"/>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72572</xdr:rowOff>
    </xdr:from>
    <xdr:to>
      <xdr:col>64</xdr:col>
      <xdr:colOff>152400</xdr:colOff>
      <xdr:row>37</xdr:row>
      <xdr:rowOff>2722</xdr:rowOff>
    </xdr:to>
    <xdr:sp macro="" textlink="">
      <xdr:nvSpPr>
        <xdr:cNvPr id="406" name="楕円 405"/>
        <xdr:cNvSpPr/>
      </xdr:nvSpPr>
      <xdr:spPr>
        <a:xfrm>
          <a:off x="13462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12899</xdr:rowOff>
    </xdr:from>
    <xdr:ext cx="762000" cy="259045"/>
    <xdr:sp macro="" textlink="">
      <xdr:nvSpPr>
        <xdr:cNvPr id="407" name="テキスト ボックス 406"/>
        <xdr:cNvSpPr txBox="1"/>
      </xdr:nvSpPr>
      <xdr:spPr>
        <a:xfrm>
          <a:off x="13131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本市が将来負担する可能性のある債務等の規模は、平成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年度に引き続き類似団体と比べて小さい。　　　　　　　　　　　　　　　　　　　　　　　　　　　　　　　　　　　　　　　　　　　　　　　　　　　　　　　　　　　　　　　　　　　　　　　　　　　　　　　　　　　　　　　　　　　　　　　　　　　　　　　　　　　　　　　　　　　　　　　　　　　　　　　　　　　　　　　　　　　　　　　　　　　　　　　　　　　　　　　　　　　　　　　　　　　　　　　　　　　　　　　　　　　　　　　　　　　　　　　　　　　　　　　　　　　　　　　　　　　　　　　　　　　　　　　　　　　　　　　　　　　　　　　　　　　　　　　　　　　　　　　　　　　　　　　　　　　　　　　　　　　　　　　　　　　　　　　　　　　　　　　　　　　　　　　　　　　　　　　　　　　　　　　　　　　　　　　　　　　　　　　　　　　　　　　　　　　　　　　　　　　　　　　　　　　　　　　　　　　　　　　　　　　　　　　　　　　　　　　　　　　　　　　　　　　　　　　　　　　　　　　　　　　　　　　　　　　　　　　　　　　　　　　　　　　　　　　　　　　　　　　　　　　　　　　　　　　　　　　　　　　　　　　　　　　　　　　　　　　　　　　　　　　　　　　　　　　　　　　　　　　　　　　　　　　　　　　　　　　　　　　　　　　　　　　　　　　　　　　　　　　　　　　　　　　　　　　　　　　　　　　　　　　　　　　　　　　　　　　　　　　　　　　　　　　　　　　　　　　　　　　　　　　　　　　　　　　　　　　　　　　　　　　　　　　　　　　　　　　　　　　　　　　　　　　　　　　　　　　　　　　　　　　　　　　　　　　　　　　　　　　　　　　　　　　　　　　　　　　　　　　　　　　　　　　　　　　　　　　　　　　　　　　　　　　　　　　　　　　　　　　　　　　　　　　　　　　　　　　　　　　　　　　　　　　　　　　　　　　　　　　　　　　　　　　　　　　　　　　　　　　　　　　　　　　　　　　　　　　　　　　　　　　　　　　　　　　　　　　　　　　　　　　　　　　　　　　　　　　　　　　　　　　　　　　　　　　　　　　　　　　　　　　　　　　　　　　　　　　　　　　　　　　　　　　　　　　　　　　　　　　　　　　　　　　　　　　　　　　　　　　　　　　　　　　　　　　　　　　　　　　　　　　　　　　　　　　　　　　　　　　　　　　　　　　　　　　　　　　　　　　　　　　　　　　　　　　　　　　　　　　　　　　　　　　　　　　　　　　　　　　　　　　　　　　　　　　　　　　　　　　　　　　　　　　　　　　　　　　　　　　　　　　　　　　　　　　　　　　　　　　　　　　　　　　　　　　　　　　　　　　　　　　　　　　　　　　　　　　　　　　　　　　　　　　　　　　　　　　　　　　　　　　　　　　　　　　　　　　　　　　　　　　　　　　　　　　　　　　　　　　　　　　　　　　　　　　　　　　　　　　　　　　　　　　　　　　　　　　　　　　　　　　　　　　　　　　　　　　　　　　　　　　　　　　　　　　　　　　　　　　　　　　　　　　　　　　　　　　　　　　　　　　　　　　　　　　　　　　　　　　　　　　　　　　　　　　　　　　　　　　　　　　　　　　　　　　　　　　　　　　　　　　　　　　　　　　　　　　　　　　　　　　　　　　　　　　　　　　　　　　　　　　　　　　　　　　　　　　　　　　　　　　　　　　　　　　　　　　　　　　　　　　　　　　　　　　　　　　　　　　　　　　　　　　　　　　　　　　　　　　　　　　　　　　　　　　　　　　　　　　　　　　　　　　　　　　　　　　　　　　　　　　　　　　　　　　　　　　　　　　　　　　　　　　　　　　　　　　　　　　　　　　　　　　　　　　　　　　　　　　　　　　　　　　　　　　　　　　　　　　　　　　　　　　　　　　　　　　　　　　　　　　　　　　　　　　　　　　　　　　　　　　　　　　　　　　　　　　　　　　　　　　　　　　　　　　　　　　　　　　　　　　　　　　　　　　　　　　　　　　　　　　　　　　　　　　　　　　　　　　　　　　　　　　　　　　　　　　　　　　　　　　　　　　　　　　　　　　　　　　　　　　　　　　　　　　　　　　　　　　　　　　　　　　　　　　　　　　　　　　</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しかしながら、土地区画整理事業や市街地再開発事業などの大規模な普通建設事業が実施予定であり、その財源として多額の地方債発行が見込まれている。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今後も将来世代への過度な負担を先送りすることがないよう、世代間の公平性を十分に考慮した財政運営に努める。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は増加しているものの、団塊の世代の退職や３年間停止していた新規採用の再開（平成２７年度～）による平均年齢の低下などにより、平均給与が減少したため、平成２９年度からほぼ横ばい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類似団体内平均値と比べると高い水準が続いていることから、今後も職員体制等の見直しを実施していく。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39</xdr:row>
      <xdr:rowOff>97065</xdr:rowOff>
    </xdr:to>
    <xdr:cxnSp macro="">
      <xdr:nvCxnSpPr>
        <xdr:cNvPr id="68" name="直線コネクタ 67"/>
        <xdr:cNvCxnSpPr/>
      </xdr:nvCxnSpPr>
      <xdr:spPr>
        <a:xfrm flipV="1">
          <a:off x="3987800" y="6772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39</xdr:row>
      <xdr:rowOff>97065</xdr:rowOff>
    </xdr:to>
    <xdr:cxnSp macro="">
      <xdr:nvCxnSpPr>
        <xdr:cNvPr id="71" name="直線コネクタ 70"/>
        <xdr:cNvCxnSpPr/>
      </xdr:nvCxnSpPr>
      <xdr:spPr>
        <a:xfrm>
          <a:off x="3098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86178</xdr:rowOff>
    </xdr:to>
    <xdr:cxnSp macro="">
      <xdr:nvCxnSpPr>
        <xdr:cNvPr id="74" name="直線コネクタ 73"/>
        <xdr:cNvCxnSpPr/>
      </xdr:nvCxnSpPr>
      <xdr:spPr>
        <a:xfrm>
          <a:off x="2209800" y="674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53522</xdr:rowOff>
    </xdr:to>
    <xdr:cxnSp macro="">
      <xdr:nvCxnSpPr>
        <xdr:cNvPr id="77" name="直線コネクタ 76"/>
        <xdr:cNvCxnSpPr/>
      </xdr:nvCxnSpPr>
      <xdr:spPr>
        <a:xfrm>
          <a:off x="1320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spc="-80" baseline="0">
              <a:solidFill>
                <a:srgbClr val="000000"/>
              </a:solidFill>
              <a:latin typeface="ＭＳ Ｐゴシック" panose="020B0600070205080204" pitchFamily="50" charset="-128"/>
              <a:ea typeface="ＭＳ Ｐゴシック" panose="020B0600070205080204" pitchFamily="50" charset="-128"/>
            </a:rPr>
            <a:t>令和元年度決算では、</a:t>
          </a:r>
          <a:r>
            <a:rPr kumimoji="1" lang="en-US" altLang="ja-JP" sz="1300" spc="-80" baseline="0">
              <a:solidFill>
                <a:srgbClr val="000000"/>
              </a:solidFill>
              <a:latin typeface="ＭＳ Ｐゴシック" panose="020B0600070205080204" pitchFamily="50" charset="-128"/>
              <a:ea typeface="ＭＳ Ｐゴシック" panose="020B0600070205080204" pitchFamily="50" charset="-128"/>
            </a:rPr>
            <a:t>PCB</a:t>
          </a:r>
          <a:r>
            <a:rPr kumimoji="1" lang="ja-JP" altLang="en-US" sz="1300" spc="-80" baseline="0">
              <a:solidFill>
                <a:srgbClr val="000000"/>
              </a:solidFill>
              <a:latin typeface="ＭＳ Ｐゴシック" panose="020B0600070205080204" pitchFamily="50" charset="-128"/>
              <a:ea typeface="ＭＳ Ｐゴシック" panose="020B0600070205080204" pitchFamily="50" charset="-128"/>
            </a:rPr>
            <a:t>廃棄物の処理費等が増加した一方で、大規模改修に伴い吹田市文化会館の指定管理料が減少したことで平成３０年度とほぼ同水準を維持した。また、図書館や体育館などの公共施設が多いことから、施設保守や設備点検に係る経費が多額となっており、類似団体内平均値と大きく乖離する状況となっている。今後、公共施設総合管理計画に基づき、施設の複合化等による効果的な運営策を検討し、経費の縮減を図ることが必要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82550</xdr:rowOff>
    </xdr:from>
    <xdr:to>
      <xdr:col>82</xdr:col>
      <xdr:colOff>107950</xdr:colOff>
      <xdr:row>19</xdr:row>
      <xdr:rowOff>95250</xdr:rowOff>
    </xdr:to>
    <xdr:cxnSp macro="">
      <xdr:nvCxnSpPr>
        <xdr:cNvPr id="129" name="直線コネクタ 128"/>
        <xdr:cNvCxnSpPr/>
      </xdr:nvCxnSpPr>
      <xdr:spPr>
        <a:xfrm flipV="1">
          <a:off x="15671800" y="334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95250</xdr:rowOff>
    </xdr:to>
    <xdr:cxnSp macro="">
      <xdr:nvCxnSpPr>
        <xdr:cNvPr id="132" name="直線コネクタ 131"/>
        <xdr:cNvCxnSpPr/>
      </xdr:nvCxnSpPr>
      <xdr:spPr>
        <a:xfrm>
          <a:off x="14782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35" name="直線コネクタ 134"/>
        <xdr:cNvCxnSpPr/>
      </xdr:nvCxnSpPr>
      <xdr:spPr>
        <a:xfrm flipV="1">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107950</xdr:rowOff>
    </xdr:to>
    <xdr:cxnSp macro="">
      <xdr:nvCxnSpPr>
        <xdr:cNvPr id="138" name="直線コネクタ 137"/>
        <xdr:cNvCxnSpPr/>
      </xdr:nvCxnSpPr>
      <xdr:spPr>
        <a:xfrm>
          <a:off x="13004800" y="327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31750</xdr:rowOff>
    </xdr:from>
    <xdr:to>
      <xdr:col>82</xdr:col>
      <xdr:colOff>158750</xdr:colOff>
      <xdr:row>19</xdr:row>
      <xdr:rowOff>133350</xdr:rowOff>
    </xdr:to>
    <xdr:sp macro="" textlink="">
      <xdr:nvSpPr>
        <xdr:cNvPr id="148" name="楕円 147"/>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9"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0" name="楕円 149"/>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1" name="テキスト ボックス 150"/>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幼児教育・保育の無償化に伴い給付費が増加したことなどにより、平成３０年度と比べ０．８ポイント増加した。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127000</xdr:rowOff>
    </xdr:to>
    <xdr:cxnSp macro="">
      <xdr:nvCxnSpPr>
        <xdr:cNvPr id="190" name="直線コネクタ 189"/>
        <xdr:cNvCxnSpPr/>
      </xdr:nvCxnSpPr>
      <xdr:spPr>
        <a:xfrm>
          <a:off x="3987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25400</xdr:rowOff>
    </xdr:to>
    <xdr:cxnSp macro="">
      <xdr:nvCxnSpPr>
        <xdr:cNvPr id="193" name="直線コネクタ 192"/>
        <xdr:cNvCxnSpPr/>
      </xdr:nvCxnSpPr>
      <xdr:spPr>
        <a:xfrm>
          <a:off x="3098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6" name="直線コネクタ 195"/>
        <xdr:cNvCxnSpPr/>
      </xdr:nvCxnSpPr>
      <xdr:spPr>
        <a:xfrm>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9" name="直線コネクタ 198"/>
        <xdr:cNvCxnSpPr/>
      </xdr:nvCxnSpPr>
      <xdr:spPr>
        <a:xfrm flipV="1">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平成２９年度から下水道事業が地方公営企業法の一部（財務規定等）を適用し、公営企業会計に移行したことに伴う繰出金の減少により、平成２８年度までと比べて大きく減少している。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高齢化が進み後期高齢者医療事業や介護保険事業への繰出金が大きくなっていること、維持補修費については、公共施設が多く、構造的に維持管理経費が多く必要なことから類似団体内平均値と比べて高い比率を示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95250</xdr:rowOff>
    </xdr:to>
    <xdr:cxnSp macro="">
      <xdr:nvCxnSpPr>
        <xdr:cNvPr id="251" name="直線コネクタ 250"/>
        <xdr:cNvCxnSpPr/>
      </xdr:nvCxnSpPr>
      <xdr:spPr>
        <a:xfrm>
          <a:off x="15671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19050</xdr:rowOff>
    </xdr:to>
    <xdr:cxnSp macro="">
      <xdr:nvCxnSpPr>
        <xdr:cNvPr id="254" name="直線コネクタ 253"/>
        <xdr:cNvCxnSpPr/>
      </xdr:nvCxnSpPr>
      <xdr:spPr>
        <a:xfrm>
          <a:off x="14782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60</xdr:row>
      <xdr:rowOff>101600</xdr:rowOff>
    </xdr:to>
    <xdr:cxnSp macro="">
      <xdr:nvCxnSpPr>
        <xdr:cNvPr id="257" name="直線コネクタ 256"/>
        <xdr:cNvCxnSpPr/>
      </xdr:nvCxnSpPr>
      <xdr:spPr>
        <a:xfrm flipV="1">
          <a:off x="13893800" y="97663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127000</xdr:rowOff>
    </xdr:to>
    <xdr:cxnSp macro="">
      <xdr:nvCxnSpPr>
        <xdr:cNvPr id="260" name="直線コネクタ 259"/>
        <xdr:cNvCxnSpPr/>
      </xdr:nvCxnSpPr>
      <xdr:spPr>
        <a:xfrm flipV="1">
          <a:off x="13004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1"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73" name="テキスト ボックス 272"/>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平成２９年度から下水道事業が地方公営企業法の一部（財務規定等）を適用し、公営企業会計に移行したことに伴い、平成２８年度までと比べて大きく増加している。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幼児教育・保育の無償化に伴う私立幼稚園就園奨励費補助金の減少により、令和元年度は平成３０年度に比べ０．６ポイント減少した。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66040</xdr:rowOff>
    </xdr:to>
    <xdr:cxnSp macro="">
      <xdr:nvCxnSpPr>
        <xdr:cNvPr id="312" name="直線コネクタ 311"/>
        <xdr:cNvCxnSpPr/>
      </xdr:nvCxnSpPr>
      <xdr:spPr>
        <a:xfrm flipV="1">
          <a:off x="15671800" y="584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81280</xdr:rowOff>
    </xdr:to>
    <xdr:cxnSp macro="">
      <xdr:nvCxnSpPr>
        <xdr:cNvPr id="315" name="直線コネクタ 314"/>
        <xdr:cNvCxnSpPr/>
      </xdr:nvCxnSpPr>
      <xdr:spPr>
        <a:xfrm flipV="1">
          <a:off x="14782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66040</xdr:rowOff>
    </xdr:from>
    <xdr:to>
      <xdr:col>73</xdr:col>
      <xdr:colOff>180975</xdr:colOff>
      <xdr:row>34</xdr:row>
      <xdr:rowOff>81280</xdr:rowOff>
    </xdr:to>
    <xdr:cxnSp macro="">
      <xdr:nvCxnSpPr>
        <xdr:cNvPr id="318" name="直線コネクタ 317"/>
        <xdr:cNvCxnSpPr/>
      </xdr:nvCxnSpPr>
      <xdr:spPr>
        <a:xfrm>
          <a:off x="13893800" y="5552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32</xdr:row>
      <xdr:rowOff>66040</xdr:rowOff>
    </xdr:to>
    <xdr:cxnSp macro="">
      <xdr:nvCxnSpPr>
        <xdr:cNvPr id="321" name="直線コネクタ 320"/>
        <xdr:cNvCxnSpPr/>
      </xdr:nvCxnSpPr>
      <xdr:spPr>
        <a:xfrm>
          <a:off x="13004800" y="554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xdr:rowOff>
    </xdr:from>
    <xdr:to>
      <xdr:col>69</xdr:col>
      <xdr:colOff>142875</xdr:colOff>
      <xdr:row>32</xdr:row>
      <xdr:rowOff>116840</xdr:rowOff>
    </xdr:to>
    <xdr:sp macro="" textlink="">
      <xdr:nvSpPr>
        <xdr:cNvPr id="337" name="楕円 336"/>
        <xdr:cNvSpPr/>
      </xdr:nvSpPr>
      <xdr:spPr>
        <a:xfrm>
          <a:off x="13843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127017</xdr:rowOff>
    </xdr:from>
    <xdr:ext cx="762000" cy="259045"/>
    <xdr:sp macro="" textlink="">
      <xdr:nvSpPr>
        <xdr:cNvPr id="338" name="テキスト ボックス 337"/>
        <xdr:cNvSpPr txBox="1"/>
      </xdr:nvSpPr>
      <xdr:spPr>
        <a:xfrm>
          <a:off x="13512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xdr:rowOff>
    </xdr:from>
    <xdr:to>
      <xdr:col>65</xdr:col>
      <xdr:colOff>53975</xdr:colOff>
      <xdr:row>32</xdr:row>
      <xdr:rowOff>109220</xdr:rowOff>
    </xdr:to>
    <xdr:sp macro="" textlink="">
      <xdr:nvSpPr>
        <xdr:cNvPr id="339" name="楕円 338"/>
        <xdr:cNvSpPr/>
      </xdr:nvSpPr>
      <xdr:spPr>
        <a:xfrm>
          <a:off x="12954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119397</xdr:rowOff>
    </xdr:from>
    <xdr:ext cx="762000" cy="259045"/>
    <xdr:sp macro="" textlink="">
      <xdr:nvSpPr>
        <xdr:cNvPr id="340" name="テキスト ボックス 339"/>
        <xdr:cNvSpPr txBox="1"/>
      </xdr:nvSpPr>
      <xdr:spPr>
        <a:xfrm>
          <a:off x="12623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３０年度と比べて若干悪化したものの、将来世代へ負担を先送りしないよう平成２３年度以降臨時財政対策債の発行を行っていないことや起債対象となる事業の必要性・効果等を十分に検討し、発行を抑制してきた結果、依然として類似団体内順位が１位となっ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58965</xdr:rowOff>
    </xdr:from>
    <xdr:to>
      <xdr:col>24</xdr:col>
      <xdr:colOff>25400</xdr:colOff>
      <xdr:row>73</xdr:row>
      <xdr:rowOff>102507</xdr:rowOff>
    </xdr:to>
    <xdr:cxnSp macro="">
      <xdr:nvCxnSpPr>
        <xdr:cNvPr id="375" name="直線コネクタ 374"/>
        <xdr:cNvCxnSpPr/>
      </xdr:nvCxnSpPr>
      <xdr:spPr>
        <a:xfrm>
          <a:off x="3987800" y="12574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58965</xdr:rowOff>
    </xdr:from>
    <xdr:to>
      <xdr:col>19</xdr:col>
      <xdr:colOff>187325</xdr:colOff>
      <xdr:row>73</xdr:row>
      <xdr:rowOff>69850</xdr:rowOff>
    </xdr:to>
    <xdr:cxnSp macro="">
      <xdr:nvCxnSpPr>
        <xdr:cNvPr id="378" name="直線コネクタ 377"/>
        <xdr:cNvCxnSpPr/>
      </xdr:nvCxnSpPr>
      <xdr:spPr>
        <a:xfrm flipV="1">
          <a:off x="3098800" y="12574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102507</xdr:rowOff>
    </xdr:to>
    <xdr:cxnSp macro="">
      <xdr:nvCxnSpPr>
        <xdr:cNvPr id="381" name="直線コネクタ 380"/>
        <xdr:cNvCxnSpPr/>
      </xdr:nvCxnSpPr>
      <xdr:spPr>
        <a:xfrm flipV="1">
          <a:off x="2209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102507</xdr:rowOff>
    </xdr:from>
    <xdr:to>
      <xdr:col>11</xdr:col>
      <xdr:colOff>9525</xdr:colOff>
      <xdr:row>73</xdr:row>
      <xdr:rowOff>146050</xdr:rowOff>
    </xdr:to>
    <xdr:cxnSp macro="">
      <xdr:nvCxnSpPr>
        <xdr:cNvPr id="384" name="直線コネクタ 383"/>
        <xdr:cNvCxnSpPr/>
      </xdr:nvCxnSpPr>
      <xdr:spPr>
        <a:xfrm flipV="1">
          <a:off x="1320800" y="12618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94" name="楕円 393"/>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131734</xdr:rowOff>
    </xdr:from>
    <xdr:ext cx="762000" cy="259045"/>
    <xdr:sp macro="" textlink="">
      <xdr:nvSpPr>
        <xdr:cNvPr id="395"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8165</xdr:rowOff>
    </xdr:from>
    <xdr:to>
      <xdr:col>20</xdr:col>
      <xdr:colOff>38100</xdr:colOff>
      <xdr:row>73</xdr:row>
      <xdr:rowOff>109765</xdr:rowOff>
    </xdr:to>
    <xdr:sp macro="" textlink="">
      <xdr:nvSpPr>
        <xdr:cNvPr id="396" name="楕円 395"/>
        <xdr:cNvSpPr/>
      </xdr:nvSpPr>
      <xdr:spPr>
        <a:xfrm>
          <a:off x="3937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119942</xdr:rowOff>
    </xdr:from>
    <xdr:ext cx="736600" cy="259045"/>
    <xdr:sp macro="" textlink="">
      <xdr:nvSpPr>
        <xdr:cNvPr id="397" name="テキスト ボックス 396"/>
        <xdr:cNvSpPr txBox="1"/>
      </xdr:nvSpPr>
      <xdr:spPr>
        <a:xfrm>
          <a:off x="3606800" y="12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51707</xdr:rowOff>
    </xdr:from>
    <xdr:to>
      <xdr:col>11</xdr:col>
      <xdr:colOff>60325</xdr:colOff>
      <xdr:row>73</xdr:row>
      <xdr:rowOff>153307</xdr:rowOff>
    </xdr:to>
    <xdr:sp macro="" textlink="">
      <xdr:nvSpPr>
        <xdr:cNvPr id="400" name="楕円 399"/>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163484</xdr:rowOff>
    </xdr:from>
    <xdr:ext cx="762000" cy="259045"/>
    <xdr:sp macro="" textlink="">
      <xdr:nvSpPr>
        <xdr:cNvPr id="401" name="テキスト ボックス 400"/>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2" name="楕円 401"/>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3" name="テキスト ボックス 402"/>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直営の公共施設を多く有していることや市独自事業を実施してきたことから、補助費等を除いた各性質で類似団体内平均値を大きく上回っており、類似団体の中で最も高い数値を示している。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今後も事務事業を精査し、持続可能な財政運営に努めていく。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5842</xdr:rowOff>
    </xdr:from>
    <xdr:to>
      <xdr:col>82</xdr:col>
      <xdr:colOff>107950</xdr:colOff>
      <xdr:row>81</xdr:row>
      <xdr:rowOff>33274</xdr:rowOff>
    </xdr:to>
    <xdr:cxnSp macro="">
      <xdr:nvCxnSpPr>
        <xdr:cNvPr id="434" name="直線コネクタ 433"/>
        <xdr:cNvCxnSpPr/>
      </xdr:nvCxnSpPr>
      <xdr:spPr>
        <a:xfrm>
          <a:off x="15671800" y="13893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5842</xdr:rowOff>
    </xdr:to>
    <xdr:cxnSp macro="">
      <xdr:nvCxnSpPr>
        <xdr:cNvPr id="437" name="直線コネクタ 436"/>
        <xdr:cNvCxnSpPr/>
      </xdr:nvCxnSpPr>
      <xdr:spPr>
        <a:xfrm>
          <a:off x="14782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140715</xdr:rowOff>
    </xdr:from>
    <xdr:to>
      <xdr:col>73</xdr:col>
      <xdr:colOff>180975</xdr:colOff>
      <xdr:row>80</xdr:row>
      <xdr:rowOff>154432</xdr:rowOff>
    </xdr:to>
    <xdr:cxnSp macro="">
      <xdr:nvCxnSpPr>
        <xdr:cNvPr id="440" name="直線コネクタ 439"/>
        <xdr:cNvCxnSpPr/>
      </xdr:nvCxnSpPr>
      <xdr:spPr>
        <a:xfrm flipV="1">
          <a:off x="13893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80</xdr:row>
      <xdr:rowOff>154432</xdr:rowOff>
    </xdr:to>
    <xdr:cxnSp macro="">
      <xdr:nvCxnSpPr>
        <xdr:cNvPr id="443" name="直線コネクタ 442"/>
        <xdr:cNvCxnSpPr/>
      </xdr:nvCxnSpPr>
      <xdr:spPr>
        <a:xfrm>
          <a:off x="13004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153924</xdr:rowOff>
    </xdr:from>
    <xdr:to>
      <xdr:col>82</xdr:col>
      <xdr:colOff>158750</xdr:colOff>
      <xdr:row>81</xdr:row>
      <xdr:rowOff>84074</xdr:rowOff>
    </xdr:to>
    <xdr:sp macro="" textlink="">
      <xdr:nvSpPr>
        <xdr:cNvPr id="453" name="楕円 452"/>
        <xdr:cNvSpPr/>
      </xdr:nvSpPr>
      <xdr:spPr>
        <a:xfrm>
          <a:off x="164592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62501</xdr:rowOff>
    </xdr:from>
    <xdr:ext cx="762000" cy="259045"/>
    <xdr:sp macro="" textlink="">
      <xdr:nvSpPr>
        <xdr:cNvPr id="454" name="公債費以外該当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126492</xdr:rowOff>
    </xdr:from>
    <xdr:to>
      <xdr:col>78</xdr:col>
      <xdr:colOff>120650</xdr:colOff>
      <xdr:row>81</xdr:row>
      <xdr:rowOff>56642</xdr:rowOff>
    </xdr:to>
    <xdr:sp macro="" textlink="">
      <xdr:nvSpPr>
        <xdr:cNvPr id="455" name="楕円 454"/>
        <xdr:cNvSpPr/>
      </xdr:nvSpPr>
      <xdr:spPr>
        <a:xfrm>
          <a:off x="15621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41419</xdr:rowOff>
    </xdr:from>
    <xdr:ext cx="736600" cy="259045"/>
    <xdr:sp macro="" textlink="">
      <xdr:nvSpPr>
        <xdr:cNvPr id="456" name="テキスト ボックス 455"/>
        <xdr:cNvSpPr txBox="1"/>
      </xdr:nvSpPr>
      <xdr:spPr>
        <a:xfrm>
          <a:off x="15290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57" name="楕円 456"/>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8" name="テキスト ボックス 457"/>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9" name="楕円 458"/>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60" name="テキスト ボックス 459"/>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61" name="楕円 460"/>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62" name="テキスト ボックス 461"/>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153403</xdr:rowOff>
    </xdr:from>
    <xdr:to>
      <xdr:col>29</xdr:col>
      <xdr:colOff>127000</xdr:colOff>
      <xdr:row>16</xdr:row>
      <xdr:rowOff>166776</xdr:rowOff>
    </xdr:to>
    <xdr:cxnSp macro="">
      <xdr:nvCxnSpPr>
        <xdr:cNvPr id="50" name="直線コネクタ 49"/>
        <xdr:cNvCxnSpPr/>
      </xdr:nvCxnSpPr>
      <xdr:spPr bwMode="auto">
        <a:xfrm flipV="1">
          <a:off x="5003800" y="2944228"/>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166776</xdr:rowOff>
    </xdr:from>
    <xdr:to>
      <xdr:col>26</xdr:col>
      <xdr:colOff>50800</xdr:colOff>
      <xdr:row>17</xdr:row>
      <xdr:rowOff>35674</xdr:rowOff>
    </xdr:to>
    <xdr:cxnSp macro="">
      <xdr:nvCxnSpPr>
        <xdr:cNvPr id="53" name="直線コネクタ 52"/>
        <xdr:cNvCxnSpPr/>
      </xdr:nvCxnSpPr>
      <xdr:spPr bwMode="auto">
        <a:xfrm flipV="1">
          <a:off x="4305300" y="2957601"/>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35674</xdr:rowOff>
    </xdr:from>
    <xdr:to>
      <xdr:col>22</xdr:col>
      <xdr:colOff>114300</xdr:colOff>
      <xdr:row>17</xdr:row>
      <xdr:rowOff>72936</xdr:rowOff>
    </xdr:to>
    <xdr:cxnSp macro="">
      <xdr:nvCxnSpPr>
        <xdr:cNvPr id="56" name="直線コネクタ 55"/>
        <xdr:cNvCxnSpPr/>
      </xdr:nvCxnSpPr>
      <xdr:spPr bwMode="auto">
        <a:xfrm flipV="1">
          <a:off x="3606800" y="2997949"/>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72936</xdr:rowOff>
    </xdr:from>
    <xdr:to>
      <xdr:col>18</xdr:col>
      <xdr:colOff>177800</xdr:colOff>
      <xdr:row>17</xdr:row>
      <xdr:rowOff>81432</xdr:rowOff>
    </xdr:to>
    <xdr:cxnSp macro="">
      <xdr:nvCxnSpPr>
        <xdr:cNvPr id="59" name="直線コネクタ 58"/>
        <xdr:cNvCxnSpPr/>
      </xdr:nvCxnSpPr>
      <xdr:spPr bwMode="auto">
        <a:xfrm flipV="1">
          <a:off x="2908300" y="3035211"/>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102603</xdr:rowOff>
    </xdr:from>
    <xdr:to>
      <xdr:col>29</xdr:col>
      <xdr:colOff>177800</xdr:colOff>
      <xdr:row>17</xdr:row>
      <xdr:rowOff>32753</xdr:rowOff>
    </xdr:to>
    <xdr:sp macro="" textlink="">
      <xdr:nvSpPr>
        <xdr:cNvPr id="69" name="楕円 68"/>
        <xdr:cNvSpPr/>
      </xdr:nvSpPr>
      <xdr:spPr bwMode="auto">
        <a:xfrm>
          <a:off x="56007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119130</xdr:rowOff>
    </xdr:from>
    <xdr:ext cx="762000" cy="259045"/>
    <xdr:sp macro="" textlink="">
      <xdr:nvSpPr>
        <xdr:cNvPr id="70" name="人口1人当たり決算額の推移該当値テキスト130"/>
        <xdr:cNvSpPr txBox="1"/>
      </xdr:nvSpPr>
      <xdr:spPr>
        <a:xfrm>
          <a:off x="5740400" y="27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115976</xdr:rowOff>
    </xdr:from>
    <xdr:to>
      <xdr:col>26</xdr:col>
      <xdr:colOff>101600</xdr:colOff>
      <xdr:row>17</xdr:row>
      <xdr:rowOff>46126</xdr:rowOff>
    </xdr:to>
    <xdr:sp macro="" textlink="">
      <xdr:nvSpPr>
        <xdr:cNvPr id="71" name="楕円 70"/>
        <xdr:cNvSpPr/>
      </xdr:nvSpPr>
      <xdr:spPr bwMode="auto">
        <a:xfrm>
          <a:off x="4953000" y="290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56303</xdr:rowOff>
    </xdr:from>
    <xdr:ext cx="736600" cy="259045"/>
    <xdr:sp macro="" textlink="">
      <xdr:nvSpPr>
        <xdr:cNvPr id="72" name="テキスト ボックス 71"/>
        <xdr:cNvSpPr txBox="1"/>
      </xdr:nvSpPr>
      <xdr:spPr>
        <a:xfrm>
          <a:off x="4622800" y="2675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156324</xdr:rowOff>
    </xdr:from>
    <xdr:to>
      <xdr:col>22</xdr:col>
      <xdr:colOff>165100</xdr:colOff>
      <xdr:row>17</xdr:row>
      <xdr:rowOff>86474</xdr:rowOff>
    </xdr:to>
    <xdr:sp macro="" textlink="">
      <xdr:nvSpPr>
        <xdr:cNvPr id="73" name="楕円 72"/>
        <xdr:cNvSpPr/>
      </xdr:nvSpPr>
      <xdr:spPr bwMode="auto">
        <a:xfrm>
          <a:off x="4254500" y="294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96651</xdr:rowOff>
    </xdr:from>
    <xdr:ext cx="762000" cy="259045"/>
    <xdr:sp macro="" textlink="">
      <xdr:nvSpPr>
        <xdr:cNvPr id="74" name="テキスト ボックス 73"/>
        <xdr:cNvSpPr txBox="1"/>
      </xdr:nvSpPr>
      <xdr:spPr>
        <a:xfrm>
          <a:off x="3924300" y="27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22136</xdr:rowOff>
    </xdr:from>
    <xdr:to>
      <xdr:col>19</xdr:col>
      <xdr:colOff>38100</xdr:colOff>
      <xdr:row>17</xdr:row>
      <xdr:rowOff>123736</xdr:rowOff>
    </xdr:to>
    <xdr:sp macro="" textlink="">
      <xdr:nvSpPr>
        <xdr:cNvPr id="75" name="楕円 74"/>
        <xdr:cNvSpPr/>
      </xdr:nvSpPr>
      <xdr:spPr bwMode="auto">
        <a:xfrm>
          <a:off x="3556000" y="298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133913</xdr:rowOff>
    </xdr:from>
    <xdr:ext cx="762000" cy="259045"/>
    <xdr:sp macro="" textlink="">
      <xdr:nvSpPr>
        <xdr:cNvPr id="76" name="テキスト ボックス 75"/>
        <xdr:cNvSpPr txBox="1"/>
      </xdr:nvSpPr>
      <xdr:spPr>
        <a:xfrm>
          <a:off x="3225800" y="275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30632</xdr:rowOff>
    </xdr:from>
    <xdr:to>
      <xdr:col>15</xdr:col>
      <xdr:colOff>101600</xdr:colOff>
      <xdr:row>17</xdr:row>
      <xdr:rowOff>132232</xdr:rowOff>
    </xdr:to>
    <xdr:sp macro="" textlink="">
      <xdr:nvSpPr>
        <xdr:cNvPr id="77" name="楕円 76"/>
        <xdr:cNvSpPr/>
      </xdr:nvSpPr>
      <xdr:spPr bwMode="auto">
        <a:xfrm>
          <a:off x="28575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142409</xdr:rowOff>
    </xdr:from>
    <xdr:ext cx="762000" cy="259045"/>
    <xdr:sp macro="" textlink="">
      <xdr:nvSpPr>
        <xdr:cNvPr id="78" name="テキスト ボックス 77"/>
        <xdr:cNvSpPr txBox="1"/>
      </xdr:nvSpPr>
      <xdr:spPr>
        <a:xfrm>
          <a:off x="2527300" y="27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217225</xdr:rowOff>
    </xdr:from>
    <xdr:ext cx="762000" cy="259045"/>
    <xdr:sp macro="" textlink="">
      <xdr:nvSpPr>
        <xdr:cNvPr id="107" name="人口1人当たり決算額の推移最小値テキスト445"/>
        <xdr:cNvSpPr txBox="1"/>
      </xdr:nvSpPr>
      <xdr:spPr>
        <a:xfrm>
          <a:off x="5740400" y="73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207048</xdr:rowOff>
    </xdr:from>
    <xdr:to>
      <xdr:col>29</xdr:col>
      <xdr:colOff>127000</xdr:colOff>
      <xdr:row>37</xdr:row>
      <xdr:rowOff>258597</xdr:rowOff>
    </xdr:to>
    <xdr:cxnSp macro="">
      <xdr:nvCxnSpPr>
        <xdr:cNvPr id="111" name="直線コネクタ 110"/>
        <xdr:cNvCxnSpPr/>
      </xdr:nvCxnSpPr>
      <xdr:spPr bwMode="auto">
        <a:xfrm flipV="1">
          <a:off x="5003800" y="7331748"/>
          <a:ext cx="6477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225031</xdr:rowOff>
    </xdr:from>
    <xdr:to>
      <xdr:col>26</xdr:col>
      <xdr:colOff>50800</xdr:colOff>
      <xdr:row>37</xdr:row>
      <xdr:rowOff>258597</xdr:rowOff>
    </xdr:to>
    <xdr:cxnSp macro="">
      <xdr:nvCxnSpPr>
        <xdr:cNvPr id="114" name="直線コネクタ 113"/>
        <xdr:cNvCxnSpPr/>
      </xdr:nvCxnSpPr>
      <xdr:spPr bwMode="auto">
        <a:xfrm>
          <a:off x="43053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212992</xdr:rowOff>
    </xdr:from>
    <xdr:to>
      <xdr:col>22</xdr:col>
      <xdr:colOff>114300</xdr:colOff>
      <xdr:row>37</xdr:row>
      <xdr:rowOff>225031</xdr:rowOff>
    </xdr:to>
    <xdr:cxnSp macro="">
      <xdr:nvCxnSpPr>
        <xdr:cNvPr id="117" name="直線コネクタ 116"/>
        <xdr:cNvCxnSpPr/>
      </xdr:nvCxnSpPr>
      <xdr:spPr bwMode="auto">
        <a:xfrm>
          <a:off x="3606800" y="7337692"/>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149975</xdr:rowOff>
    </xdr:from>
    <xdr:to>
      <xdr:col>18</xdr:col>
      <xdr:colOff>177800</xdr:colOff>
      <xdr:row>37</xdr:row>
      <xdr:rowOff>212992</xdr:rowOff>
    </xdr:to>
    <xdr:cxnSp macro="">
      <xdr:nvCxnSpPr>
        <xdr:cNvPr id="120" name="直線コネクタ 119"/>
        <xdr:cNvCxnSpPr/>
      </xdr:nvCxnSpPr>
      <xdr:spPr bwMode="auto">
        <a:xfrm>
          <a:off x="2908300" y="7274675"/>
          <a:ext cx="6985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156248</xdr:rowOff>
    </xdr:from>
    <xdr:to>
      <xdr:col>29</xdr:col>
      <xdr:colOff>177800</xdr:colOff>
      <xdr:row>37</xdr:row>
      <xdr:rowOff>257848</xdr:rowOff>
    </xdr:to>
    <xdr:sp macro="" textlink="">
      <xdr:nvSpPr>
        <xdr:cNvPr id="130" name="楕円 129"/>
        <xdr:cNvSpPr/>
      </xdr:nvSpPr>
      <xdr:spPr bwMode="auto">
        <a:xfrm>
          <a:off x="56007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64825</xdr:rowOff>
    </xdr:from>
    <xdr:ext cx="762000" cy="259045"/>
    <xdr:sp macro="" textlink="">
      <xdr:nvSpPr>
        <xdr:cNvPr id="131" name="人口1人当たり決算額の推移該当値テキスト445"/>
        <xdr:cNvSpPr txBox="1"/>
      </xdr:nvSpPr>
      <xdr:spPr>
        <a:xfrm>
          <a:off x="5740400" y="71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207797</xdr:rowOff>
    </xdr:from>
    <xdr:to>
      <xdr:col>26</xdr:col>
      <xdr:colOff>101600</xdr:colOff>
      <xdr:row>37</xdr:row>
      <xdr:rowOff>309397</xdr:rowOff>
    </xdr:to>
    <xdr:sp macro="" textlink="">
      <xdr:nvSpPr>
        <xdr:cNvPr id="132" name="楕円 131"/>
        <xdr:cNvSpPr/>
      </xdr:nvSpPr>
      <xdr:spPr bwMode="auto">
        <a:xfrm>
          <a:off x="49530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294174</xdr:rowOff>
    </xdr:from>
    <xdr:ext cx="736600" cy="259045"/>
    <xdr:sp macro="" textlink="">
      <xdr:nvSpPr>
        <xdr:cNvPr id="133" name="テキスト ボックス 132"/>
        <xdr:cNvSpPr txBox="1"/>
      </xdr:nvSpPr>
      <xdr:spPr>
        <a:xfrm>
          <a:off x="4622800" y="7418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174231</xdr:rowOff>
    </xdr:from>
    <xdr:to>
      <xdr:col>22</xdr:col>
      <xdr:colOff>165100</xdr:colOff>
      <xdr:row>37</xdr:row>
      <xdr:rowOff>275831</xdr:rowOff>
    </xdr:to>
    <xdr:sp macro="" textlink="">
      <xdr:nvSpPr>
        <xdr:cNvPr id="134" name="楕円 133"/>
        <xdr:cNvSpPr/>
      </xdr:nvSpPr>
      <xdr:spPr bwMode="auto">
        <a:xfrm>
          <a:off x="42545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260608</xdr:rowOff>
    </xdr:from>
    <xdr:ext cx="762000" cy="259045"/>
    <xdr:sp macro="" textlink="">
      <xdr:nvSpPr>
        <xdr:cNvPr id="135" name="テキスト ボックス 134"/>
        <xdr:cNvSpPr txBox="1"/>
      </xdr:nvSpPr>
      <xdr:spPr>
        <a:xfrm>
          <a:off x="39243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162192</xdr:rowOff>
    </xdr:from>
    <xdr:to>
      <xdr:col>19</xdr:col>
      <xdr:colOff>38100</xdr:colOff>
      <xdr:row>37</xdr:row>
      <xdr:rowOff>263792</xdr:rowOff>
    </xdr:to>
    <xdr:sp macro="" textlink="">
      <xdr:nvSpPr>
        <xdr:cNvPr id="136" name="楕円 135"/>
        <xdr:cNvSpPr/>
      </xdr:nvSpPr>
      <xdr:spPr bwMode="auto">
        <a:xfrm>
          <a:off x="3556000" y="728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248569</xdr:rowOff>
    </xdr:from>
    <xdr:ext cx="762000" cy="259045"/>
    <xdr:sp macro="" textlink="">
      <xdr:nvSpPr>
        <xdr:cNvPr id="137" name="テキスト ボックス 136"/>
        <xdr:cNvSpPr txBox="1"/>
      </xdr:nvSpPr>
      <xdr:spPr>
        <a:xfrm>
          <a:off x="3225800" y="73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99175</xdr:rowOff>
    </xdr:from>
    <xdr:to>
      <xdr:col>15</xdr:col>
      <xdr:colOff>101600</xdr:colOff>
      <xdr:row>37</xdr:row>
      <xdr:rowOff>200775</xdr:rowOff>
    </xdr:to>
    <xdr:sp macro="" textlink="">
      <xdr:nvSpPr>
        <xdr:cNvPr id="138" name="楕円 137"/>
        <xdr:cNvSpPr/>
      </xdr:nvSpPr>
      <xdr:spPr bwMode="auto">
        <a:xfrm>
          <a:off x="2857500" y="72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185552</xdr:rowOff>
    </xdr:from>
    <xdr:ext cx="762000" cy="259045"/>
    <xdr:sp macro="" textlink="">
      <xdr:nvSpPr>
        <xdr:cNvPr id="139" name="テキスト ボックス 138"/>
        <xdr:cNvSpPr txBox="1"/>
      </xdr:nvSpPr>
      <xdr:spPr>
        <a:xfrm>
          <a:off x="2527300" y="73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80435</xdr:rowOff>
    </xdr:from>
    <xdr:to>
      <xdr:col>24</xdr:col>
      <xdr:colOff>63500</xdr:colOff>
      <xdr:row>34</xdr:row>
      <xdr:rowOff>92323</xdr:rowOff>
    </xdr:to>
    <xdr:cxnSp macro="">
      <xdr:nvCxnSpPr>
        <xdr:cNvPr id="65" name="直線コネクタ 64"/>
        <xdr:cNvCxnSpPr/>
      </xdr:nvCxnSpPr>
      <xdr:spPr>
        <a:xfrm>
          <a:off x="3797300" y="590973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80435</xdr:rowOff>
    </xdr:from>
    <xdr:to>
      <xdr:col>19</xdr:col>
      <xdr:colOff>177800</xdr:colOff>
      <xdr:row>34</xdr:row>
      <xdr:rowOff>113040</xdr:rowOff>
    </xdr:to>
    <xdr:cxnSp macro="">
      <xdr:nvCxnSpPr>
        <xdr:cNvPr id="68" name="直線コネクタ 67"/>
        <xdr:cNvCxnSpPr/>
      </xdr:nvCxnSpPr>
      <xdr:spPr>
        <a:xfrm flipV="1">
          <a:off x="2908300" y="5909735"/>
          <a:ext cx="88900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113040</xdr:rowOff>
    </xdr:from>
    <xdr:to>
      <xdr:col>15</xdr:col>
      <xdr:colOff>50800</xdr:colOff>
      <xdr:row>34</xdr:row>
      <xdr:rowOff>150130</xdr:rowOff>
    </xdr:to>
    <xdr:cxnSp macro="">
      <xdr:nvCxnSpPr>
        <xdr:cNvPr id="71" name="直線コネクタ 70"/>
        <xdr:cNvCxnSpPr/>
      </xdr:nvCxnSpPr>
      <xdr:spPr>
        <a:xfrm flipV="1">
          <a:off x="2019300" y="5942340"/>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126670</xdr:rowOff>
    </xdr:from>
    <xdr:to>
      <xdr:col>10</xdr:col>
      <xdr:colOff>114300</xdr:colOff>
      <xdr:row>34</xdr:row>
      <xdr:rowOff>150130</xdr:rowOff>
    </xdr:to>
    <xdr:cxnSp macro="">
      <xdr:nvCxnSpPr>
        <xdr:cNvPr id="74" name="直線コネクタ 73"/>
        <xdr:cNvCxnSpPr/>
      </xdr:nvCxnSpPr>
      <xdr:spPr>
        <a:xfrm>
          <a:off x="1130300" y="5955970"/>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41523</xdr:rowOff>
    </xdr:from>
    <xdr:to>
      <xdr:col>24</xdr:col>
      <xdr:colOff>114300</xdr:colOff>
      <xdr:row>34</xdr:row>
      <xdr:rowOff>143123</xdr:rowOff>
    </xdr:to>
    <xdr:sp macro="" textlink="">
      <xdr:nvSpPr>
        <xdr:cNvPr id="84" name="楕円 83"/>
        <xdr:cNvSpPr/>
      </xdr:nvSpPr>
      <xdr:spPr>
        <a:xfrm>
          <a:off x="4584700" y="58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64400</xdr:rowOff>
    </xdr:from>
    <xdr:ext cx="534377" cy="259045"/>
    <xdr:sp macro="" textlink="">
      <xdr:nvSpPr>
        <xdr:cNvPr id="85" name="人件費該当値テキスト"/>
        <xdr:cNvSpPr txBox="1"/>
      </xdr:nvSpPr>
      <xdr:spPr>
        <a:xfrm>
          <a:off x="4686300" y="57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29635</xdr:rowOff>
    </xdr:from>
    <xdr:to>
      <xdr:col>20</xdr:col>
      <xdr:colOff>38100</xdr:colOff>
      <xdr:row>34</xdr:row>
      <xdr:rowOff>131235</xdr:rowOff>
    </xdr:to>
    <xdr:sp macro="" textlink="">
      <xdr:nvSpPr>
        <xdr:cNvPr id="86" name="楕円 85"/>
        <xdr:cNvSpPr/>
      </xdr:nvSpPr>
      <xdr:spPr>
        <a:xfrm>
          <a:off x="3746500" y="58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147762</xdr:rowOff>
    </xdr:from>
    <xdr:ext cx="534377" cy="259045"/>
    <xdr:sp macro="" textlink="">
      <xdr:nvSpPr>
        <xdr:cNvPr id="87" name="テキスト ボックス 86"/>
        <xdr:cNvSpPr txBox="1"/>
      </xdr:nvSpPr>
      <xdr:spPr>
        <a:xfrm>
          <a:off x="3530111" y="56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62240</xdr:rowOff>
    </xdr:from>
    <xdr:to>
      <xdr:col>15</xdr:col>
      <xdr:colOff>101600</xdr:colOff>
      <xdr:row>34</xdr:row>
      <xdr:rowOff>163840</xdr:rowOff>
    </xdr:to>
    <xdr:sp macro="" textlink="">
      <xdr:nvSpPr>
        <xdr:cNvPr id="88" name="楕円 87"/>
        <xdr:cNvSpPr/>
      </xdr:nvSpPr>
      <xdr:spPr>
        <a:xfrm>
          <a:off x="2857500" y="58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8917</xdr:rowOff>
    </xdr:from>
    <xdr:ext cx="534377" cy="259045"/>
    <xdr:sp macro="" textlink="">
      <xdr:nvSpPr>
        <xdr:cNvPr id="89" name="テキスト ボックス 88"/>
        <xdr:cNvSpPr txBox="1"/>
      </xdr:nvSpPr>
      <xdr:spPr>
        <a:xfrm>
          <a:off x="2641111" y="56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99330</xdr:rowOff>
    </xdr:from>
    <xdr:to>
      <xdr:col>10</xdr:col>
      <xdr:colOff>165100</xdr:colOff>
      <xdr:row>35</xdr:row>
      <xdr:rowOff>29480</xdr:rowOff>
    </xdr:to>
    <xdr:sp macro="" textlink="">
      <xdr:nvSpPr>
        <xdr:cNvPr id="90" name="楕円 89"/>
        <xdr:cNvSpPr/>
      </xdr:nvSpPr>
      <xdr:spPr>
        <a:xfrm>
          <a:off x="1968500" y="5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46007</xdr:rowOff>
    </xdr:from>
    <xdr:ext cx="534377" cy="259045"/>
    <xdr:sp macro="" textlink="">
      <xdr:nvSpPr>
        <xdr:cNvPr id="91" name="テキスト ボックス 90"/>
        <xdr:cNvSpPr txBox="1"/>
      </xdr:nvSpPr>
      <xdr:spPr>
        <a:xfrm>
          <a:off x="1752111" y="57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75870</xdr:rowOff>
    </xdr:from>
    <xdr:to>
      <xdr:col>6</xdr:col>
      <xdr:colOff>38100</xdr:colOff>
      <xdr:row>35</xdr:row>
      <xdr:rowOff>6020</xdr:rowOff>
    </xdr:to>
    <xdr:sp macro="" textlink="">
      <xdr:nvSpPr>
        <xdr:cNvPr id="92" name="楕円 91"/>
        <xdr:cNvSpPr/>
      </xdr:nvSpPr>
      <xdr:spPr>
        <a:xfrm>
          <a:off x="1079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22547</xdr:rowOff>
    </xdr:from>
    <xdr:ext cx="534377" cy="259045"/>
    <xdr:sp macro="" textlink="">
      <xdr:nvSpPr>
        <xdr:cNvPr id="93" name="テキスト ボックス 92"/>
        <xdr:cNvSpPr txBox="1"/>
      </xdr:nvSpPr>
      <xdr:spPr>
        <a:xfrm>
          <a:off x="863111" y="56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71211</xdr:rowOff>
    </xdr:from>
    <xdr:to>
      <xdr:col>24</xdr:col>
      <xdr:colOff>63500</xdr:colOff>
      <xdr:row>55</xdr:row>
      <xdr:rowOff>153874</xdr:rowOff>
    </xdr:to>
    <xdr:cxnSp macro="">
      <xdr:nvCxnSpPr>
        <xdr:cNvPr id="121" name="直線コネクタ 120"/>
        <xdr:cNvCxnSpPr/>
      </xdr:nvCxnSpPr>
      <xdr:spPr>
        <a:xfrm flipV="1">
          <a:off x="3797300" y="9329511"/>
          <a:ext cx="838200" cy="2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153874</xdr:rowOff>
    </xdr:from>
    <xdr:to>
      <xdr:col>19</xdr:col>
      <xdr:colOff>177800</xdr:colOff>
      <xdr:row>56</xdr:row>
      <xdr:rowOff>81681</xdr:rowOff>
    </xdr:to>
    <xdr:cxnSp macro="">
      <xdr:nvCxnSpPr>
        <xdr:cNvPr id="124" name="直線コネクタ 123"/>
        <xdr:cNvCxnSpPr/>
      </xdr:nvCxnSpPr>
      <xdr:spPr>
        <a:xfrm flipV="1">
          <a:off x="2908300" y="9583624"/>
          <a:ext cx="88900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6929</xdr:rowOff>
    </xdr:from>
    <xdr:to>
      <xdr:col>15</xdr:col>
      <xdr:colOff>50800</xdr:colOff>
      <xdr:row>56</xdr:row>
      <xdr:rowOff>81681</xdr:rowOff>
    </xdr:to>
    <xdr:cxnSp macro="">
      <xdr:nvCxnSpPr>
        <xdr:cNvPr id="127" name="直線コネクタ 126"/>
        <xdr:cNvCxnSpPr/>
      </xdr:nvCxnSpPr>
      <xdr:spPr>
        <a:xfrm>
          <a:off x="2019300" y="960812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112633</xdr:rowOff>
    </xdr:from>
    <xdr:to>
      <xdr:col>10</xdr:col>
      <xdr:colOff>114300</xdr:colOff>
      <xdr:row>56</xdr:row>
      <xdr:rowOff>6929</xdr:rowOff>
    </xdr:to>
    <xdr:cxnSp macro="">
      <xdr:nvCxnSpPr>
        <xdr:cNvPr id="130" name="直線コネクタ 129"/>
        <xdr:cNvCxnSpPr/>
      </xdr:nvCxnSpPr>
      <xdr:spPr>
        <a:xfrm>
          <a:off x="1130300" y="9542383"/>
          <a:ext cx="889000" cy="6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20411</xdr:rowOff>
    </xdr:from>
    <xdr:to>
      <xdr:col>24</xdr:col>
      <xdr:colOff>114300</xdr:colOff>
      <xdr:row>54</xdr:row>
      <xdr:rowOff>122011</xdr:rowOff>
    </xdr:to>
    <xdr:sp macro="" textlink="">
      <xdr:nvSpPr>
        <xdr:cNvPr id="140" name="楕円 139"/>
        <xdr:cNvSpPr/>
      </xdr:nvSpPr>
      <xdr:spPr>
        <a:xfrm>
          <a:off x="4584700" y="92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43288</xdr:rowOff>
    </xdr:from>
    <xdr:ext cx="534377" cy="259045"/>
    <xdr:sp macro="" textlink="">
      <xdr:nvSpPr>
        <xdr:cNvPr id="141" name="物件費該当値テキスト"/>
        <xdr:cNvSpPr txBox="1"/>
      </xdr:nvSpPr>
      <xdr:spPr>
        <a:xfrm>
          <a:off x="4686300" y="91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103074</xdr:rowOff>
    </xdr:from>
    <xdr:to>
      <xdr:col>20</xdr:col>
      <xdr:colOff>38100</xdr:colOff>
      <xdr:row>56</xdr:row>
      <xdr:rowOff>33224</xdr:rowOff>
    </xdr:to>
    <xdr:sp macro="" textlink="">
      <xdr:nvSpPr>
        <xdr:cNvPr id="142" name="楕円 141"/>
        <xdr:cNvSpPr/>
      </xdr:nvSpPr>
      <xdr:spPr>
        <a:xfrm>
          <a:off x="3746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49751</xdr:rowOff>
    </xdr:from>
    <xdr:ext cx="534377" cy="259045"/>
    <xdr:sp macro="" textlink="">
      <xdr:nvSpPr>
        <xdr:cNvPr id="143" name="テキスト ボックス 142"/>
        <xdr:cNvSpPr txBox="1"/>
      </xdr:nvSpPr>
      <xdr:spPr>
        <a:xfrm>
          <a:off x="3530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30881</xdr:rowOff>
    </xdr:from>
    <xdr:to>
      <xdr:col>15</xdr:col>
      <xdr:colOff>101600</xdr:colOff>
      <xdr:row>56</xdr:row>
      <xdr:rowOff>132481</xdr:rowOff>
    </xdr:to>
    <xdr:sp macro="" textlink="">
      <xdr:nvSpPr>
        <xdr:cNvPr id="144" name="楕円 143"/>
        <xdr:cNvSpPr/>
      </xdr:nvSpPr>
      <xdr:spPr>
        <a:xfrm>
          <a:off x="2857500" y="96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149008</xdr:rowOff>
    </xdr:from>
    <xdr:ext cx="534377" cy="259045"/>
    <xdr:sp macro="" textlink="">
      <xdr:nvSpPr>
        <xdr:cNvPr id="145" name="テキスト ボックス 144"/>
        <xdr:cNvSpPr txBox="1"/>
      </xdr:nvSpPr>
      <xdr:spPr>
        <a:xfrm>
          <a:off x="2641111" y="9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127579</xdr:rowOff>
    </xdr:from>
    <xdr:to>
      <xdr:col>10</xdr:col>
      <xdr:colOff>165100</xdr:colOff>
      <xdr:row>56</xdr:row>
      <xdr:rowOff>57729</xdr:rowOff>
    </xdr:to>
    <xdr:sp macro="" textlink="">
      <xdr:nvSpPr>
        <xdr:cNvPr id="146" name="楕円 145"/>
        <xdr:cNvSpPr/>
      </xdr:nvSpPr>
      <xdr:spPr>
        <a:xfrm>
          <a:off x="19685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74256</xdr:rowOff>
    </xdr:from>
    <xdr:ext cx="534377" cy="259045"/>
    <xdr:sp macro="" textlink="">
      <xdr:nvSpPr>
        <xdr:cNvPr id="147" name="テキスト ボックス 146"/>
        <xdr:cNvSpPr txBox="1"/>
      </xdr:nvSpPr>
      <xdr:spPr>
        <a:xfrm>
          <a:off x="1752111" y="93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61833</xdr:rowOff>
    </xdr:from>
    <xdr:to>
      <xdr:col>6</xdr:col>
      <xdr:colOff>38100</xdr:colOff>
      <xdr:row>55</xdr:row>
      <xdr:rowOff>163433</xdr:rowOff>
    </xdr:to>
    <xdr:sp macro="" textlink="">
      <xdr:nvSpPr>
        <xdr:cNvPr id="148" name="楕円 147"/>
        <xdr:cNvSpPr/>
      </xdr:nvSpPr>
      <xdr:spPr>
        <a:xfrm>
          <a:off x="1079500" y="94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8510</xdr:rowOff>
    </xdr:from>
    <xdr:ext cx="534377" cy="259045"/>
    <xdr:sp macro="" textlink="">
      <xdr:nvSpPr>
        <xdr:cNvPr id="149" name="テキスト ボックス 148"/>
        <xdr:cNvSpPr txBox="1"/>
      </xdr:nvSpPr>
      <xdr:spPr>
        <a:xfrm>
          <a:off x="863111" y="9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56969</xdr:rowOff>
    </xdr:from>
    <xdr:to>
      <xdr:col>24</xdr:col>
      <xdr:colOff>63500</xdr:colOff>
      <xdr:row>75</xdr:row>
      <xdr:rowOff>90170</xdr:rowOff>
    </xdr:to>
    <xdr:cxnSp macro="">
      <xdr:nvCxnSpPr>
        <xdr:cNvPr id="180" name="直線コネクタ 179"/>
        <xdr:cNvCxnSpPr/>
      </xdr:nvCxnSpPr>
      <xdr:spPr>
        <a:xfrm flipV="1">
          <a:off x="3797300" y="12915719"/>
          <a:ext cx="8382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129577</xdr:rowOff>
    </xdr:from>
    <xdr:to>
      <xdr:col>19</xdr:col>
      <xdr:colOff>177800</xdr:colOff>
      <xdr:row>75</xdr:row>
      <xdr:rowOff>90170</xdr:rowOff>
    </xdr:to>
    <xdr:cxnSp macro="">
      <xdr:nvCxnSpPr>
        <xdr:cNvPr id="183" name="直線コネクタ 182"/>
        <xdr:cNvCxnSpPr/>
      </xdr:nvCxnSpPr>
      <xdr:spPr>
        <a:xfrm>
          <a:off x="2908300" y="12816877"/>
          <a:ext cx="889000" cy="1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129577</xdr:rowOff>
    </xdr:from>
    <xdr:to>
      <xdr:col>15</xdr:col>
      <xdr:colOff>50800</xdr:colOff>
      <xdr:row>75</xdr:row>
      <xdr:rowOff>4064</xdr:rowOff>
    </xdr:to>
    <xdr:cxnSp macro="">
      <xdr:nvCxnSpPr>
        <xdr:cNvPr id="186" name="直線コネクタ 185"/>
        <xdr:cNvCxnSpPr/>
      </xdr:nvCxnSpPr>
      <xdr:spPr>
        <a:xfrm flipV="1">
          <a:off x="2019300" y="12816877"/>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4064</xdr:rowOff>
    </xdr:from>
    <xdr:to>
      <xdr:col>10</xdr:col>
      <xdr:colOff>114300</xdr:colOff>
      <xdr:row>75</xdr:row>
      <xdr:rowOff>42600</xdr:rowOff>
    </xdr:to>
    <xdr:cxnSp macro="">
      <xdr:nvCxnSpPr>
        <xdr:cNvPr id="189" name="直線コネクタ 188"/>
        <xdr:cNvCxnSpPr/>
      </xdr:nvCxnSpPr>
      <xdr:spPr>
        <a:xfrm flipV="1">
          <a:off x="1130300" y="1286281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6169</xdr:rowOff>
    </xdr:from>
    <xdr:to>
      <xdr:col>24</xdr:col>
      <xdr:colOff>114300</xdr:colOff>
      <xdr:row>75</xdr:row>
      <xdr:rowOff>107769</xdr:rowOff>
    </xdr:to>
    <xdr:sp macro="" textlink="">
      <xdr:nvSpPr>
        <xdr:cNvPr id="199" name="楕円 198"/>
        <xdr:cNvSpPr/>
      </xdr:nvSpPr>
      <xdr:spPr>
        <a:xfrm>
          <a:off x="4584700" y="128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29046</xdr:rowOff>
    </xdr:from>
    <xdr:ext cx="469744" cy="259045"/>
    <xdr:sp macro="" textlink="">
      <xdr:nvSpPr>
        <xdr:cNvPr id="200" name="維持補修費該当値テキスト"/>
        <xdr:cNvSpPr txBox="1"/>
      </xdr:nvSpPr>
      <xdr:spPr>
        <a:xfrm>
          <a:off x="4686300" y="1271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39370</xdr:rowOff>
    </xdr:from>
    <xdr:to>
      <xdr:col>20</xdr:col>
      <xdr:colOff>38100</xdr:colOff>
      <xdr:row>75</xdr:row>
      <xdr:rowOff>140970</xdr:rowOff>
    </xdr:to>
    <xdr:sp macro="" textlink="">
      <xdr:nvSpPr>
        <xdr:cNvPr id="201" name="楕円 200"/>
        <xdr:cNvSpPr/>
      </xdr:nvSpPr>
      <xdr:spPr>
        <a:xfrm>
          <a:off x="3746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157497</xdr:rowOff>
    </xdr:from>
    <xdr:ext cx="469744" cy="259045"/>
    <xdr:sp macro="" textlink="">
      <xdr:nvSpPr>
        <xdr:cNvPr id="202" name="テキスト ボックス 201"/>
        <xdr:cNvSpPr txBox="1"/>
      </xdr:nvSpPr>
      <xdr:spPr>
        <a:xfrm>
          <a:off x="3562428" y="126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78777</xdr:rowOff>
    </xdr:from>
    <xdr:to>
      <xdr:col>15</xdr:col>
      <xdr:colOff>101600</xdr:colOff>
      <xdr:row>75</xdr:row>
      <xdr:rowOff>8927</xdr:rowOff>
    </xdr:to>
    <xdr:sp macro="" textlink="">
      <xdr:nvSpPr>
        <xdr:cNvPr id="203" name="楕円 202"/>
        <xdr:cNvSpPr/>
      </xdr:nvSpPr>
      <xdr:spPr>
        <a:xfrm>
          <a:off x="2857500" y="127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25454</xdr:rowOff>
    </xdr:from>
    <xdr:ext cx="469744" cy="259045"/>
    <xdr:sp macro="" textlink="">
      <xdr:nvSpPr>
        <xdr:cNvPr id="204" name="テキスト ボックス 203"/>
        <xdr:cNvSpPr txBox="1"/>
      </xdr:nvSpPr>
      <xdr:spPr>
        <a:xfrm>
          <a:off x="2673428" y="125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124714</xdr:rowOff>
    </xdr:from>
    <xdr:to>
      <xdr:col>10</xdr:col>
      <xdr:colOff>165100</xdr:colOff>
      <xdr:row>75</xdr:row>
      <xdr:rowOff>54864</xdr:rowOff>
    </xdr:to>
    <xdr:sp macro="" textlink="">
      <xdr:nvSpPr>
        <xdr:cNvPr id="205" name="楕円 204"/>
        <xdr:cNvSpPr/>
      </xdr:nvSpPr>
      <xdr:spPr>
        <a:xfrm>
          <a:off x="1968500" y="128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71391</xdr:rowOff>
    </xdr:from>
    <xdr:ext cx="469744" cy="259045"/>
    <xdr:sp macro="" textlink="">
      <xdr:nvSpPr>
        <xdr:cNvPr id="206" name="テキスト ボックス 205"/>
        <xdr:cNvSpPr txBox="1"/>
      </xdr:nvSpPr>
      <xdr:spPr>
        <a:xfrm>
          <a:off x="1784428" y="125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163250</xdr:rowOff>
    </xdr:from>
    <xdr:to>
      <xdr:col>6</xdr:col>
      <xdr:colOff>38100</xdr:colOff>
      <xdr:row>75</xdr:row>
      <xdr:rowOff>93400</xdr:rowOff>
    </xdr:to>
    <xdr:sp macro="" textlink="">
      <xdr:nvSpPr>
        <xdr:cNvPr id="207" name="楕円 206"/>
        <xdr:cNvSpPr/>
      </xdr:nvSpPr>
      <xdr:spPr>
        <a:xfrm>
          <a:off x="1079500" y="12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109927</xdr:rowOff>
    </xdr:from>
    <xdr:ext cx="469744" cy="259045"/>
    <xdr:sp macro="" textlink="">
      <xdr:nvSpPr>
        <xdr:cNvPr id="208" name="テキスト ボックス 207"/>
        <xdr:cNvSpPr txBox="1"/>
      </xdr:nvSpPr>
      <xdr:spPr>
        <a:xfrm>
          <a:off x="895428" y="126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161055</xdr:rowOff>
    </xdr:from>
    <xdr:to>
      <xdr:col>24</xdr:col>
      <xdr:colOff>63500</xdr:colOff>
      <xdr:row>94</xdr:row>
      <xdr:rowOff>101619</xdr:rowOff>
    </xdr:to>
    <xdr:cxnSp macro="">
      <xdr:nvCxnSpPr>
        <xdr:cNvPr id="238" name="直線コネクタ 237"/>
        <xdr:cNvCxnSpPr/>
      </xdr:nvCxnSpPr>
      <xdr:spPr>
        <a:xfrm flipV="1">
          <a:off x="3797300" y="1610590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101619</xdr:rowOff>
    </xdr:from>
    <xdr:to>
      <xdr:col>19</xdr:col>
      <xdr:colOff>177800</xdr:colOff>
      <xdr:row>94</xdr:row>
      <xdr:rowOff>113106</xdr:rowOff>
    </xdr:to>
    <xdr:cxnSp macro="">
      <xdr:nvCxnSpPr>
        <xdr:cNvPr id="241" name="直線コネクタ 240"/>
        <xdr:cNvCxnSpPr/>
      </xdr:nvCxnSpPr>
      <xdr:spPr>
        <a:xfrm flipV="1">
          <a:off x="2908300" y="16217919"/>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113106</xdr:rowOff>
    </xdr:from>
    <xdr:to>
      <xdr:col>15</xdr:col>
      <xdr:colOff>50800</xdr:colOff>
      <xdr:row>94</xdr:row>
      <xdr:rowOff>165742</xdr:rowOff>
    </xdr:to>
    <xdr:cxnSp macro="">
      <xdr:nvCxnSpPr>
        <xdr:cNvPr id="244" name="直線コネクタ 243"/>
        <xdr:cNvCxnSpPr/>
      </xdr:nvCxnSpPr>
      <xdr:spPr>
        <a:xfrm flipV="1">
          <a:off x="2019300" y="16229406"/>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165742</xdr:rowOff>
    </xdr:from>
    <xdr:to>
      <xdr:col>10</xdr:col>
      <xdr:colOff>114300</xdr:colOff>
      <xdr:row>95</xdr:row>
      <xdr:rowOff>73901</xdr:rowOff>
    </xdr:to>
    <xdr:cxnSp macro="">
      <xdr:nvCxnSpPr>
        <xdr:cNvPr id="247" name="直線コネクタ 246"/>
        <xdr:cNvCxnSpPr/>
      </xdr:nvCxnSpPr>
      <xdr:spPr>
        <a:xfrm flipV="1">
          <a:off x="1130300" y="16282042"/>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110255</xdr:rowOff>
    </xdr:from>
    <xdr:to>
      <xdr:col>24</xdr:col>
      <xdr:colOff>114300</xdr:colOff>
      <xdr:row>94</xdr:row>
      <xdr:rowOff>40405</xdr:rowOff>
    </xdr:to>
    <xdr:sp macro="" textlink="">
      <xdr:nvSpPr>
        <xdr:cNvPr id="257" name="楕円 256"/>
        <xdr:cNvSpPr/>
      </xdr:nvSpPr>
      <xdr:spPr>
        <a:xfrm>
          <a:off x="4584700" y="160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133132</xdr:rowOff>
    </xdr:from>
    <xdr:ext cx="599010" cy="259045"/>
    <xdr:sp macro="" textlink="">
      <xdr:nvSpPr>
        <xdr:cNvPr id="258" name="扶助費該当値テキスト"/>
        <xdr:cNvSpPr txBox="1"/>
      </xdr:nvSpPr>
      <xdr:spPr>
        <a:xfrm>
          <a:off x="4686300" y="1590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50819</xdr:rowOff>
    </xdr:from>
    <xdr:to>
      <xdr:col>20</xdr:col>
      <xdr:colOff>38100</xdr:colOff>
      <xdr:row>94</xdr:row>
      <xdr:rowOff>152419</xdr:rowOff>
    </xdr:to>
    <xdr:sp macro="" textlink="">
      <xdr:nvSpPr>
        <xdr:cNvPr id="259" name="楕円 258"/>
        <xdr:cNvSpPr/>
      </xdr:nvSpPr>
      <xdr:spPr>
        <a:xfrm>
          <a:off x="3746500" y="161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168946</xdr:rowOff>
    </xdr:from>
    <xdr:ext cx="599010" cy="259045"/>
    <xdr:sp macro="" textlink="">
      <xdr:nvSpPr>
        <xdr:cNvPr id="260" name="テキスト ボックス 259"/>
        <xdr:cNvSpPr txBox="1"/>
      </xdr:nvSpPr>
      <xdr:spPr>
        <a:xfrm>
          <a:off x="3497795" y="159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62306</xdr:rowOff>
    </xdr:from>
    <xdr:to>
      <xdr:col>15</xdr:col>
      <xdr:colOff>101600</xdr:colOff>
      <xdr:row>94</xdr:row>
      <xdr:rowOff>163906</xdr:rowOff>
    </xdr:to>
    <xdr:sp macro="" textlink="">
      <xdr:nvSpPr>
        <xdr:cNvPr id="261" name="楕円 260"/>
        <xdr:cNvSpPr/>
      </xdr:nvSpPr>
      <xdr:spPr>
        <a:xfrm>
          <a:off x="2857500" y="161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8983</xdr:rowOff>
    </xdr:from>
    <xdr:ext cx="599010" cy="259045"/>
    <xdr:sp macro="" textlink="">
      <xdr:nvSpPr>
        <xdr:cNvPr id="262" name="テキスト ボックス 261"/>
        <xdr:cNvSpPr txBox="1"/>
      </xdr:nvSpPr>
      <xdr:spPr>
        <a:xfrm>
          <a:off x="2608795" y="15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114942</xdr:rowOff>
    </xdr:from>
    <xdr:to>
      <xdr:col>10</xdr:col>
      <xdr:colOff>165100</xdr:colOff>
      <xdr:row>95</xdr:row>
      <xdr:rowOff>45092</xdr:rowOff>
    </xdr:to>
    <xdr:sp macro="" textlink="">
      <xdr:nvSpPr>
        <xdr:cNvPr id="263" name="楕円 262"/>
        <xdr:cNvSpPr/>
      </xdr:nvSpPr>
      <xdr:spPr>
        <a:xfrm>
          <a:off x="19685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61619</xdr:rowOff>
    </xdr:from>
    <xdr:ext cx="534377" cy="259045"/>
    <xdr:sp macro="" textlink="">
      <xdr:nvSpPr>
        <xdr:cNvPr id="264" name="テキスト ボックス 263"/>
        <xdr:cNvSpPr txBox="1"/>
      </xdr:nvSpPr>
      <xdr:spPr>
        <a:xfrm>
          <a:off x="1752111" y="160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23101</xdr:rowOff>
    </xdr:from>
    <xdr:to>
      <xdr:col>6</xdr:col>
      <xdr:colOff>38100</xdr:colOff>
      <xdr:row>95</xdr:row>
      <xdr:rowOff>124701</xdr:rowOff>
    </xdr:to>
    <xdr:sp macro="" textlink="">
      <xdr:nvSpPr>
        <xdr:cNvPr id="265" name="楕円 264"/>
        <xdr:cNvSpPr/>
      </xdr:nvSpPr>
      <xdr:spPr>
        <a:xfrm>
          <a:off x="10795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141228</xdr:rowOff>
    </xdr:from>
    <xdr:ext cx="534377" cy="259045"/>
    <xdr:sp macro="" textlink="">
      <xdr:nvSpPr>
        <xdr:cNvPr id="266" name="テキスト ボックス 265"/>
        <xdr:cNvSpPr txBox="1"/>
      </xdr:nvSpPr>
      <xdr:spPr>
        <a:xfrm>
          <a:off x="863111" y="16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83301</xdr:rowOff>
    </xdr:from>
    <xdr:to>
      <xdr:col>55</xdr:col>
      <xdr:colOff>0</xdr:colOff>
      <xdr:row>37</xdr:row>
      <xdr:rowOff>86044</xdr:rowOff>
    </xdr:to>
    <xdr:cxnSp macro="">
      <xdr:nvCxnSpPr>
        <xdr:cNvPr id="298" name="直線コネクタ 297"/>
        <xdr:cNvCxnSpPr/>
      </xdr:nvCxnSpPr>
      <xdr:spPr>
        <a:xfrm flipV="1">
          <a:off x="9639300" y="64269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86044</xdr:rowOff>
    </xdr:from>
    <xdr:to>
      <xdr:col>50</xdr:col>
      <xdr:colOff>114300</xdr:colOff>
      <xdr:row>37</xdr:row>
      <xdr:rowOff>132842</xdr:rowOff>
    </xdr:to>
    <xdr:cxnSp macro="">
      <xdr:nvCxnSpPr>
        <xdr:cNvPr id="301" name="直線コネクタ 300"/>
        <xdr:cNvCxnSpPr/>
      </xdr:nvCxnSpPr>
      <xdr:spPr>
        <a:xfrm flipV="1">
          <a:off x="8750300" y="6429694"/>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132842</xdr:rowOff>
    </xdr:from>
    <xdr:to>
      <xdr:col>45</xdr:col>
      <xdr:colOff>177800</xdr:colOff>
      <xdr:row>39</xdr:row>
      <xdr:rowOff>98617</xdr:rowOff>
    </xdr:to>
    <xdr:cxnSp macro="">
      <xdr:nvCxnSpPr>
        <xdr:cNvPr id="304" name="直線コネクタ 303"/>
        <xdr:cNvCxnSpPr/>
      </xdr:nvCxnSpPr>
      <xdr:spPr>
        <a:xfrm flipV="1">
          <a:off x="7861300" y="6476492"/>
          <a:ext cx="889000" cy="3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6883</xdr:rowOff>
    </xdr:from>
    <xdr:to>
      <xdr:col>41</xdr:col>
      <xdr:colOff>50800</xdr:colOff>
      <xdr:row>39</xdr:row>
      <xdr:rowOff>98617</xdr:rowOff>
    </xdr:to>
    <xdr:cxnSp macro="">
      <xdr:nvCxnSpPr>
        <xdr:cNvPr id="307" name="直線コネクタ 306"/>
        <xdr:cNvCxnSpPr/>
      </xdr:nvCxnSpPr>
      <xdr:spPr>
        <a:xfrm>
          <a:off x="6972300" y="6693433"/>
          <a:ext cx="889000" cy="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32501</xdr:rowOff>
    </xdr:from>
    <xdr:to>
      <xdr:col>55</xdr:col>
      <xdr:colOff>50800</xdr:colOff>
      <xdr:row>37</xdr:row>
      <xdr:rowOff>134101</xdr:rowOff>
    </xdr:to>
    <xdr:sp macro="" textlink="">
      <xdr:nvSpPr>
        <xdr:cNvPr id="317" name="楕円 316"/>
        <xdr:cNvSpPr/>
      </xdr:nvSpPr>
      <xdr:spPr>
        <a:xfrm>
          <a:off x="10426700" y="63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10928</xdr:rowOff>
    </xdr:from>
    <xdr:ext cx="534377" cy="259045"/>
    <xdr:sp macro="" textlink="">
      <xdr:nvSpPr>
        <xdr:cNvPr id="318" name="補助費等該当値テキスト"/>
        <xdr:cNvSpPr txBox="1"/>
      </xdr:nvSpPr>
      <xdr:spPr>
        <a:xfrm>
          <a:off x="10528300" y="63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35244</xdr:rowOff>
    </xdr:from>
    <xdr:to>
      <xdr:col>50</xdr:col>
      <xdr:colOff>165100</xdr:colOff>
      <xdr:row>37</xdr:row>
      <xdr:rowOff>136844</xdr:rowOff>
    </xdr:to>
    <xdr:sp macro="" textlink="">
      <xdr:nvSpPr>
        <xdr:cNvPr id="319" name="楕円 318"/>
        <xdr:cNvSpPr/>
      </xdr:nvSpPr>
      <xdr:spPr>
        <a:xfrm>
          <a:off x="9588500" y="63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127971</xdr:rowOff>
    </xdr:from>
    <xdr:ext cx="534377" cy="259045"/>
    <xdr:sp macro="" textlink="">
      <xdr:nvSpPr>
        <xdr:cNvPr id="320" name="テキスト ボックス 319"/>
        <xdr:cNvSpPr txBox="1"/>
      </xdr:nvSpPr>
      <xdr:spPr>
        <a:xfrm>
          <a:off x="9372111" y="64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82042</xdr:rowOff>
    </xdr:from>
    <xdr:to>
      <xdr:col>46</xdr:col>
      <xdr:colOff>38100</xdr:colOff>
      <xdr:row>38</xdr:row>
      <xdr:rowOff>12192</xdr:rowOff>
    </xdr:to>
    <xdr:sp macro="" textlink="">
      <xdr:nvSpPr>
        <xdr:cNvPr id="321" name="楕円 320"/>
        <xdr:cNvSpPr/>
      </xdr:nvSpPr>
      <xdr:spPr>
        <a:xfrm>
          <a:off x="869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3319</xdr:rowOff>
    </xdr:from>
    <xdr:ext cx="534377" cy="259045"/>
    <xdr:sp macro="" textlink="">
      <xdr:nvSpPr>
        <xdr:cNvPr id="322" name="テキスト ボックス 321"/>
        <xdr:cNvSpPr txBox="1"/>
      </xdr:nvSpPr>
      <xdr:spPr>
        <a:xfrm>
          <a:off x="8483111"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47817</xdr:rowOff>
    </xdr:from>
    <xdr:to>
      <xdr:col>41</xdr:col>
      <xdr:colOff>101600</xdr:colOff>
      <xdr:row>39</xdr:row>
      <xdr:rowOff>149417</xdr:rowOff>
    </xdr:to>
    <xdr:sp macro="" textlink="">
      <xdr:nvSpPr>
        <xdr:cNvPr id="323" name="楕円 322"/>
        <xdr:cNvSpPr/>
      </xdr:nvSpPr>
      <xdr:spPr>
        <a:xfrm>
          <a:off x="781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140544</xdr:rowOff>
    </xdr:from>
    <xdr:ext cx="534377" cy="259045"/>
    <xdr:sp macro="" textlink="">
      <xdr:nvSpPr>
        <xdr:cNvPr id="324" name="テキスト ボックス 323"/>
        <xdr:cNvSpPr txBox="1"/>
      </xdr:nvSpPr>
      <xdr:spPr>
        <a:xfrm>
          <a:off x="7594111" y="68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127533</xdr:rowOff>
    </xdr:from>
    <xdr:to>
      <xdr:col>36</xdr:col>
      <xdr:colOff>165100</xdr:colOff>
      <xdr:row>39</xdr:row>
      <xdr:rowOff>57683</xdr:rowOff>
    </xdr:to>
    <xdr:sp macro="" textlink="">
      <xdr:nvSpPr>
        <xdr:cNvPr id="325" name="楕円 324"/>
        <xdr:cNvSpPr/>
      </xdr:nvSpPr>
      <xdr:spPr>
        <a:xfrm>
          <a:off x="6921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48810</xdr:rowOff>
    </xdr:from>
    <xdr:ext cx="534377" cy="259045"/>
    <xdr:sp macro="" textlink="">
      <xdr:nvSpPr>
        <xdr:cNvPr id="326" name="テキスト ボックス 325"/>
        <xdr:cNvSpPr txBox="1"/>
      </xdr:nvSpPr>
      <xdr:spPr>
        <a:xfrm>
          <a:off x="6705111" y="67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106838</xdr:rowOff>
    </xdr:from>
    <xdr:to>
      <xdr:col>55</xdr:col>
      <xdr:colOff>0</xdr:colOff>
      <xdr:row>56</xdr:row>
      <xdr:rowOff>146558</xdr:rowOff>
    </xdr:to>
    <xdr:cxnSp macro="">
      <xdr:nvCxnSpPr>
        <xdr:cNvPr id="359" name="直線コネクタ 358"/>
        <xdr:cNvCxnSpPr/>
      </xdr:nvCxnSpPr>
      <xdr:spPr>
        <a:xfrm>
          <a:off x="9639300" y="9708038"/>
          <a:ext cx="8382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4583</xdr:rowOff>
    </xdr:from>
    <xdr:to>
      <xdr:col>50</xdr:col>
      <xdr:colOff>114300</xdr:colOff>
      <xdr:row>56</xdr:row>
      <xdr:rowOff>106838</xdr:rowOff>
    </xdr:to>
    <xdr:cxnSp macro="">
      <xdr:nvCxnSpPr>
        <xdr:cNvPr id="362" name="直線コネクタ 361"/>
        <xdr:cNvCxnSpPr/>
      </xdr:nvCxnSpPr>
      <xdr:spPr>
        <a:xfrm>
          <a:off x="8750300" y="9605783"/>
          <a:ext cx="889000" cy="10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4583</xdr:rowOff>
    </xdr:from>
    <xdr:to>
      <xdr:col>45</xdr:col>
      <xdr:colOff>177800</xdr:colOff>
      <xdr:row>56</xdr:row>
      <xdr:rowOff>24243</xdr:rowOff>
    </xdr:to>
    <xdr:cxnSp macro="">
      <xdr:nvCxnSpPr>
        <xdr:cNvPr id="365" name="直線コネクタ 364"/>
        <xdr:cNvCxnSpPr/>
      </xdr:nvCxnSpPr>
      <xdr:spPr>
        <a:xfrm flipV="1">
          <a:off x="7861300" y="960578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7" name="テキスト ボックス 366"/>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24243</xdr:rowOff>
    </xdr:from>
    <xdr:to>
      <xdr:col>41</xdr:col>
      <xdr:colOff>50800</xdr:colOff>
      <xdr:row>56</xdr:row>
      <xdr:rowOff>53904</xdr:rowOff>
    </xdr:to>
    <xdr:cxnSp macro="">
      <xdr:nvCxnSpPr>
        <xdr:cNvPr id="368" name="直線コネクタ 367"/>
        <xdr:cNvCxnSpPr/>
      </xdr:nvCxnSpPr>
      <xdr:spPr>
        <a:xfrm flipV="1">
          <a:off x="6972300" y="9625443"/>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95758</xdr:rowOff>
    </xdr:from>
    <xdr:to>
      <xdr:col>55</xdr:col>
      <xdr:colOff>50800</xdr:colOff>
      <xdr:row>57</xdr:row>
      <xdr:rowOff>25908</xdr:rowOff>
    </xdr:to>
    <xdr:sp macro="" textlink="">
      <xdr:nvSpPr>
        <xdr:cNvPr id="378" name="楕円 377"/>
        <xdr:cNvSpPr/>
      </xdr:nvSpPr>
      <xdr:spPr>
        <a:xfrm>
          <a:off x="104267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74185</xdr:rowOff>
    </xdr:from>
    <xdr:ext cx="534377" cy="259045"/>
    <xdr:sp macro="" textlink="">
      <xdr:nvSpPr>
        <xdr:cNvPr id="379" name="普通建設事業費該当値テキスト"/>
        <xdr:cNvSpPr txBox="1"/>
      </xdr:nvSpPr>
      <xdr:spPr>
        <a:xfrm>
          <a:off x="10528300" y="9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56038</xdr:rowOff>
    </xdr:from>
    <xdr:to>
      <xdr:col>50</xdr:col>
      <xdr:colOff>165100</xdr:colOff>
      <xdr:row>56</xdr:row>
      <xdr:rowOff>157638</xdr:rowOff>
    </xdr:to>
    <xdr:sp macro="" textlink="">
      <xdr:nvSpPr>
        <xdr:cNvPr id="380" name="楕円 379"/>
        <xdr:cNvSpPr/>
      </xdr:nvSpPr>
      <xdr:spPr>
        <a:xfrm>
          <a:off x="9588500" y="96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148765</xdr:rowOff>
    </xdr:from>
    <xdr:ext cx="534377" cy="259045"/>
    <xdr:sp macro="" textlink="">
      <xdr:nvSpPr>
        <xdr:cNvPr id="381" name="テキスト ボックス 380"/>
        <xdr:cNvSpPr txBox="1"/>
      </xdr:nvSpPr>
      <xdr:spPr>
        <a:xfrm>
          <a:off x="9372111" y="97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125233</xdr:rowOff>
    </xdr:from>
    <xdr:to>
      <xdr:col>46</xdr:col>
      <xdr:colOff>38100</xdr:colOff>
      <xdr:row>56</xdr:row>
      <xdr:rowOff>55383</xdr:rowOff>
    </xdr:to>
    <xdr:sp macro="" textlink="">
      <xdr:nvSpPr>
        <xdr:cNvPr id="382" name="楕円 381"/>
        <xdr:cNvSpPr/>
      </xdr:nvSpPr>
      <xdr:spPr>
        <a:xfrm>
          <a:off x="8699500" y="95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71910</xdr:rowOff>
    </xdr:from>
    <xdr:ext cx="534377" cy="259045"/>
    <xdr:sp macro="" textlink="">
      <xdr:nvSpPr>
        <xdr:cNvPr id="383" name="テキスト ボックス 382"/>
        <xdr:cNvSpPr txBox="1"/>
      </xdr:nvSpPr>
      <xdr:spPr>
        <a:xfrm>
          <a:off x="8483111" y="93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144893</xdr:rowOff>
    </xdr:from>
    <xdr:to>
      <xdr:col>41</xdr:col>
      <xdr:colOff>101600</xdr:colOff>
      <xdr:row>56</xdr:row>
      <xdr:rowOff>75043</xdr:rowOff>
    </xdr:to>
    <xdr:sp macro="" textlink="">
      <xdr:nvSpPr>
        <xdr:cNvPr id="384" name="楕円 383"/>
        <xdr:cNvSpPr/>
      </xdr:nvSpPr>
      <xdr:spPr>
        <a:xfrm>
          <a:off x="7810500" y="95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91570</xdr:rowOff>
    </xdr:from>
    <xdr:ext cx="534377" cy="259045"/>
    <xdr:sp macro="" textlink="">
      <xdr:nvSpPr>
        <xdr:cNvPr id="385" name="テキスト ボックス 384"/>
        <xdr:cNvSpPr txBox="1"/>
      </xdr:nvSpPr>
      <xdr:spPr>
        <a:xfrm>
          <a:off x="7594111" y="9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3104</xdr:rowOff>
    </xdr:from>
    <xdr:to>
      <xdr:col>36</xdr:col>
      <xdr:colOff>165100</xdr:colOff>
      <xdr:row>56</xdr:row>
      <xdr:rowOff>104704</xdr:rowOff>
    </xdr:to>
    <xdr:sp macro="" textlink="">
      <xdr:nvSpPr>
        <xdr:cNvPr id="386" name="楕円 385"/>
        <xdr:cNvSpPr/>
      </xdr:nvSpPr>
      <xdr:spPr>
        <a:xfrm>
          <a:off x="6921500" y="96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95831</xdr:rowOff>
    </xdr:from>
    <xdr:ext cx="534377" cy="259045"/>
    <xdr:sp macro="" textlink="">
      <xdr:nvSpPr>
        <xdr:cNvPr id="387" name="テキスト ボックス 386"/>
        <xdr:cNvSpPr txBox="1"/>
      </xdr:nvSpPr>
      <xdr:spPr>
        <a:xfrm>
          <a:off x="6705111" y="96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89388</xdr:rowOff>
    </xdr:from>
    <xdr:to>
      <xdr:col>55</xdr:col>
      <xdr:colOff>0</xdr:colOff>
      <xdr:row>78</xdr:row>
      <xdr:rowOff>54032</xdr:rowOff>
    </xdr:to>
    <xdr:cxnSp macro="">
      <xdr:nvCxnSpPr>
        <xdr:cNvPr id="416" name="直線コネクタ 415"/>
        <xdr:cNvCxnSpPr/>
      </xdr:nvCxnSpPr>
      <xdr:spPr>
        <a:xfrm>
          <a:off x="9639300" y="13291038"/>
          <a:ext cx="8382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28200</xdr:rowOff>
    </xdr:from>
    <xdr:to>
      <xdr:col>50</xdr:col>
      <xdr:colOff>114300</xdr:colOff>
      <xdr:row>77</xdr:row>
      <xdr:rowOff>89388</xdr:rowOff>
    </xdr:to>
    <xdr:cxnSp macro="">
      <xdr:nvCxnSpPr>
        <xdr:cNvPr id="419" name="直線コネクタ 418"/>
        <xdr:cNvCxnSpPr/>
      </xdr:nvCxnSpPr>
      <xdr:spPr>
        <a:xfrm>
          <a:off x="8750300" y="13229850"/>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15494</xdr:rowOff>
    </xdr:from>
    <xdr:to>
      <xdr:col>45</xdr:col>
      <xdr:colOff>177800</xdr:colOff>
      <xdr:row>77</xdr:row>
      <xdr:rowOff>28200</xdr:rowOff>
    </xdr:to>
    <xdr:cxnSp macro="">
      <xdr:nvCxnSpPr>
        <xdr:cNvPr id="422" name="直線コネクタ 421"/>
        <xdr:cNvCxnSpPr/>
      </xdr:nvCxnSpPr>
      <xdr:spPr>
        <a:xfrm>
          <a:off x="7861300" y="1321714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15494</xdr:rowOff>
    </xdr:from>
    <xdr:to>
      <xdr:col>41</xdr:col>
      <xdr:colOff>50800</xdr:colOff>
      <xdr:row>77</xdr:row>
      <xdr:rowOff>152673</xdr:rowOff>
    </xdr:to>
    <xdr:cxnSp macro="">
      <xdr:nvCxnSpPr>
        <xdr:cNvPr id="425" name="直線コネクタ 424"/>
        <xdr:cNvCxnSpPr/>
      </xdr:nvCxnSpPr>
      <xdr:spPr>
        <a:xfrm flipV="1">
          <a:off x="6972300" y="13217144"/>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3232</xdr:rowOff>
    </xdr:from>
    <xdr:to>
      <xdr:col>55</xdr:col>
      <xdr:colOff>50800</xdr:colOff>
      <xdr:row>78</xdr:row>
      <xdr:rowOff>104832</xdr:rowOff>
    </xdr:to>
    <xdr:sp macro="" textlink="">
      <xdr:nvSpPr>
        <xdr:cNvPr id="435" name="楕円 434"/>
        <xdr:cNvSpPr/>
      </xdr:nvSpPr>
      <xdr:spPr>
        <a:xfrm>
          <a:off x="10426700" y="133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153109</xdr:rowOff>
    </xdr:from>
    <xdr:ext cx="469744" cy="259045"/>
    <xdr:sp macro="" textlink="">
      <xdr:nvSpPr>
        <xdr:cNvPr id="436" name="普通建設事業費 （ うち新規整備　）該当値テキスト"/>
        <xdr:cNvSpPr txBox="1"/>
      </xdr:nvSpPr>
      <xdr:spPr>
        <a:xfrm>
          <a:off x="10528300" y="133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38588</xdr:rowOff>
    </xdr:from>
    <xdr:to>
      <xdr:col>50</xdr:col>
      <xdr:colOff>165100</xdr:colOff>
      <xdr:row>77</xdr:row>
      <xdr:rowOff>140188</xdr:rowOff>
    </xdr:to>
    <xdr:sp macro="" textlink="">
      <xdr:nvSpPr>
        <xdr:cNvPr id="437" name="楕円 436"/>
        <xdr:cNvSpPr/>
      </xdr:nvSpPr>
      <xdr:spPr>
        <a:xfrm>
          <a:off x="9588500" y="132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156715</xdr:rowOff>
    </xdr:from>
    <xdr:ext cx="534377" cy="259045"/>
    <xdr:sp macro="" textlink="">
      <xdr:nvSpPr>
        <xdr:cNvPr id="438" name="テキスト ボックス 437"/>
        <xdr:cNvSpPr txBox="1"/>
      </xdr:nvSpPr>
      <xdr:spPr>
        <a:xfrm>
          <a:off x="9372111" y="13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148850</xdr:rowOff>
    </xdr:from>
    <xdr:to>
      <xdr:col>46</xdr:col>
      <xdr:colOff>38100</xdr:colOff>
      <xdr:row>77</xdr:row>
      <xdr:rowOff>79000</xdr:rowOff>
    </xdr:to>
    <xdr:sp macro="" textlink="">
      <xdr:nvSpPr>
        <xdr:cNvPr id="439" name="楕円 438"/>
        <xdr:cNvSpPr/>
      </xdr:nvSpPr>
      <xdr:spPr>
        <a:xfrm>
          <a:off x="8699500" y="13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95528</xdr:rowOff>
    </xdr:from>
    <xdr:ext cx="534377" cy="259045"/>
    <xdr:sp macro="" textlink="">
      <xdr:nvSpPr>
        <xdr:cNvPr id="440" name="テキスト ボックス 439"/>
        <xdr:cNvSpPr txBox="1"/>
      </xdr:nvSpPr>
      <xdr:spPr>
        <a:xfrm>
          <a:off x="8483111" y="129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136144</xdr:rowOff>
    </xdr:from>
    <xdr:to>
      <xdr:col>41</xdr:col>
      <xdr:colOff>101600</xdr:colOff>
      <xdr:row>77</xdr:row>
      <xdr:rowOff>66294</xdr:rowOff>
    </xdr:to>
    <xdr:sp macro="" textlink="">
      <xdr:nvSpPr>
        <xdr:cNvPr id="441" name="楕円 440"/>
        <xdr:cNvSpPr/>
      </xdr:nvSpPr>
      <xdr:spPr>
        <a:xfrm>
          <a:off x="7810500" y="13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82821</xdr:rowOff>
    </xdr:from>
    <xdr:ext cx="534377" cy="259045"/>
    <xdr:sp macro="" textlink="">
      <xdr:nvSpPr>
        <xdr:cNvPr id="442" name="テキスト ボックス 441"/>
        <xdr:cNvSpPr txBox="1"/>
      </xdr:nvSpPr>
      <xdr:spPr>
        <a:xfrm>
          <a:off x="7594111" y="12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101873</xdr:rowOff>
    </xdr:from>
    <xdr:to>
      <xdr:col>36</xdr:col>
      <xdr:colOff>165100</xdr:colOff>
      <xdr:row>78</xdr:row>
      <xdr:rowOff>32023</xdr:rowOff>
    </xdr:to>
    <xdr:sp macro="" textlink="">
      <xdr:nvSpPr>
        <xdr:cNvPr id="443" name="楕円 442"/>
        <xdr:cNvSpPr/>
      </xdr:nvSpPr>
      <xdr:spPr>
        <a:xfrm>
          <a:off x="6921500" y="133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23150</xdr:rowOff>
    </xdr:from>
    <xdr:ext cx="534377" cy="259045"/>
    <xdr:sp macro="" textlink="">
      <xdr:nvSpPr>
        <xdr:cNvPr id="444" name="テキスト ボックス 443"/>
        <xdr:cNvSpPr txBox="1"/>
      </xdr:nvSpPr>
      <xdr:spPr>
        <a:xfrm>
          <a:off x="6705111" y="133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155435</xdr:rowOff>
    </xdr:from>
    <xdr:to>
      <xdr:col>55</xdr:col>
      <xdr:colOff>0</xdr:colOff>
      <xdr:row>97</xdr:row>
      <xdr:rowOff>63557</xdr:rowOff>
    </xdr:to>
    <xdr:cxnSp macro="">
      <xdr:nvCxnSpPr>
        <xdr:cNvPr id="473" name="直線コネクタ 472"/>
        <xdr:cNvCxnSpPr/>
      </xdr:nvCxnSpPr>
      <xdr:spPr>
        <a:xfrm flipV="1">
          <a:off x="9639300" y="16614635"/>
          <a:ext cx="8382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63557</xdr:rowOff>
    </xdr:from>
    <xdr:to>
      <xdr:col>50</xdr:col>
      <xdr:colOff>114300</xdr:colOff>
      <xdr:row>97</xdr:row>
      <xdr:rowOff>67938</xdr:rowOff>
    </xdr:to>
    <xdr:cxnSp macro="">
      <xdr:nvCxnSpPr>
        <xdr:cNvPr id="476" name="直線コネクタ 475"/>
        <xdr:cNvCxnSpPr/>
      </xdr:nvCxnSpPr>
      <xdr:spPr>
        <a:xfrm flipV="1">
          <a:off x="8750300" y="1669420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67938</xdr:rowOff>
    </xdr:from>
    <xdr:to>
      <xdr:col>45</xdr:col>
      <xdr:colOff>177800</xdr:colOff>
      <xdr:row>97</xdr:row>
      <xdr:rowOff>105296</xdr:rowOff>
    </xdr:to>
    <xdr:cxnSp macro="">
      <xdr:nvCxnSpPr>
        <xdr:cNvPr id="479" name="直線コネクタ 478"/>
        <xdr:cNvCxnSpPr/>
      </xdr:nvCxnSpPr>
      <xdr:spPr>
        <a:xfrm flipV="1">
          <a:off x="7861300" y="16698588"/>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97</xdr:row>
      <xdr:rowOff>105296</xdr:rowOff>
    </xdr:to>
    <xdr:cxnSp macro="">
      <xdr:nvCxnSpPr>
        <xdr:cNvPr id="482" name="直線コネクタ 481"/>
        <xdr:cNvCxnSpPr/>
      </xdr:nvCxnSpPr>
      <xdr:spPr>
        <a:xfrm>
          <a:off x="6972300" y="16699255"/>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104635</xdr:rowOff>
    </xdr:from>
    <xdr:to>
      <xdr:col>55</xdr:col>
      <xdr:colOff>50800</xdr:colOff>
      <xdr:row>97</xdr:row>
      <xdr:rowOff>34785</xdr:rowOff>
    </xdr:to>
    <xdr:sp macro="" textlink="">
      <xdr:nvSpPr>
        <xdr:cNvPr id="492" name="楕円 491"/>
        <xdr:cNvSpPr/>
      </xdr:nvSpPr>
      <xdr:spPr>
        <a:xfrm>
          <a:off x="104267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83062</xdr:rowOff>
    </xdr:from>
    <xdr:ext cx="534377" cy="259045"/>
    <xdr:sp macro="" textlink="">
      <xdr:nvSpPr>
        <xdr:cNvPr id="493" name="普通建設事業費 （ うち更新整備　）該当値テキスト"/>
        <xdr:cNvSpPr txBox="1"/>
      </xdr:nvSpPr>
      <xdr:spPr>
        <a:xfrm>
          <a:off x="10528300" y="165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12757</xdr:rowOff>
    </xdr:from>
    <xdr:to>
      <xdr:col>50</xdr:col>
      <xdr:colOff>165100</xdr:colOff>
      <xdr:row>97</xdr:row>
      <xdr:rowOff>114357</xdr:rowOff>
    </xdr:to>
    <xdr:sp macro="" textlink="">
      <xdr:nvSpPr>
        <xdr:cNvPr id="494" name="楕円 493"/>
        <xdr:cNvSpPr/>
      </xdr:nvSpPr>
      <xdr:spPr>
        <a:xfrm>
          <a:off x="9588500" y="166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105484</xdr:rowOff>
    </xdr:from>
    <xdr:ext cx="534377" cy="259045"/>
    <xdr:sp macro="" textlink="">
      <xdr:nvSpPr>
        <xdr:cNvPr id="495" name="テキスト ボックス 494"/>
        <xdr:cNvSpPr txBox="1"/>
      </xdr:nvSpPr>
      <xdr:spPr>
        <a:xfrm>
          <a:off x="9372111" y="167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xdr:rowOff>
    </xdr:from>
    <xdr:to>
      <xdr:col>46</xdr:col>
      <xdr:colOff>38100</xdr:colOff>
      <xdr:row>97</xdr:row>
      <xdr:rowOff>118738</xdr:rowOff>
    </xdr:to>
    <xdr:sp macro="" textlink="">
      <xdr:nvSpPr>
        <xdr:cNvPr id="496" name="楕円 495"/>
        <xdr:cNvSpPr/>
      </xdr:nvSpPr>
      <xdr:spPr>
        <a:xfrm>
          <a:off x="8699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109865</xdr:rowOff>
    </xdr:from>
    <xdr:ext cx="534377" cy="259045"/>
    <xdr:sp macro="" textlink="">
      <xdr:nvSpPr>
        <xdr:cNvPr id="497" name="テキスト ボックス 496"/>
        <xdr:cNvSpPr txBox="1"/>
      </xdr:nvSpPr>
      <xdr:spPr>
        <a:xfrm>
          <a:off x="8483111" y="167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54496</xdr:rowOff>
    </xdr:from>
    <xdr:to>
      <xdr:col>41</xdr:col>
      <xdr:colOff>101600</xdr:colOff>
      <xdr:row>97</xdr:row>
      <xdr:rowOff>156096</xdr:rowOff>
    </xdr:to>
    <xdr:sp macro="" textlink="">
      <xdr:nvSpPr>
        <xdr:cNvPr id="498" name="楕円 497"/>
        <xdr:cNvSpPr/>
      </xdr:nvSpPr>
      <xdr:spPr>
        <a:xfrm>
          <a:off x="7810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147223</xdr:rowOff>
    </xdr:from>
    <xdr:ext cx="534377" cy="259045"/>
    <xdr:sp macro="" textlink="">
      <xdr:nvSpPr>
        <xdr:cNvPr id="499" name="テキスト ボックス 498"/>
        <xdr:cNvSpPr txBox="1"/>
      </xdr:nvSpPr>
      <xdr:spPr>
        <a:xfrm>
          <a:off x="7594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500" name="楕円 499"/>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110532</xdr:rowOff>
    </xdr:from>
    <xdr:ext cx="534377" cy="259045"/>
    <xdr:sp macro="" textlink="">
      <xdr:nvSpPr>
        <xdr:cNvPr id="501" name="テキスト ボックス 500"/>
        <xdr:cNvSpPr txBox="1"/>
      </xdr:nvSpPr>
      <xdr:spPr>
        <a:xfrm>
          <a:off x="6705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54661</xdr:rowOff>
    </xdr:from>
    <xdr:to>
      <xdr:col>85</xdr:col>
      <xdr:colOff>127000</xdr:colOff>
      <xdr:row>37</xdr:row>
      <xdr:rowOff>118212</xdr:rowOff>
    </xdr:to>
    <xdr:cxnSp macro="">
      <xdr:nvCxnSpPr>
        <xdr:cNvPr id="528" name="直線コネクタ 527"/>
        <xdr:cNvCxnSpPr/>
      </xdr:nvCxnSpPr>
      <xdr:spPr>
        <a:xfrm>
          <a:off x="15481300" y="6055411"/>
          <a:ext cx="838200" cy="4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54661</xdr:rowOff>
    </xdr:from>
    <xdr:to>
      <xdr:col>81</xdr:col>
      <xdr:colOff>50800</xdr:colOff>
      <xdr:row>38</xdr:row>
      <xdr:rowOff>139700</xdr:rowOff>
    </xdr:to>
    <xdr:cxnSp macro="">
      <xdr:nvCxnSpPr>
        <xdr:cNvPr id="531" name="直線コネクタ 530"/>
        <xdr:cNvCxnSpPr/>
      </xdr:nvCxnSpPr>
      <xdr:spPr>
        <a:xfrm flipV="1">
          <a:off x="14592300" y="6055411"/>
          <a:ext cx="889000" cy="5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3" name="テキスト ボックス 532"/>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67412</xdr:rowOff>
    </xdr:from>
    <xdr:to>
      <xdr:col>85</xdr:col>
      <xdr:colOff>177800</xdr:colOff>
      <xdr:row>37</xdr:row>
      <xdr:rowOff>169011</xdr:rowOff>
    </xdr:to>
    <xdr:sp macro="" textlink="">
      <xdr:nvSpPr>
        <xdr:cNvPr id="547" name="楕円 546"/>
        <xdr:cNvSpPr/>
      </xdr:nvSpPr>
      <xdr:spPr>
        <a:xfrm>
          <a:off x="162687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90289</xdr:rowOff>
    </xdr:from>
    <xdr:ext cx="378565" cy="259045"/>
    <xdr:sp macro="" textlink="">
      <xdr:nvSpPr>
        <xdr:cNvPr id="548" name="災害復旧事業費該当値テキスト"/>
        <xdr:cNvSpPr txBox="1"/>
      </xdr:nvSpPr>
      <xdr:spPr>
        <a:xfrm>
          <a:off x="16370300" y="626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3861</xdr:rowOff>
    </xdr:from>
    <xdr:to>
      <xdr:col>81</xdr:col>
      <xdr:colOff>101600</xdr:colOff>
      <xdr:row>35</xdr:row>
      <xdr:rowOff>105461</xdr:rowOff>
    </xdr:to>
    <xdr:sp macro="" textlink="">
      <xdr:nvSpPr>
        <xdr:cNvPr id="549" name="楕円 548"/>
        <xdr:cNvSpPr/>
      </xdr:nvSpPr>
      <xdr:spPr>
        <a:xfrm>
          <a:off x="15430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121988</xdr:rowOff>
    </xdr:from>
    <xdr:ext cx="469744" cy="259045"/>
    <xdr:sp macro="" textlink="">
      <xdr:nvSpPr>
        <xdr:cNvPr id="550" name="テキスト ボックス 549"/>
        <xdr:cNvSpPr txBox="1"/>
      </xdr:nvSpPr>
      <xdr:spPr>
        <a:xfrm>
          <a:off x="15246428" y="577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119583</xdr:rowOff>
    </xdr:from>
    <xdr:to>
      <xdr:col>85</xdr:col>
      <xdr:colOff>127000</xdr:colOff>
      <xdr:row>78</xdr:row>
      <xdr:rowOff>151033</xdr:rowOff>
    </xdr:to>
    <xdr:cxnSp macro="">
      <xdr:nvCxnSpPr>
        <xdr:cNvPr id="637" name="直線コネクタ 636"/>
        <xdr:cNvCxnSpPr/>
      </xdr:nvCxnSpPr>
      <xdr:spPr>
        <a:xfrm flipV="1">
          <a:off x="15481300" y="13492683"/>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149106</xdr:rowOff>
    </xdr:from>
    <xdr:to>
      <xdr:col>81</xdr:col>
      <xdr:colOff>50800</xdr:colOff>
      <xdr:row>78</xdr:row>
      <xdr:rowOff>151033</xdr:rowOff>
    </xdr:to>
    <xdr:cxnSp macro="">
      <xdr:nvCxnSpPr>
        <xdr:cNvPr id="640" name="直線コネクタ 639"/>
        <xdr:cNvCxnSpPr/>
      </xdr:nvCxnSpPr>
      <xdr:spPr>
        <a:xfrm>
          <a:off x="14592300" y="1352220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133234</xdr:rowOff>
    </xdr:from>
    <xdr:to>
      <xdr:col>76</xdr:col>
      <xdr:colOff>114300</xdr:colOff>
      <xdr:row>78</xdr:row>
      <xdr:rowOff>149106</xdr:rowOff>
    </xdr:to>
    <xdr:cxnSp macro="">
      <xdr:nvCxnSpPr>
        <xdr:cNvPr id="643" name="直線コネクタ 642"/>
        <xdr:cNvCxnSpPr/>
      </xdr:nvCxnSpPr>
      <xdr:spPr>
        <a:xfrm>
          <a:off x="13703300" y="1350633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112399</xdr:rowOff>
    </xdr:from>
    <xdr:to>
      <xdr:col>71</xdr:col>
      <xdr:colOff>177800</xdr:colOff>
      <xdr:row>78</xdr:row>
      <xdr:rowOff>133234</xdr:rowOff>
    </xdr:to>
    <xdr:cxnSp macro="">
      <xdr:nvCxnSpPr>
        <xdr:cNvPr id="646" name="直線コネクタ 645"/>
        <xdr:cNvCxnSpPr/>
      </xdr:nvCxnSpPr>
      <xdr:spPr>
        <a:xfrm>
          <a:off x="12814300" y="13485499"/>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68783</xdr:rowOff>
    </xdr:from>
    <xdr:to>
      <xdr:col>85</xdr:col>
      <xdr:colOff>177800</xdr:colOff>
      <xdr:row>78</xdr:row>
      <xdr:rowOff>170383</xdr:rowOff>
    </xdr:to>
    <xdr:sp macro="" textlink="">
      <xdr:nvSpPr>
        <xdr:cNvPr id="656" name="楕円 655"/>
        <xdr:cNvSpPr/>
      </xdr:nvSpPr>
      <xdr:spPr>
        <a:xfrm>
          <a:off x="162687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155160</xdr:rowOff>
    </xdr:from>
    <xdr:ext cx="534377" cy="259045"/>
    <xdr:sp macro="" textlink="">
      <xdr:nvSpPr>
        <xdr:cNvPr id="657" name="公債費該当値テキスト"/>
        <xdr:cNvSpPr txBox="1"/>
      </xdr:nvSpPr>
      <xdr:spPr>
        <a:xfrm>
          <a:off x="16370300" y="133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100233</xdr:rowOff>
    </xdr:from>
    <xdr:to>
      <xdr:col>81</xdr:col>
      <xdr:colOff>101600</xdr:colOff>
      <xdr:row>79</xdr:row>
      <xdr:rowOff>30383</xdr:rowOff>
    </xdr:to>
    <xdr:sp macro="" textlink="">
      <xdr:nvSpPr>
        <xdr:cNvPr id="658" name="楕円 657"/>
        <xdr:cNvSpPr/>
      </xdr:nvSpPr>
      <xdr:spPr>
        <a:xfrm>
          <a:off x="15430500" y="13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21510</xdr:rowOff>
    </xdr:from>
    <xdr:ext cx="534377" cy="259045"/>
    <xdr:sp macro="" textlink="">
      <xdr:nvSpPr>
        <xdr:cNvPr id="659" name="テキスト ボックス 658"/>
        <xdr:cNvSpPr txBox="1"/>
      </xdr:nvSpPr>
      <xdr:spPr>
        <a:xfrm>
          <a:off x="15214111" y="135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98306</xdr:rowOff>
    </xdr:from>
    <xdr:to>
      <xdr:col>76</xdr:col>
      <xdr:colOff>165100</xdr:colOff>
      <xdr:row>79</xdr:row>
      <xdr:rowOff>28456</xdr:rowOff>
    </xdr:to>
    <xdr:sp macro="" textlink="">
      <xdr:nvSpPr>
        <xdr:cNvPr id="660" name="楕円 659"/>
        <xdr:cNvSpPr/>
      </xdr:nvSpPr>
      <xdr:spPr>
        <a:xfrm>
          <a:off x="14541500" y="134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19583</xdr:rowOff>
    </xdr:from>
    <xdr:ext cx="534377" cy="259045"/>
    <xdr:sp macro="" textlink="">
      <xdr:nvSpPr>
        <xdr:cNvPr id="661" name="テキスト ボックス 660"/>
        <xdr:cNvSpPr txBox="1"/>
      </xdr:nvSpPr>
      <xdr:spPr>
        <a:xfrm>
          <a:off x="14325111" y="135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82434</xdr:rowOff>
    </xdr:from>
    <xdr:to>
      <xdr:col>72</xdr:col>
      <xdr:colOff>38100</xdr:colOff>
      <xdr:row>79</xdr:row>
      <xdr:rowOff>12584</xdr:rowOff>
    </xdr:to>
    <xdr:sp macro="" textlink="">
      <xdr:nvSpPr>
        <xdr:cNvPr id="662" name="楕円 661"/>
        <xdr:cNvSpPr/>
      </xdr:nvSpPr>
      <xdr:spPr>
        <a:xfrm>
          <a:off x="13652500" y="134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3711</xdr:rowOff>
    </xdr:from>
    <xdr:ext cx="534377" cy="259045"/>
    <xdr:sp macro="" textlink="">
      <xdr:nvSpPr>
        <xdr:cNvPr id="663" name="テキスト ボックス 662"/>
        <xdr:cNvSpPr txBox="1"/>
      </xdr:nvSpPr>
      <xdr:spPr>
        <a:xfrm>
          <a:off x="13436111" y="135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61599</xdr:rowOff>
    </xdr:from>
    <xdr:to>
      <xdr:col>67</xdr:col>
      <xdr:colOff>101600</xdr:colOff>
      <xdr:row>78</xdr:row>
      <xdr:rowOff>163199</xdr:rowOff>
    </xdr:to>
    <xdr:sp macro="" textlink="">
      <xdr:nvSpPr>
        <xdr:cNvPr id="664" name="楕円 663"/>
        <xdr:cNvSpPr/>
      </xdr:nvSpPr>
      <xdr:spPr>
        <a:xfrm>
          <a:off x="12763500" y="13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154326</xdr:rowOff>
    </xdr:from>
    <xdr:ext cx="534377" cy="259045"/>
    <xdr:sp macro="" textlink="">
      <xdr:nvSpPr>
        <xdr:cNvPr id="665" name="テキスト ボックス 664"/>
        <xdr:cNvSpPr txBox="1"/>
      </xdr:nvSpPr>
      <xdr:spPr>
        <a:xfrm>
          <a:off x="12547111" y="135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10587</xdr:rowOff>
    </xdr:from>
    <xdr:to>
      <xdr:col>85</xdr:col>
      <xdr:colOff>127000</xdr:colOff>
      <xdr:row>96</xdr:row>
      <xdr:rowOff>2129</xdr:rowOff>
    </xdr:to>
    <xdr:cxnSp macro="">
      <xdr:nvCxnSpPr>
        <xdr:cNvPr id="692" name="直線コネクタ 691"/>
        <xdr:cNvCxnSpPr/>
      </xdr:nvCxnSpPr>
      <xdr:spPr>
        <a:xfrm flipV="1">
          <a:off x="15481300" y="15783987"/>
          <a:ext cx="838200" cy="6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2129</xdr:rowOff>
    </xdr:from>
    <xdr:to>
      <xdr:col>81</xdr:col>
      <xdr:colOff>50800</xdr:colOff>
      <xdr:row>97</xdr:row>
      <xdr:rowOff>161325</xdr:rowOff>
    </xdr:to>
    <xdr:cxnSp macro="">
      <xdr:nvCxnSpPr>
        <xdr:cNvPr id="695" name="直線コネクタ 694"/>
        <xdr:cNvCxnSpPr/>
      </xdr:nvCxnSpPr>
      <xdr:spPr>
        <a:xfrm flipV="1">
          <a:off x="14592300" y="16461329"/>
          <a:ext cx="889000" cy="3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161325</xdr:rowOff>
    </xdr:from>
    <xdr:to>
      <xdr:col>76</xdr:col>
      <xdr:colOff>114300</xdr:colOff>
      <xdr:row>98</xdr:row>
      <xdr:rowOff>79716</xdr:rowOff>
    </xdr:to>
    <xdr:cxnSp macro="">
      <xdr:nvCxnSpPr>
        <xdr:cNvPr id="698" name="直線コネクタ 697"/>
        <xdr:cNvCxnSpPr/>
      </xdr:nvCxnSpPr>
      <xdr:spPr>
        <a:xfrm flipV="1">
          <a:off x="13703300" y="16791975"/>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42042</xdr:rowOff>
    </xdr:from>
    <xdr:to>
      <xdr:col>71</xdr:col>
      <xdr:colOff>177800</xdr:colOff>
      <xdr:row>98</xdr:row>
      <xdr:rowOff>79716</xdr:rowOff>
    </xdr:to>
    <xdr:cxnSp macro="">
      <xdr:nvCxnSpPr>
        <xdr:cNvPr id="701" name="直線コネクタ 700"/>
        <xdr:cNvCxnSpPr/>
      </xdr:nvCxnSpPr>
      <xdr:spPr>
        <a:xfrm>
          <a:off x="12814300" y="16672692"/>
          <a:ext cx="889000" cy="20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131237</xdr:rowOff>
    </xdr:from>
    <xdr:to>
      <xdr:col>85</xdr:col>
      <xdr:colOff>177800</xdr:colOff>
      <xdr:row>92</xdr:row>
      <xdr:rowOff>61387</xdr:rowOff>
    </xdr:to>
    <xdr:sp macro="" textlink="">
      <xdr:nvSpPr>
        <xdr:cNvPr id="711" name="楕円 710"/>
        <xdr:cNvSpPr/>
      </xdr:nvSpPr>
      <xdr:spPr>
        <a:xfrm>
          <a:off x="16268700" y="157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84264</xdr:rowOff>
    </xdr:from>
    <xdr:ext cx="534377" cy="259045"/>
    <xdr:sp macro="" textlink="">
      <xdr:nvSpPr>
        <xdr:cNvPr id="712" name="積立金該当値テキスト"/>
        <xdr:cNvSpPr txBox="1"/>
      </xdr:nvSpPr>
      <xdr:spPr>
        <a:xfrm>
          <a:off x="16370300" y="156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122779</xdr:rowOff>
    </xdr:from>
    <xdr:to>
      <xdr:col>81</xdr:col>
      <xdr:colOff>101600</xdr:colOff>
      <xdr:row>96</xdr:row>
      <xdr:rowOff>52929</xdr:rowOff>
    </xdr:to>
    <xdr:sp macro="" textlink="">
      <xdr:nvSpPr>
        <xdr:cNvPr id="713" name="楕円 712"/>
        <xdr:cNvSpPr/>
      </xdr:nvSpPr>
      <xdr:spPr>
        <a:xfrm>
          <a:off x="15430500" y="164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69456</xdr:rowOff>
    </xdr:from>
    <xdr:ext cx="534377" cy="259045"/>
    <xdr:sp macro="" textlink="">
      <xdr:nvSpPr>
        <xdr:cNvPr id="714" name="テキスト ボックス 713"/>
        <xdr:cNvSpPr txBox="1"/>
      </xdr:nvSpPr>
      <xdr:spPr>
        <a:xfrm>
          <a:off x="15214111" y="161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110525</xdr:rowOff>
    </xdr:from>
    <xdr:to>
      <xdr:col>76</xdr:col>
      <xdr:colOff>165100</xdr:colOff>
      <xdr:row>98</xdr:row>
      <xdr:rowOff>40675</xdr:rowOff>
    </xdr:to>
    <xdr:sp macro="" textlink="">
      <xdr:nvSpPr>
        <xdr:cNvPr id="715" name="楕円 714"/>
        <xdr:cNvSpPr/>
      </xdr:nvSpPr>
      <xdr:spPr>
        <a:xfrm>
          <a:off x="14541500" y="167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31802</xdr:rowOff>
    </xdr:from>
    <xdr:ext cx="469744" cy="259045"/>
    <xdr:sp macro="" textlink="">
      <xdr:nvSpPr>
        <xdr:cNvPr id="716" name="テキスト ボックス 715"/>
        <xdr:cNvSpPr txBox="1"/>
      </xdr:nvSpPr>
      <xdr:spPr>
        <a:xfrm>
          <a:off x="14357428" y="168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28916</xdr:rowOff>
    </xdr:from>
    <xdr:to>
      <xdr:col>72</xdr:col>
      <xdr:colOff>38100</xdr:colOff>
      <xdr:row>98</xdr:row>
      <xdr:rowOff>130516</xdr:rowOff>
    </xdr:to>
    <xdr:sp macro="" textlink="">
      <xdr:nvSpPr>
        <xdr:cNvPr id="717" name="楕円 716"/>
        <xdr:cNvSpPr/>
      </xdr:nvSpPr>
      <xdr:spPr>
        <a:xfrm>
          <a:off x="136525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121643</xdr:rowOff>
    </xdr:from>
    <xdr:ext cx="469744" cy="259045"/>
    <xdr:sp macro="" textlink="">
      <xdr:nvSpPr>
        <xdr:cNvPr id="718" name="テキスト ボックス 717"/>
        <xdr:cNvSpPr txBox="1"/>
      </xdr:nvSpPr>
      <xdr:spPr>
        <a:xfrm>
          <a:off x="13468428" y="169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162692</xdr:rowOff>
    </xdr:from>
    <xdr:to>
      <xdr:col>67</xdr:col>
      <xdr:colOff>101600</xdr:colOff>
      <xdr:row>97</xdr:row>
      <xdr:rowOff>92842</xdr:rowOff>
    </xdr:to>
    <xdr:sp macro="" textlink="">
      <xdr:nvSpPr>
        <xdr:cNvPr id="719" name="楕円 718"/>
        <xdr:cNvSpPr/>
      </xdr:nvSpPr>
      <xdr:spPr>
        <a:xfrm>
          <a:off x="12763500" y="166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83969</xdr:rowOff>
    </xdr:from>
    <xdr:ext cx="469744" cy="259045"/>
    <xdr:sp macro="" textlink="">
      <xdr:nvSpPr>
        <xdr:cNvPr id="720" name="テキスト ボックス 719"/>
        <xdr:cNvSpPr txBox="1"/>
      </xdr:nvSpPr>
      <xdr:spPr>
        <a:xfrm>
          <a:off x="12579428" y="167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38481</xdr:rowOff>
    </xdr:from>
    <xdr:to>
      <xdr:col>116</xdr:col>
      <xdr:colOff>63500</xdr:colOff>
      <xdr:row>39</xdr:row>
      <xdr:rowOff>44450</xdr:rowOff>
    </xdr:to>
    <xdr:cxnSp macro="">
      <xdr:nvCxnSpPr>
        <xdr:cNvPr id="749" name="直線コネクタ 748"/>
        <xdr:cNvCxnSpPr/>
      </xdr:nvCxnSpPr>
      <xdr:spPr>
        <a:xfrm>
          <a:off x="21323300" y="6725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34417</xdr:rowOff>
    </xdr:from>
    <xdr:to>
      <xdr:col>111</xdr:col>
      <xdr:colOff>177800</xdr:colOff>
      <xdr:row>39</xdr:row>
      <xdr:rowOff>38481</xdr:rowOff>
    </xdr:to>
    <xdr:cxnSp macro="">
      <xdr:nvCxnSpPr>
        <xdr:cNvPr id="752" name="直線コネクタ 751"/>
        <xdr:cNvCxnSpPr/>
      </xdr:nvCxnSpPr>
      <xdr:spPr>
        <a:xfrm>
          <a:off x="20434300" y="672096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34417</xdr:rowOff>
    </xdr:to>
    <xdr:cxnSp macro="">
      <xdr:nvCxnSpPr>
        <xdr:cNvPr id="755" name="直線コネクタ 754"/>
        <xdr:cNvCxnSpPr/>
      </xdr:nvCxnSpPr>
      <xdr:spPr>
        <a:xfrm>
          <a:off x="19545300" y="671880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35687</xdr:rowOff>
    </xdr:to>
    <xdr:cxnSp macro="">
      <xdr:nvCxnSpPr>
        <xdr:cNvPr id="758" name="直線コネクタ 757"/>
        <xdr:cNvCxnSpPr/>
      </xdr:nvCxnSpPr>
      <xdr:spPr>
        <a:xfrm flipV="1">
          <a:off x="18656300" y="671880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159131</xdr:rowOff>
    </xdr:from>
    <xdr:to>
      <xdr:col>112</xdr:col>
      <xdr:colOff>38100</xdr:colOff>
      <xdr:row>39</xdr:row>
      <xdr:rowOff>89281</xdr:rowOff>
    </xdr:to>
    <xdr:sp macro="" textlink="">
      <xdr:nvSpPr>
        <xdr:cNvPr id="770" name="楕円 769"/>
        <xdr:cNvSpPr/>
      </xdr:nvSpPr>
      <xdr:spPr>
        <a:xfrm>
          <a:off x="21272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80408</xdr:rowOff>
    </xdr:from>
    <xdr:ext cx="313932" cy="259045"/>
    <xdr:sp macro="" textlink="">
      <xdr:nvSpPr>
        <xdr:cNvPr id="771" name="テキスト ボックス 770"/>
        <xdr:cNvSpPr txBox="1"/>
      </xdr:nvSpPr>
      <xdr:spPr>
        <a:xfrm>
          <a:off x="21166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155067</xdr:rowOff>
    </xdr:from>
    <xdr:to>
      <xdr:col>107</xdr:col>
      <xdr:colOff>101600</xdr:colOff>
      <xdr:row>39</xdr:row>
      <xdr:rowOff>85217</xdr:rowOff>
    </xdr:to>
    <xdr:sp macro="" textlink="">
      <xdr:nvSpPr>
        <xdr:cNvPr id="772" name="楕円 771"/>
        <xdr:cNvSpPr/>
      </xdr:nvSpPr>
      <xdr:spPr>
        <a:xfrm>
          <a:off x="20383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76344</xdr:rowOff>
    </xdr:from>
    <xdr:ext cx="313932" cy="259045"/>
    <xdr:sp macro="" textlink="">
      <xdr:nvSpPr>
        <xdr:cNvPr id="773" name="テキスト ボックス 772"/>
        <xdr:cNvSpPr txBox="1"/>
      </xdr:nvSpPr>
      <xdr:spPr>
        <a:xfrm>
          <a:off x="20277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152908</xdr:rowOff>
    </xdr:from>
    <xdr:to>
      <xdr:col>102</xdr:col>
      <xdr:colOff>165100</xdr:colOff>
      <xdr:row>39</xdr:row>
      <xdr:rowOff>83058</xdr:rowOff>
    </xdr:to>
    <xdr:sp macro="" textlink="">
      <xdr:nvSpPr>
        <xdr:cNvPr id="774" name="楕円 773"/>
        <xdr:cNvSpPr/>
      </xdr:nvSpPr>
      <xdr:spPr>
        <a:xfrm>
          <a:off x="19494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75" name="テキスト ボックス 774"/>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76" name="楕円 775"/>
        <xdr:cNvSpPr/>
      </xdr:nvSpPr>
      <xdr:spPr>
        <a:xfrm>
          <a:off x="18605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77614</xdr:rowOff>
    </xdr:from>
    <xdr:ext cx="313932" cy="259045"/>
    <xdr:sp macro="" textlink="">
      <xdr:nvSpPr>
        <xdr:cNvPr id="777" name="テキスト ボックス 776"/>
        <xdr:cNvSpPr txBox="1"/>
      </xdr:nvSpPr>
      <xdr:spPr>
        <a:xfrm>
          <a:off x="18499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75692</xdr:rowOff>
    </xdr:from>
    <xdr:to>
      <xdr:col>116</xdr:col>
      <xdr:colOff>63500</xdr:colOff>
      <xdr:row>58</xdr:row>
      <xdr:rowOff>94254</xdr:rowOff>
    </xdr:to>
    <xdr:cxnSp macro="">
      <xdr:nvCxnSpPr>
        <xdr:cNvPr id="804" name="直線コネクタ 803"/>
        <xdr:cNvCxnSpPr/>
      </xdr:nvCxnSpPr>
      <xdr:spPr>
        <a:xfrm>
          <a:off x="21323300" y="1001979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75692</xdr:rowOff>
    </xdr:from>
    <xdr:to>
      <xdr:col>111</xdr:col>
      <xdr:colOff>177800</xdr:colOff>
      <xdr:row>58</xdr:row>
      <xdr:rowOff>79258</xdr:rowOff>
    </xdr:to>
    <xdr:cxnSp macro="">
      <xdr:nvCxnSpPr>
        <xdr:cNvPr id="807" name="直線コネクタ 806"/>
        <xdr:cNvCxnSpPr/>
      </xdr:nvCxnSpPr>
      <xdr:spPr>
        <a:xfrm flipV="1">
          <a:off x="20434300" y="100197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79258</xdr:rowOff>
    </xdr:from>
    <xdr:to>
      <xdr:col>107</xdr:col>
      <xdr:colOff>50800</xdr:colOff>
      <xdr:row>58</xdr:row>
      <xdr:rowOff>85293</xdr:rowOff>
    </xdr:to>
    <xdr:cxnSp macro="">
      <xdr:nvCxnSpPr>
        <xdr:cNvPr id="810" name="直線コネクタ 809"/>
        <xdr:cNvCxnSpPr/>
      </xdr:nvCxnSpPr>
      <xdr:spPr>
        <a:xfrm flipV="1">
          <a:off x="19545300" y="1002335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85293</xdr:rowOff>
    </xdr:from>
    <xdr:to>
      <xdr:col>102</xdr:col>
      <xdr:colOff>114300</xdr:colOff>
      <xdr:row>58</xdr:row>
      <xdr:rowOff>86116</xdr:rowOff>
    </xdr:to>
    <xdr:cxnSp macro="">
      <xdr:nvCxnSpPr>
        <xdr:cNvPr id="813" name="直線コネクタ 812"/>
        <xdr:cNvCxnSpPr/>
      </xdr:nvCxnSpPr>
      <xdr:spPr>
        <a:xfrm flipV="1">
          <a:off x="18656300" y="100293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43454</xdr:rowOff>
    </xdr:from>
    <xdr:to>
      <xdr:col>116</xdr:col>
      <xdr:colOff>114300</xdr:colOff>
      <xdr:row>58</xdr:row>
      <xdr:rowOff>145054</xdr:rowOff>
    </xdr:to>
    <xdr:sp macro="" textlink="">
      <xdr:nvSpPr>
        <xdr:cNvPr id="823" name="楕円 822"/>
        <xdr:cNvSpPr/>
      </xdr:nvSpPr>
      <xdr:spPr>
        <a:xfrm>
          <a:off x="22110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129831</xdr:rowOff>
    </xdr:from>
    <xdr:ext cx="378565" cy="259045"/>
    <xdr:sp macro="" textlink="">
      <xdr:nvSpPr>
        <xdr:cNvPr id="824" name="貸付金該当値テキスト"/>
        <xdr:cNvSpPr txBox="1"/>
      </xdr:nvSpPr>
      <xdr:spPr>
        <a:xfrm>
          <a:off x="22212300" y="990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24892</xdr:rowOff>
    </xdr:from>
    <xdr:to>
      <xdr:col>112</xdr:col>
      <xdr:colOff>38100</xdr:colOff>
      <xdr:row>58</xdr:row>
      <xdr:rowOff>126492</xdr:rowOff>
    </xdr:to>
    <xdr:sp macro="" textlink="">
      <xdr:nvSpPr>
        <xdr:cNvPr id="825" name="楕円 824"/>
        <xdr:cNvSpPr/>
      </xdr:nvSpPr>
      <xdr:spPr>
        <a:xfrm>
          <a:off x="21272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117619</xdr:rowOff>
    </xdr:from>
    <xdr:ext cx="469744" cy="259045"/>
    <xdr:sp macro="" textlink="">
      <xdr:nvSpPr>
        <xdr:cNvPr id="826" name="テキスト ボックス 825"/>
        <xdr:cNvSpPr txBox="1"/>
      </xdr:nvSpPr>
      <xdr:spPr>
        <a:xfrm>
          <a:off x="21088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28458</xdr:rowOff>
    </xdr:from>
    <xdr:to>
      <xdr:col>107</xdr:col>
      <xdr:colOff>101600</xdr:colOff>
      <xdr:row>58</xdr:row>
      <xdr:rowOff>130058</xdr:rowOff>
    </xdr:to>
    <xdr:sp macro="" textlink="">
      <xdr:nvSpPr>
        <xdr:cNvPr id="827" name="楕円 826"/>
        <xdr:cNvSpPr/>
      </xdr:nvSpPr>
      <xdr:spPr>
        <a:xfrm>
          <a:off x="20383500" y="9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121185</xdr:rowOff>
    </xdr:from>
    <xdr:ext cx="469744" cy="259045"/>
    <xdr:sp macro="" textlink="">
      <xdr:nvSpPr>
        <xdr:cNvPr id="828" name="テキスト ボックス 827"/>
        <xdr:cNvSpPr txBox="1"/>
      </xdr:nvSpPr>
      <xdr:spPr>
        <a:xfrm>
          <a:off x="20199428" y="100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34493</xdr:rowOff>
    </xdr:from>
    <xdr:to>
      <xdr:col>102</xdr:col>
      <xdr:colOff>165100</xdr:colOff>
      <xdr:row>58</xdr:row>
      <xdr:rowOff>136093</xdr:rowOff>
    </xdr:to>
    <xdr:sp macro="" textlink="">
      <xdr:nvSpPr>
        <xdr:cNvPr id="829" name="楕円 828"/>
        <xdr:cNvSpPr/>
      </xdr:nvSpPr>
      <xdr:spPr>
        <a:xfrm>
          <a:off x="19494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127220</xdr:rowOff>
    </xdr:from>
    <xdr:ext cx="469744" cy="259045"/>
    <xdr:sp macro="" textlink="">
      <xdr:nvSpPr>
        <xdr:cNvPr id="830" name="テキスト ボックス 829"/>
        <xdr:cNvSpPr txBox="1"/>
      </xdr:nvSpPr>
      <xdr:spPr>
        <a:xfrm>
          <a:off x="19310428"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35316</xdr:rowOff>
    </xdr:from>
    <xdr:to>
      <xdr:col>98</xdr:col>
      <xdr:colOff>38100</xdr:colOff>
      <xdr:row>58</xdr:row>
      <xdr:rowOff>136916</xdr:rowOff>
    </xdr:to>
    <xdr:sp macro="" textlink="">
      <xdr:nvSpPr>
        <xdr:cNvPr id="831" name="楕円 830"/>
        <xdr:cNvSpPr/>
      </xdr:nvSpPr>
      <xdr:spPr>
        <a:xfrm>
          <a:off x="18605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128043</xdr:rowOff>
    </xdr:from>
    <xdr:ext cx="469744" cy="259045"/>
    <xdr:sp macro="" textlink="">
      <xdr:nvSpPr>
        <xdr:cNvPr id="832" name="テキスト ボックス 831"/>
        <xdr:cNvSpPr txBox="1"/>
      </xdr:nvSpPr>
      <xdr:spPr>
        <a:xfrm>
          <a:off x="18421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106514</xdr:rowOff>
    </xdr:from>
    <xdr:to>
      <xdr:col>116</xdr:col>
      <xdr:colOff>63500</xdr:colOff>
      <xdr:row>76</xdr:row>
      <xdr:rowOff>108038</xdr:rowOff>
    </xdr:to>
    <xdr:cxnSp macro="">
      <xdr:nvCxnSpPr>
        <xdr:cNvPr id="862" name="直線コネクタ 861"/>
        <xdr:cNvCxnSpPr/>
      </xdr:nvCxnSpPr>
      <xdr:spPr>
        <a:xfrm>
          <a:off x="21323300" y="131367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106514</xdr:rowOff>
    </xdr:from>
    <xdr:to>
      <xdr:col>111</xdr:col>
      <xdr:colOff>177800</xdr:colOff>
      <xdr:row>76</xdr:row>
      <xdr:rowOff>144272</xdr:rowOff>
    </xdr:to>
    <xdr:cxnSp macro="">
      <xdr:nvCxnSpPr>
        <xdr:cNvPr id="865" name="直線コネクタ 864"/>
        <xdr:cNvCxnSpPr/>
      </xdr:nvCxnSpPr>
      <xdr:spPr>
        <a:xfrm flipV="1">
          <a:off x="20434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146672</xdr:rowOff>
    </xdr:from>
    <xdr:to>
      <xdr:col>107</xdr:col>
      <xdr:colOff>50800</xdr:colOff>
      <xdr:row>76</xdr:row>
      <xdr:rowOff>144272</xdr:rowOff>
    </xdr:to>
    <xdr:cxnSp macro="">
      <xdr:nvCxnSpPr>
        <xdr:cNvPr id="868" name="直線コネクタ 867"/>
        <xdr:cNvCxnSpPr/>
      </xdr:nvCxnSpPr>
      <xdr:spPr>
        <a:xfrm>
          <a:off x="19545300" y="12833972"/>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96038</xdr:rowOff>
    </xdr:from>
    <xdr:to>
      <xdr:col>102</xdr:col>
      <xdr:colOff>114300</xdr:colOff>
      <xdr:row>74</xdr:row>
      <xdr:rowOff>146672</xdr:rowOff>
    </xdr:to>
    <xdr:cxnSp macro="">
      <xdr:nvCxnSpPr>
        <xdr:cNvPr id="871" name="直線コネクタ 870"/>
        <xdr:cNvCxnSpPr/>
      </xdr:nvCxnSpPr>
      <xdr:spPr>
        <a:xfrm>
          <a:off x="18656300" y="12783338"/>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57238</xdr:rowOff>
    </xdr:from>
    <xdr:to>
      <xdr:col>116</xdr:col>
      <xdr:colOff>114300</xdr:colOff>
      <xdr:row>76</xdr:row>
      <xdr:rowOff>158838</xdr:rowOff>
    </xdr:to>
    <xdr:sp macro="" textlink="">
      <xdr:nvSpPr>
        <xdr:cNvPr id="881" name="楕円 880"/>
        <xdr:cNvSpPr/>
      </xdr:nvSpPr>
      <xdr:spPr>
        <a:xfrm>
          <a:off x="221107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35665</xdr:rowOff>
    </xdr:from>
    <xdr:ext cx="534377" cy="259045"/>
    <xdr:sp macro="" textlink="">
      <xdr:nvSpPr>
        <xdr:cNvPr id="882" name="繰出金該当値テキスト"/>
        <xdr:cNvSpPr txBox="1"/>
      </xdr:nvSpPr>
      <xdr:spPr>
        <a:xfrm>
          <a:off x="22212300" y="13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55714</xdr:rowOff>
    </xdr:from>
    <xdr:to>
      <xdr:col>112</xdr:col>
      <xdr:colOff>38100</xdr:colOff>
      <xdr:row>76</xdr:row>
      <xdr:rowOff>157314</xdr:rowOff>
    </xdr:to>
    <xdr:sp macro="" textlink="">
      <xdr:nvSpPr>
        <xdr:cNvPr id="883" name="楕円 882"/>
        <xdr:cNvSpPr/>
      </xdr:nvSpPr>
      <xdr:spPr>
        <a:xfrm>
          <a:off x="21272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148441</xdr:rowOff>
    </xdr:from>
    <xdr:ext cx="534377" cy="259045"/>
    <xdr:sp macro="" textlink="">
      <xdr:nvSpPr>
        <xdr:cNvPr id="884" name="テキスト ボックス 883"/>
        <xdr:cNvSpPr txBox="1"/>
      </xdr:nvSpPr>
      <xdr:spPr>
        <a:xfrm>
          <a:off x="21056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93472</xdr:rowOff>
    </xdr:from>
    <xdr:to>
      <xdr:col>107</xdr:col>
      <xdr:colOff>101600</xdr:colOff>
      <xdr:row>77</xdr:row>
      <xdr:rowOff>23622</xdr:rowOff>
    </xdr:to>
    <xdr:sp macro="" textlink="">
      <xdr:nvSpPr>
        <xdr:cNvPr id="885" name="楕円 884"/>
        <xdr:cNvSpPr/>
      </xdr:nvSpPr>
      <xdr:spPr>
        <a:xfrm>
          <a:off x="20383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14749</xdr:rowOff>
    </xdr:from>
    <xdr:ext cx="534377" cy="259045"/>
    <xdr:sp macro="" textlink="">
      <xdr:nvSpPr>
        <xdr:cNvPr id="886" name="テキスト ボックス 885"/>
        <xdr:cNvSpPr txBox="1"/>
      </xdr:nvSpPr>
      <xdr:spPr>
        <a:xfrm>
          <a:off x="20167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95872</xdr:rowOff>
    </xdr:from>
    <xdr:to>
      <xdr:col>102</xdr:col>
      <xdr:colOff>165100</xdr:colOff>
      <xdr:row>75</xdr:row>
      <xdr:rowOff>26022</xdr:rowOff>
    </xdr:to>
    <xdr:sp macro="" textlink="">
      <xdr:nvSpPr>
        <xdr:cNvPr id="887" name="楕円 886"/>
        <xdr:cNvSpPr/>
      </xdr:nvSpPr>
      <xdr:spPr>
        <a:xfrm>
          <a:off x="19494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42549</xdr:rowOff>
    </xdr:from>
    <xdr:ext cx="534377" cy="259045"/>
    <xdr:sp macro="" textlink="">
      <xdr:nvSpPr>
        <xdr:cNvPr id="888" name="テキスト ボックス 887"/>
        <xdr:cNvSpPr txBox="1"/>
      </xdr:nvSpPr>
      <xdr:spPr>
        <a:xfrm>
          <a:off x="19278111" y="125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45238</xdr:rowOff>
    </xdr:from>
    <xdr:to>
      <xdr:col>98</xdr:col>
      <xdr:colOff>38100</xdr:colOff>
      <xdr:row>74</xdr:row>
      <xdr:rowOff>146838</xdr:rowOff>
    </xdr:to>
    <xdr:sp macro="" textlink="">
      <xdr:nvSpPr>
        <xdr:cNvPr id="889" name="楕円 888"/>
        <xdr:cNvSpPr/>
      </xdr:nvSpPr>
      <xdr:spPr>
        <a:xfrm>
          <a:off x="18605500" y="127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163365</xdr:rowOff>
    </xdr:from>
    <xdr:ext cx="534377" cy="259045"/>
    <xdr:sp macro="" textlink="">
      <xdr:nvSpPr>
        <xdr:cNvPr id="890" name="テキスト ボックス 889"/>
        <xdr:cNvSpPr txBox="1"/>
      </xdr:nvSpPr>
      <xdr:spPr>
        <a:xfrm>
          <a:off x="18389111" y="125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歳出決算総額は、住民一人当たり３６２，８２６円となっている。主な構成項目である人件費は、住民一人当たり６１，６５８円で類似団体と比較しても高い水準にあり、引き続き職員体制等の見直しにより、改善を図っていく。</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共施設が多いことから、維持補修費が構造的に高い水準にあり、令和元年度は６，６８５円となっている。また、施設保守や設備点検等の経費が物件費を増額させる要因となっており、令和元年度は５６，４９８円となっている。今後、公共施設等総合管理計画に基づき、将来世代の負担を少しでも軽減するために、施設の長寿命化や施設規模の縮小により修繕更新・建替費用及び運営経費の縮減を図ることが必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・積立金は、公共施設等整備基金や都市計画施設整備基金への積立額が増加したことのより平成３０年度に比べ１４，８１５円増加している。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129903</xdr:rowOff>
    </xdr:from>
    <xdr:to>
      <xdr:col>24</xdr:col>
      <xdr:colOff>63500</xdr:colOff>
      <xdr:row>34</xdr:row>
      <xdr:rowOff>90714</xdr:rowOff>
    </xdr:to>
    <xdr:cxnSp macro="">
      <xdr:nvCxnSpPr>
        <xdr:cNvPr id="63" name="直線コネクタ 62"/>
        <xdr:cNvCxnSpPr/>
      </xdr:nvCxnSpPr>
      <xdr:spPr>
        <a:xfrm>
          <a:off x="3797300" y="5787753"/>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129903</xdr:rowOff>
    </xdr:from>
    <xdr:to>
      <xdr:col>19</xdr:col>
      <xdr:colOff>177800</xdr:colOff>
      <xdr:row>33</xdr:row>
      <xdr:rowOff>151130</xdr:rowOff>
    </xdr:to>
    <xdr:cxnSp macro="">
      <xdr:nvCxnSpPr>
        <xdr:cNvPr id="66" name="直線コネクタ 65"/>
        <xdr:cNvCxnSpPr/>
      </xdr:nvCxnSpPr>
      <xdr:spPr>
        <a:xfrm flipV="1">
          <a:off x="2908300" y="57877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162560</xdr:rowOff>
    </xdr:to>
    <xdr:cxnSp macro="">
      <xdr:nvCxnSpPr>
        <xdr:cNvPr id="69" name="直線コネクタ 68"/>
        <xdr:cNvCxnSpPr/>
      </xdr:nvCxnSpPr>
      <xdr:spPr>
        <a:xfrm flipV="1">
          <a:off x="2019300" y="5808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142966</xdr:rowOff>
    </xdr:from>
    <xdr:to>
      <xdr:col>10</xdr:col>
      <xdr:colOff>114300</xdr:colOff>
      <xdr:row>33</xdr:row>
      <xdr:rowOff>162560</xdr:rowOff>
    </xdr:to>
    <xdr:cxnSp macro="">
      <xdr:nvCxnSpPr>
        <xdr:cNvPr id="72" name="直線コネクタ 71"/>
        <xdr:cNvCxnSpPr/>
      </xdr:nvCxnSpPr>
      <xdr:spPr>
        <a:xfrm>
          <a:off x="1130300" y="5629366"/>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39914</xdr:rowOff>
    </xdr:from>
    <xdr:to>
      <xdr:col>24</xdr:col>
      <xdr:colOff>114300</xdr:colOff>
      <xdr:row>34</xdr:row>
      <xdr:rowOff>141514</xdr:rowOff>
    </xdr:to>
    <xdr:sp macro="" textlink="">
      <xdr:nvSpPr>
        <xdr:cNvPr id="82" name="楕円 81"/>
        <xdr:cNvSpPr/>
      </xdr:nvSpPr>
      <xdr:spPr>
        <a:xfrm>
          <a:off x="45847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62791</xdr:rowOff>
    </xdr:from>
    <xdr:ext cx="469744" cy="259045"/>
    <xdr:sp macro="" textlink="">
      <xdr:nvSpPr>
        <xdr:cNvPr id="83" name="議会費該当値テキスト"/>
        <xdr:cNvSpPr txBox="1"/>
      </xdr:nvSpPr>
      <xdr:spPr>
        <a:xfrm>
          <a:off x="4686300"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79103</xdr:rowOff>
    </xdr:from>
    <xdr:to>
      <xdr:col>20</xdr:col>
      <xdr:colOff>38100</xdr:colOff>
      <xdr:row>34</xdr:row>
      <xdr:rowOff>9253</xdr:rowOff>
    </xdr:to>
    <xdr:sp macro="" textlink="">
      <xdr:nvSpPr>
        <xdr:cNvPr id="84" name="楕円 83"/>
        <xdr:cNvSpPr/>
      </xdr:nvSpPr>
      <xdr:spPr>
        <a:xfrm>
          <a:off x="3746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25780</xdr:rowOff>
    </xdr:from>
    <xdr:ext cx="469744" cy="259045"/>
    <xdr:sp macro="" textlink="">
      <xdr:nvSpPr>
        <xdr:cNvPr id="85" name="テキスト ボックス 84"/>
        <xdr:cNvSpPr txBox="1"/>
      </xdr:nvSpPr>
      <xdr:spPr>
        <a:xfrm>
          <a:off x="3562428"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6" name="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7" name="テキスト ボックス 86"/>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111760</xdr:rowOff>
    </xdr:from>
    <xdr:to>
      <xdr:col>10</xdr:col>
      <xdr:colOff>165100</xdr:colOff>
      <xdr:row>34</xdr:row>
      <xdr:rowOff>41910</xdr:rowOff>
    </xdr:to>
    <xdr:sp macro="" textlink="">
      <xdr:nvSpPr>
        <xdr:cNvPr id="88" name="楕円 87"/>
        <xdr:cNvSpPr/>
      </xdr:nvSpPr>
      <xdr:spPr>
        <a:xfrm>
          <a:off x="1968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58437</xdr:rowOff>
    </xdr:from>
    <xdr:ext cx="469744" cy="259045"/>
    <xdr:sp macro="" textlink="">
      <xdr:nvSpPr>
        <xdr:cNvPr id="89" name="テキスト ボックス 88"/>
        <xdr:cNvSpPr txBox="1"/>
      </xdr:nvSpPr>
      <xdr:spPr>
        <a:xfrm>
          <a:off x="1784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92166</xdr:rowOff>
    </xdr:from>
    <xdr:to>
      <xdr:col>6</xdr:col>
      <xdr:colOff>38100</xdr:colOff>
      <xdr:row>33</xdr:row>
      <xdr:rowOff>22316</xdr:rowOff>
    </xdr:to>
    <xdr:sp macro="" textlink="">
      <xdr:nvSpPr>
        <xdr:cNvPr id="90" name="楕円 89"/>
        <xdr:cNvSpPr/>
      </xdr:nvSpPr>
      <xdr:spPr>
        <a:xfrm>
          <a:off x="1079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13443</xdr:rowOff>
    </xdr:from>
    <xdr:ext cx="469744" cy="259045"/>
    <xdr:sp macro="" textlink="">
      <xdr:nvSpPr>
        <xdr:cNvPr id="91" name="テキスト ボックス 90"/>
        <xdr:cNvSpPr txBox="1"/>
      </xdr:nvSpPr>
      <xdr:spPr>
        <a:xfrm>
          <a:off x="895428" y="56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60,961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170835</xdr:rowOff>
    </xdr:from>
    <xdr:to>
      <xdr:col>24</xdr:col>
      <xdr:colOff>63500</xdr:colOff>
      <xdr:row>57</xdr:row>
      <xdr:rowOff>20691</xdr:rowOff>
    </xdr:to>
    <xdr:cxnSp macro="">
      <xdr:nvCxnSpPr>
        <xdr:cNvPr id="119" name="直線コネクタ 118"/>
        <xdr:cNvCxnSpPr/>
      </xdr:nvCxnSpPr>
      <xdr:spPr>
        <a:xfrm flipV="1">
          <a:off x="3797300" y="9086235"/>
          <a:ext cx="838200" cy="70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20691</xdr:rowOff>
    </xdr:from>
    <xdr:to>
      <xdr:col>19</xdr:col>
      <xdr:colOff>177800</xdr:colOff>
      <xdr:row>58</xdr:row>
      <xdr:rowOff>59919</xdr:rowOff>
    </xdr:to>
    <xdr:cxnSp macro="">
      <xdr:nvCxnSpPr>
        <xdr:cNvPr id="122" name="直線コネクタ 121"/>
        <xdr:cNvCxnSpPr/>
      </xdr:nvCxnSpPr>
      <xdr:spPr>
        <a:xfrm flipV="1">
          <a:off x="2908300" y="9793341"/>
          <a:ext cx="88900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59919</xdr:rowOff>
    </xdr:from>
    <xdr:to>
      <xdr:col>15</xdr:col>
      <xdr:colOff>50800</xdr:colOff>
      <xdr:row>59</xdr:row>
      <xdr:rowOff>17170</xdr:rowOff>
    </xdr:to>
    <xdr:cxnSp macro="">
      <xdr:nvCxnSpPr>
        <xdr:cNvPr id="125" name="直線コネクタ 124"/>
        <xdr:cNvCxnSpPr/>
      </xdr:nvCxnSpPr>
      <xdr:spPr>
        <a:xfrm flipV="1">
          <a:off x="2019300" y="10004019"/>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32715</xdr:rowOff>
    </xdr:from>
    <xdr:to>
      <xdr:col>10</xdr:col>
      <xdr:colOff>114300</xdr:colOff>
      <xdr:row>59</xdr:row>
      <xdr:rowOff>17170</xdr:rowOff>
    </xdr:to>
    <xdr:cxnSp macro="">
      <xdr:nvCxnSpPr>
        <xdr:cNvPr id="128" name="直線コネクタ 127"/>
        <xdr:cNvCxnSpPr/>
      </xdr:nvCxnSpPr>
      <xdr:spPr>
        <a:xfrm>
          <a:off x="1130300" y="9462465"/>
          <a:ext cx="889000" cy="6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120035</xdr:rowOff>
    </xdr:from>
    <xdr:to>
      <xdr:col>24</xdr:col>
      <xdr:colOff>114300</xdr:colOff>
      <xdr:row>53</xdr:row>
      <xdr:rowOff>50185</xdr:rowOff>
    </xdr:to>
    <xdr:sp macro="" textlink="">
      <xdr:nvSpPr>
        <xdr:cNvPr id="138" name="楕円 137"/>
        <xdr:cNvSpPr/>
      </xdr:nvSpPr>
      <xdr:spPr>
        <a:xfrm>
          <a:off x="4584700" y="90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142912</xdr:rowOff>
    </xdr:from>
    <xdr:ext cx="534377" cy="259045"/>
    <xdr:sp macro="" textlink="">
      <xdr:nvSpPr>
        <xdr:cNvPr id="139" name="総務費該当値テキスト"/>
        <xdr:cNvSpPr txBox="1"/>
      </xdr:nvSpPr>
      <xdr:spPr>
        <a:xfrm>
          <a:off x="4686300" y="88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141341</xdr:rowOff>
    </xdr:from>
    <xdr:to>
      <xdr:col>20</xdr:col>
      <xdr:colOff>38100</xdr:colOff>
      <xdr:row>57</xdr:row>
      <xdr:rowOff>71491</xdr:rowOff>
    </xdr:to>
    <xdr:sp macro="" textlink="">
      <xdr:nvSpPr>
        <xdr:cNvPr id="140" name="楕円 139"/>
        <xdr:cNvSpPr/>
      </xdr:nvSpPr>
      <xdr:spPr>
        <a:xfrm>
          <a:off x="3746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62618</xdr:rowOff>
    </xdr:from>
    <xdr:ext cx="534377" cy="259045"/>
    <xdr:sp macro="" textlink="">
      <xdr:nvSpPr>
        <xdr:cNvPr id="141" name="テキスト ボックス 140"/>
        <xdr:cNvSpPr txBox="1"/>
      </xdr:nvSpPr>
      <xdr:spPr>
        <a:xfrm>
          <a:off x="3530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9119</xdr:rowOff>
    </xdr:from>
    <xdr:to>
      <xdr:col>15</xdr:col>
      <xdr:colOff>101600</xdr:colOff>
      <xdr:row>58</xdr:row>
      <xdr:rowOff>110719</xdr:rowOff>
    </xdr:to>
    <xdr:sp macro="" textlink="">
      <xdr:nvSpPr>
        <xdr:cNvPr id="142" name="楕円 141"/>
        <xdr:cNvSpPr/>
      </xdr:nvSpPr>
      <xdr:spPr>
        <a:xfrm>
          <a:off x="2857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101846</xdr:rowOff>
    </xdr:from>
    <xdr:ext cx="534377" cy="259045"/>
    <xdr:sp macro="" textlink="">
      <xdr:nvSpPr>
        <xdr:cNvPr id="143" name="テキスト ボックス 142"/>
        <xdr:cNvSpPr txBox="1"/>
      </xdr:nvSpPr>
      <xdr:spPr>
        <a:xfrm>
          <a:off x="2641111" y="10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137820</xdr:rowOff>
    </xdr:from>
    <xdr:to>
      <xdr:col>10</xdr:col>
      <xdr:colOff>165100</xdr:colOff>
      <xdr:row>59</xdr:row>
      <xdr:rowOff>67970</xdr:rowOff>
    </xdr:to>
    <xdr:sp macro="" textlink="">
      <xdr:nvSpPr>
        <xdr:cNvPr id="144" name="楕円 143"/>
        <xdr:cNvSpPr/>
      </xdr:nvSpPr>
      <xdr:spPr>
        <a:xfrm>
          <a:off x="1968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59097</xdr:rowOff>
    </xdr:from>
    <xdr:ext cx="534377" cy="259045"/>
    <xdr:sp macro="" textlink="">
      <xdr:nvSpPr>
        <xdr:cNvPr id="145" name="テキスト ボックス 144"/>
        <xdr:cNvSpPr txBox="1"/>
      </xdr:nvSpPr>
      <xdr:spPr>
        <a:xfrm>
          <a:off x="1752111" y="101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153365</xdr:rowOff>
    </xdr:from>
    <xdr:to>
      <xdr:col>6</xdr:col>
      <xdr:colOff>38100</xdr:colOff>
      <xdr:row>55</xdr:row>
      <xdr:rowOff>83515</xdr:rowOff>
    </xdr:to>
    <xdr:sp macro="" textlink="">
      <xdr:nvSpPr>
        <xdr:cNvPr id="146" name="楕円 145"/>
        <xdr:cNvSpPr/>
      </xdr:nvSpPr>
      <xdr:spPr>
        <a:xfrm>
          <a:off x="1079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100042</xdr:rowOff>
    </xdr:from>
    <xdr:ext cx="534377" cy="259045"/>
    <xdr:sp macro="" textlink="">
      <xdr:nvSpPr>
        <xdr:cNvPr id="147" name="テキスト ボックス 146"/>
        <xdr:cNvSpPr txBox="1"/>
      </xdr:nvSpPr>
      <xdr:spPr>
        <a:xfrm>
          <a:off x="8631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30677</xdr:rowOff>
    </xdr:from>
    <xdr:to>
      <xdr:col>24</xdr:col>
      <xdr:colOff>63500</xdr:colOff>
      <xdr:row>74</xdr:row>
      <xdr:rowOff>122898</xdr:rowOff>
    </xdr:to>
    <xdr:cxnSp macro="">
      <xdr:nvCxnSpPr>
        <xdr:cNvPr id="177" name="直線コネクタ 176"/>
        <xdr:cNvCxnSpPr/>
      </xdr:nvCxnSpPr>
      <xdr:spPr>
        <a:xfrm flipV="1">
          <a:off x="3797300" y="12717977"/>
          <a:ext cx="838200" cy="9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122898</xdr:rowOff>
    </xdr:from>
    <xdr:to>
      <xdr:col>19</xdr:col>
      <xdr:colOff>177800</xdr:colOff>
      <xdr:row>74</xdr:row>
      <xdr:rowOff>138119</xdr:rowOff>
    </xdr:to>
    <xdr:cxnSp macro="">
      <xdr:nvCxnSpPr>
        <xdr:cNvPr id="180" name="直線コネクタ 179"/>
        <xdr:cNvCxnSpPr/>
      </xdr:nvCxnSpPr>
      <xdr:spPr>
        <a:xfrm flipV="1">
          <a:off x="2908300" y="1281019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138119</xdr:rowOff>
    </xdr:from>
    <xdr:to>
      <xdr:col>15</xdr:col>
      <xdr:colOff>50800</xdr:colOff>
      <xdr:row>75</xdr:row>
      <xdr:rowOff>89408</xdr:rowOff>
    </xdr:to>
    <xdr:cxnSp macro="">
      <xdr:nvCxnSpPr>
        <xdr:cNvPr id="183" name="直線コネクタ 182"/>
        <xdr:cNvCxnSpPr/>
      </xdr:nvCxnSpPr>
      <xdr:spPr>
        <a:xfrm flipV="1">
          <a:off x="2019300" y="12825419"/>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5" name="テキスト ボックス 184"/>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89408</xdr:rowOff>
    </xdr:from>
    <xdr:to>
      <xdr:col>10</xdr:col>
      <xdr:colOff>114300</xdr:colOff>
      <xdr:row>75</xdr:row>
      <xdr:rowOff>109658</xdr:rowOff>
    </xdr:to>
    <xdr:cxnSp macro="">
      <xdr:nvCxnSpPr>
        <xdr:cNvPr id="186" name="直線コネクタ 185"/>
        <xdr:cNvCxnSpPr/>
      </xdr:nvCxnSpPr>
      <xdr:spPr>
        <a:xfrm flipV="1">
          <a:off x="1130300" y="12948158"/>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88" name="テキスト ボックス 187"/>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0" name="テキスト ボックス 189"/>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151327</xdr:rowOff>
    </xdr:from>
    <xdr:to>
      <xdr:col>24</xdr:col>
      <xdr:colOff>114300</xdr:colOff>
      <xdr:row>74</xdr:row>
      <xdr:rowOff>81477</xdr:rowOff>
    </xdr:to>
    <xdr:sp macro="" textlink="">
      <xdr:nvSpPr>
        <xdr:cNvPr id="196" name="楕円 195"/>
        <xdr:cNvSpPr/>
      </xdr:nvSpPr>
      <xdr:spPr>
        <a:xfrm>
          <a:off x="4584700" y="126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2754</xdr:rowOff>
    </xdr:from>
    <xdr:ext cx="599010" cy="259045"/>
    <xdr:sp macro="" textlink="">
      <xdr:nvSpPr>
        <xdr:cNvPr id="197" name="民生費該当値テキスト"/>
        <xdr:cNvSpPr txBox="1"/>
      </xdr:nvSpPr>
      <xdr:spPr>
        <a:xfrm>
          <a:off x="4686300" y="1251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72098</xdr:rowOff>
    </xdr:from>
    <xdr:to>
      <xdr:col>20</xdr:col>
      <xdr:colOff>38100</xdr:colOff>
      <xdr:row>75</xdr:row>
      <xdr:rowOff>2248</xdr:rowOff>
    </xdr:to>
    <xdr:sp macro="" textlink="">
      <xdr:nvSpPr>
        <xdr:cNvPr id="198" name="楕円 197"/>
        <xdr:cNvSpPr/>
      </xdr:nvSpPr>
      <xdr:spPr>
        <a:xfrm>
          <a:off x="3746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18775</xdr:rowOff>
    </xdr:from>
    <xdr:ext cx="599010" cy="259045"/>
    <xdr:sp macro="" textlink="">
      <xdr:nvSpPr>
        <xdr:cNvPr id="199" name="テキスト ボックス 198"/>
        <xdr:cNvSpPr txBox="1"/>
      </xdr:nvSpPr>
      <xdr:spPr>
        <a:xfrm>
          <a:off x="3497795" y="1253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87319</xdr:rowOff>
    </xdr:from>
    <xdr:to>
      <xdr:col>15</xdr:col>
      <xdr:colOff>101600</xdr:colOff>
      <xdr:row>75</xdr:row>
      <xdr:rowOff>17469</xdr:rowOff>
    </xdr:to>
    <xdr:sp macro="" textlink="">
      <xdr:nvSpPr>
        <xdr:cNvPr id="200" name="楕円 199"/>
        <xdr:cNvSpPr/>
      </xdr:nvSpPr>
      <xdr:spPr>
        <a:xfrm>
          <a:off x="2857500" y="12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33996</xdr:rowOff>
    </xdr:from>
    <xdr:ext cx="599010" cy="259045"/>
    <xdr:sp macro="" textlink="">
      <xdr:nvSpPr>
        <xdr:cNvPr id="201" name="テキスト ボックス 200"/>
        <xdr:cNvSpPr txBox="1"/>
      </xdr:nvSpPr>
      <xdr:spPr>
        <a:xfrm>
          <a:off x="2608795" y="1254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38608</xdr:rowOff>
    </xdr:from>
    <xdr:to>
      <xdr:col>10</xdr:col>
      <xdr:colOff>165100</xdr:colOff>
      <xdr:row>75</xdr:row>
      <xdr:rowOff>140208</xdr:rowOff>
    </xdr:to>
    <xdr:sp macro="" textlink="">
      <xdr:nvSpPr>
        <xdr:cNvPr id="202" name="楕円 201"/>
        <xdr:cNvSpPr/>
      </xdr:nvSpPr>
      <xdr:spPr>
        <a:xfrm>
          <a:off x="1968500" y="12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156735</xdr:rowOff>
    </xdr:from>
    <xdr:ext cx="599010" cy="259045"/>
    <xdr:sp macro="" textlink="">
      <xdr:nvSpPr>
        <xdr:cNvPr id="203" name="テキスト ボックス 202"/>
        <xdr:cNvSpPr txBox="1"/>
      </xdr:nvSpPr>
      <xdr:spPr>
        <a:xfrm>
          <a:off x="1719795" y="1267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58858</xdr:rowOff>
    </xdr:from>
    <xdr:to>
      <xdr:col>6</xdr:col>
      <xdr:colOff>38100</xdr:colOff>
      <xdr:row>75</xdr:row>
      <xdr:rowOff>160458</xdr:rowOff>
    </xdr:to>
    <xdr:sp macro="" textlink="">
      <xdr:nvSpPr>
        <xdr:cNvPr id="204" name="楕円 203"/>
        <xdr:cNvSpPr/>
      </xdr:nvSpPr>
      <xdr:spPr>
        <a:xfrm>
          <a:off x="1079500" y="129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5535</xdr:rowOff>
    </xdr:from>
    <xdr:ext cx="599010" cy="259045"/>
    <xdr:sp macro="" textlink="">
      <xdr:nvSpPr>
        <xdr:cNvPr id="205" name="テキスト ボックス 204"/>
        <xdr:cNvSpPr txBox="1"/>
      </xdr:nvSpPr>
      <xdr:spPr>
        <a:xfrm>
          <a:off x="830795" y="1269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85,026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122783</xdr:rowOff>
    </xdr:from>
    <xdr:to>
      <xdr:col>24</xdr:col>
      <xdr:colOff>63500</xdr:colOff>
      <xdr:row>97</xdr:row>
      <xdr:rowOff>143312</xdr:rowOff>
    </xdr:to>
    <xdr:cxnSp macro="">
      <xdr:nvCxnSpPr>
        <xdr:cNvPr id="233" name="直線コネクタ 232"/>
        <xdr:cNvCxnSpPr/>
      </xdr:nvCxnSpPr>
      <xdr:spPr>
        <a:xfrm flipV="1">
          <a:off x="3797300" y="16753433"/>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84562</xdr:rowOff>
    </xdr:from>
    <xdr:to>
      <xdr:col>19</xdr:col>
      <xdr:colOff>177800</xdr:colOff>
      <xdr:row>97</xdr:row>
      <xdr:rowOff>143312</xdr:rowOff>
    </xdr:to>
    <xdr:cxnSp macro="">
      <xdr:nvCxnSpPr>
        <xdr:cNvPr id="236" name="直線コネクタ 235"/>
        <xdr:cNvCxnSpPr/>
      </xdr:nvCxnSpPr>
      <xdr:spPr>
        <a:xfrm>
          <a:off x="2908300" y="1671521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84562</xdr:rowOff>
    </xdr:from>
    <xdr:to>
      <xdr:col>15</xdr:col>
      <xdr:colOff>50800</xdr:colOff>
      <xdr:row>97</xdr:row>
      <xdr:rowOff>167360</xdr:rowOff>
    </xdr:to>
    <xdr:cxnSp macro="">
      <xdr:nvCxnSpPr>
        <xdr:cNvPr id="239" name="直線コネクタ 238"/>
        <xdr:cNvCxnSpPr/>
      </xdr:nvCxnSpPr>
      <xdr:spPr>
        <a:xfrm flipV="1">
          <a:off x="2019300" y="16715212"/>
          <a:ext cx="8890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167360</xdr:rowOff>
    </xdr:from>
    <xdr:to>
      <xdr:col>10</xdr:col>
      <xdr:colOff>114300</xdr:colOff>
      <xdr:row>98</xdr:row>
      <xdr:rowOff>24692</xdr:rowOff>
    </xdr:to>
    <xdr:cxnSp macro="">
      <xdr:nvCxnSpPr>
        <xdr:cNvPr id="242" name="直線コネクタ 241"/>
        <xdr:cNvCxnSpPr/>
      </xdr:nvCxnSpPr>
      <xdr:spPr>
        <a:xfrm flipV="1">
          <a:off x="1130300" y="16798010"/>
          <a:ext cx="889000" cy="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71983</xdr:rowOff>
    </xdr:from>
    <xdr:to>
      <xdr:col>24</xdr:col>
      <xdr:colOff>114300</xdr:colOff>
      <xdr:row>98</xdr:row>
      <xdr:rowOff>2133</xdr:rowOff>
    </xdr:to>
    <xdr:sp macro="" textlink="">
      <xdr:nvSpPr>
        <xdr:cNvPr id="252" name="楕円 251"/>
        <xdr:cNvSpPr/>
      </xdr:nvSpPr>
      <xdr:spPr>
        <a:xfrm>
          <a:off x="45847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50410</xdr:rowOff>
    </xdr:from>
    <xdr:ext cx="534377" cy="259045"/>
    <xdr:sp macro="" textlink="">
      <xdr:nvSpPr>
        <xdr:cNvPr id="253" name="衛生費該当値テキスト"/>
        <xdr:cNvSpPr txBox="1"/>
      </xdr:nvSpPr>
      <xdr:spPr>
        <a:xfrm>
          <a:off x="4686300"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92512</xdr:rowOff>
    </xdr:from>
    <xdr:to>
      <xdr:col>20</xdr:col>
      <xdr:colOff>38100</xdr:colOff>
      <xdr:row>98</xdr:row>
      <xdr:rowOff>22662</xdr:rowOff>
    </xdr:to>
    <xdr:sp macro="" textlink="">
      <xdr:nvSpPr>
        <xdr:cNvPr id="254" name="楕円 253"/>
        <xdr:cNvSpPr/>
      </xdr:nvSpPr>
      <xdr:spPr>
        <a:xfrm>
          <a:off x="3746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13789</xdr:rowOff>
    </xdr:from>
    <xdr:ext cx="534377" cy="259045"/>
    <xdr:sp macro="" textlink="">
      <xdr:nvSpPr>
        <xdr:cNvPr id="255" name="テキスト ボックス 254"/>
        <xdr:cNvSpPr txBox="1"/>
      </xdr:nvSpPr>
      <xdr:spPr>
        <a:xfrm>
          <a:off x="3530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33762</xdr:rowOff>
    </xdr:from>
    <xdr:to>
      <xdr:col>15</xdr:col>
      <xdr:colOff>101600</xdr:colOff>
      <xdr:row>97</xdr:row>
      <xdr:rowOff>135362</xdr:rowOff>
    </xdr:to>
    <xdr:sp macro="" textlink="">
      <xdr:nvSpPr>
        <xdr:cNvPr id="256" name="楕円 255"/>
        <xdr:cNvSpPr/>
      </xdr:nvSpPr>
      <xdr:spPr>
        <a:xfrm>
          <a:off x="2857500" y="166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126489</xdr:rowOff>
    </xdr:from>
    <xdr:ext cx="534377" cy="259045"/>
    <xdr:sp macro="" textlink="">
      <xdr:nvSpPr>
        <xdr:cNvPr id="257" name="テキスト ボックス 256"/>
        <xdr:cNvSpPr txBox="1"/>
      </xdr:nvSpPr>
      <xdr:spPr>
        <a:xfrm>
          <a:off x="2641111" y="167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116560</xdr:rowOff>
    </xdr:from>
    <xdr:to>
      <xdr:col>10</xdr:col>
      <xdr:colOff>165100</xdr:colOff>
      <xdr:row>98</xdr:row>
      <xdr:rowOff>46710</xdr:rowOff>
    </xdr:to>
    <xdr:sp macro="" textlink="">
      <xdr:nvSpPr>
        <xdr:cNvPr id="258" name="楕円 257"/>
        <xdr:cNvSpPr/>
      </xdr:nvSpPr>
      <xdr:spPr>
        <a:xfrm>
          <a:off x="1968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37837</xdr:rowOff>
    </xdr:from>
    <xdr:ext cx="534377" cy="259045"/>
    <xdr:sp macro="" textlink="">
      <xdr:nvSpPr>
        <xdr:cNvPr id="259" name="テキスト ボックス 258"/>
        <xdr:cNvSpPr txBox="1"/>
      </xdr:nvSpPr>
      <xdr:spPr>
        <a:xfrm>
          <a:off x="1752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145342</xdr:rowOff>
    </xdr:from>
    <xdr:to>
      <xdr:col>6</xdr:col>
      <xdr:colOff>38100</xdr:colOff>
      <xdr:row>98</xdr:row>
      <xdr:rowOff>75492</xdr:rowOff>
    </xdr:to>
    <xdr:sp macro="" textlink="">
      <xdr:nvSpPr>
        <xdr:cNvPr id="260" name="楕円 259"/>
        <xdr:cNvSpPr/>
      </xdr:nvSpPr>
      <xdr:spPr>
        <a:xfrm>
          <a:off x="1079500" y="167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66619</xdr:rowOff>
    </xdr:from>
    <xdr:ext cx="534377" cy="259045"/>
    <xdr:sp macro="" textlink="">
      <xdr:nvSpPr>
        <xdr:cNvPr id="261" name="テキスト ボックス 260"/>
        <xdr:cNvSpPr txBox="1"/>
      </xdr:nvSpPr>
      <xdr:spPr>
        <a:xfrm>
          <a:off x="863111" y="168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108839</xdr:rowOff>
    </xdr:from>
    <xdr:to>
      <xdr:col>55</xdr:col>
      <xdr:colOff>0</xdr:colOff>
      <xdr:row>37</xdr:row>
      <xdr:rowOff>135128</xdr:rowOff>
    </xdr:to>
    <xdr:cxnSp macro="">
      <xdr:nvCxnSpPr>
        <xdr:cNvPr id="290" name="直線コネクタ 289"/>
        <xdr:cNvCxnSpPr/>
      </xdr:nvCxnSpPr>
      <xdr:spPr>
        <a:xfrm>
          <a:off x="9639300" y="645248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108839</xdr:rowOff>
    </xdr:from>
    <xdr:to>
      <xdr:col>50</xdr:col>
      <xdr:colOff>114300</xdr:colOff>
      <xdr:row>37</xdr:row>
      <xdr:rowOff>127508</xdr:rowOff>
    </xdr:to>
    <xdr:cxnSp macro="">
      <xdr:nvCxnSpPr>
        <xdr:cNvPr id="293" name="直線コネクタ 292"/>
        <xdr:cNvCxnSpPr/>
      </xdr:nvCxnSpPr>
      <xdr:spPr>
        <a:xfrm flipV="1">
          <a:off x="8750300" y="645248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108077</xdr:rowOff>
    </xdr:from>
    <xdr:to>
      <xdr:col>45</xdr:col>
      <xdr:colOff>177800</xdr:colOff>
      <xdr:row>37</xdr:row>
      <xdr:rowOff>127508</xdr:rowOff>
    </xdr:to>
    <xdr:cxnSp macro="">
      <xdr:nvCxnSpPr>
        <xdr:cNvPr id="296" name="直線コネクタ 295"/>
        <xdr:cNvCxnSpPr/>
      </xdr:nvCxnSpPr>
      <xdr:spPr>
        <a:xfrm>
          <a:off x="7861300" y="645172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108077</xdr:rowOff>
    </xdr:from>
    <xdr:to>
      <xdr:col>41</xdr:col>
      <xdr:colOff>50800</xdr:colOff>
      <xdr:row>37</xdr:row>
      <xdr:rowOff>121412</xdr:rowOff>
    </xdr:to>
    <xdr:cxnSp macro="">
      <xdr:nvCxnSpPr>
        <xdr:cNvPr id="299" name="直線コネクタ 298"/>
        <xdr:cNvCxnSpPr/>
      </xdr:nvCxnSpPr>
      <xdr:spPr>
        <a:xfrm flipV="1">
          <a:off x="6972300" y="64517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84328</xdr:rowOff>
    </xdr:from>
    <xdr:to>
      <xdr:col>55</xdr:col>
      <xdr:colOff>50800</xdr:colOff>
      <xdr:row>38</xdr:row>
      <xdr:rowOff>14478</xdr:rowOff>
    </xdr:to>
    <xdr:sp macro="" textlink="">
      <xdr:nvSpPr>
        <xdr:cNvPr id="309" name="楕円 308"/>
        <xdr:cNvSpPr/>
      </xdr:nvSpPr>
      <xdr:spPr>
        <a:xfrm>
          <a:off x="10426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62755</xdr:rowOff>
    </xdr:from>
    <xdr:ext cx="378565" cy="259045"/>
    <xdr:sp macro="" textlink="">
      <xdr:nvSpPr>
        <xdr:cNvPr id="310" name="労働費該当値テキスト"/>
        <xdr:cNvSpPr txBox="1"/>
      </xdr:nvSpPr>
      <xdr:spPr>
        <a:xfrm>
          <a:off x="10528300"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58039</xdr:rowOff>
    </xdr:from>
    <xdr:to>
      <xdr:col>50</xdr:col>
      <xdr:colOff>165100</xdr:colOff>
      <xdr:row>37</xdr:row>
      <xdr:rowOff>159639</xdr:rowOff>
    </xdr:to>
    <xdr:sp macro="" textlink="">
      <xdr:nvSpPr>
        <xdr:cNvPr id="311" name="楕円 310"/>
        <xdr:cNvSpPr/>
      </xdr:nvSpPr>
      <xdr:spPr>
        <a:xfrm>
          <a:off x="958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150766</xdr:rowOff>
    </xdr:from>
    <xdr:ext cx="378565" cy="259045"/>
    <xdr:sp macro="" textlink="">
      <xdr:nvSpPr>
        <xdr:cNvPr id="312" name="テキスト ボックス 311"/>
        <xdr:cNvSpPr txBox="1"/>
      </xdr:nvSpPr>
      <xdr:spPr>
        <a:xfrm>
          <a:off x="9450017" y="649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76708</xdr:rowOff>
    </xdr:from>
    <xdr:to>
      <xdr:col>46</xdr:col>
      <xdr:colOff>38100</xdr:colOff>
      <xdr:row>38</xdr:row>
      <xdr:rowOff>6858</xdr:rowOff>
    </xdr:to>
    <xdr:sp macro="" textlink="">
      <xdr:nvSpPr>
        <xdr:cNvPr id="313" name="楕円 312"/>
        <xdr:cNvSpPr/>
      </xdr:nvSpPr>
      <xdr:spPr>
        <a:xfrm>
          <a:off x="8699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169435</xdr:rowOff>
    </xdr:from>
    <xdr:ext cx="378565" cy="259045"/>
    <xdr:sp macro="" textlink="">
      <xdr:nvSpPr>
        <xdr:cNvPr id="314" name="テキスト ボックス 313"/>
        <xdr:cNvSpPr txBox="1"/>
      </xdr:nvSpPr>
      <xdr:spPr>
        <a:xfrm>
          <a:off x="8561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57277</xdr:rowOff>
    </xdr:from>
    <xdr:to>
      <xdr:col>41</xdr:col>
      <xdr:colOff>101600</xdr:colOff>
      <xdr:row>37</xdr:row>
      <xdr:rowOff>158877</xdr:rowOff>
    </xdr:to>
    <xdr:sp macro="" textlink="">
      <xdr:nvSpPr>
        <xdr:cNvPr id="315" name="楕円 314"/>
        <xdr:cNvSpPr/>
      </xdr:nvSpPr>
      <xdr:spPr>
        <a:xfrm>
          <a:off x="7810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16" name="テキスト ボックス 315"/>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70612</xdr:rowOff>
    </xdr:from>
    <xdr:to>
      <xdr:col>36</xdr:col>
      <xdr:colOff>165100</xdr:colOff>
      <xdr:row>38</xdr:row>
      <xdr:rowOff>762</xdr:rowOff>
    </xdr:to>
    <xdr:sp macro="" textlink="">
      <xdr:nvSpPr>
        <xdr:cNvPr id="317" name="楕円 316"/>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163339</xdr:rowOff>
    </xdr:from>
    <xdr:ext cx="378565" cy="259045"/>
    <xdr:sp macro="" textlink="">
      <xdr:nvSpPr>
        <xdr:cNvPr id="318" name="テキスト ボックス 317"/>
        <xdr:cNvSpPr txBox="1"/>
      </xdr:nvSpPr>
      <xdr:spPr>
        <a:xfrm>
          <a:off x="6783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25,904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130876</xdr:rowOff>
    </xdr:from>
    <xdr:to>
      <xdr:col>55</xdr:col>
      <xdr:colOff>0</xdr:colOff>
      <xdr:row>58</xdr:row>
      <xdr:rowOff>131516</xdr:rowOff>
    </xdr:to>
    <xdr:cxnSp macro="">
      <xdr:nvCxnSpPr>
        <xdr:cNvPr id="345" name="直線コネクタ 344"/>
        <xdr:cNvCxnSpPr/>
      </xdr:nvCxnSpPr>
      <xdr:spPr>
        <a:xfrm flipV="1">
          <a:off x="9639300" y="10074976"/>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131516</xdr:rowOff>
    </xdr:from>
    <xdr:to>
      <xdr:col>50</xdr:col>
      <xdr:colOff>114300</xdr:colOff>
      <xdr:row>58</xdr:row>
      <xdr:rowOff>131790</xdr:rowOff>
    </xdr:to>
    <xdr:cxnSp macro="">
      <xdr:nvCxnSpPr>
        <xdr:cNvPr id="348" name="直線コネクタ 347"/>
        <xdr:cNvCxnSpPr/>
      </xdr:nvCxnSpPr>
      <xdr:spPr>
        <a:xfrm flipV="1">
          <a:off x="8750300" y="1007561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131516</xdr:rowOff>
    </xdr:from>
    <xdr:to>
      <xdr:col>45</xdr:col>
      <xdr:colOff>177800</xdr:colOff>
      <xdr:row>58</xdr:row>
      <xdr:rowOff>131790</xdr:rowOff>
    </xdr:to>
    <xdr:cxnSp macro="">
      <xdr:nvCxnSpPr>
        <xdr:cNvPr id="351" name="直線コネクタ 350"/>
        <xdr:cNvCxnSpPr/>
      </xdr:nvCxnSpPr>
      <xdr:spPr>
        <a:xfrm>
          <a:off x="7861300" y="1007561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131516</xdr:rowOff>
    </xdr:from>
    <xdr:to>
      <xdr:col>41</xdr:col>
      <xdr:colOff>50800</xdr:colOff>
      <xdr:row>58</xdr:row>
      <xdr:rowOff>131607</xdr:rowOff>
    </xdr:to>
    <xdr:cxnSp macro="">
      <xdr:nvCxnSpPr>
        <xdr:cNvPr id="354" name="直線コネクタ 353"/>
        <xdr:cNvCxnSpPr/>
      </xdr:nvCxnSpPr>
      <xdr:spPr>
        <a:xfrm flipV="1">
          <a:off x="6972300" y="100756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80076</xdr:rowOff>
    </xdr:from>
    <xdr:to>
      <xdr:col>55</xdr:col>
      <xdr:colOff>50800</xdr:colOff>
      <xdr:row>59</xdr:row>
      <xdr:rowOff>10226</xdr:rowOff>
    </xdr:to>
    <xdr:sp macro="" textlink="">
      <xdr:nvSpPr>
        <xdr:cNvPr id="364" name="楕円 363"/>
        <xdr:cNvSpPr/>
      </xdr:nvSpPr>
      <xdr:spPr>
        <a:xfrm>
          <a:off x="104267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166453</xdr:rowOff>
    </xdr:from>
    <xdr:ext cx="378565" cy="259045"/>
    <xdr:sp macro="" textlink="">
      <xdr:nvSpPr>
        <xdr:cNvPr id="365" name="農林水産業費該当値テキスト"/>
        <xdr:cNvSpPr txBox="1"/>
      </xdr:nvSpPr>
      <xdr:spPr>
        <a:xfrm>
          <a:off x="10528300" y="993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80716</xdr:rowOff>
    </xdr:from>
    <xdr:to>
      <xdr:col>50</xdr:col>
      <xdr:colOff>165100</xdr:colOff>
      <xdr:row>59</xdr:row>
      <xdr:rowOff>10866</xdr:rowOff>
    </xdr:to>
    <xdr:sp macro="" textlink="">
      <xdr:nvSpPr>
        <xdr:cNvPr id="366" name="楕円 365"/>
        <xdr:cNvSpPr/>
      </xdr:nvSpPr>
      <xdr:spPr>
        <a:xfrm>
          <a:off x="9588500" y="100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1993</xdr:rowOff>
    </xdr:from>
    <xdr:ext cx="378565" cy="259045"/>
    <xdr:sp macro="" textlink="">
      <xdr:nvSpPr>
        <xdr:cNvPr id="367" name="テキスト ボックス 366"/>
        <xdr:cNvSpPr txBox="1"/>
      </xdr:nvSpPr>
      <xdr:spPr>
        <a:xfrm>
          <a:off x="9450017" y="1011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80990</xdr:rowOff>
    </xdr:from>
    <xdr:to>
      <xdr:col>46</xdr:col>
      <xdr:colOff>38100</xdr:colOff>
      <xdr:row>59</xdr:row>
      <xdr:rowOff>11140</xdr:rowOff>
    </xdr:to>
    <xdr:sp macro="" textlink="">
      <xdr:nvSpPr>
        <xdr:cNvPr id="368" name="楕円 367"/>
        <xdr:cNvSpPr/>
      </xdr:nvSpPr>
      <xdr:spPr>
        <a:xfrm>
          <a:off x="8699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2267</xdr:rowOff>
    </xdr:from>
    <xdr:ext cx="378565" cy="259045"/>
    <xdr:sp macro="" textlink="">
      <xdr:nvSpPr>
        <xdr:cNvPr id="369" name="テキスト ボックス 368"/>
        <xdr:cNvSpPr txBox="1"/>
      </xdr:nvSpPr>
      <xdr:spPr>
        <a:xfrm>
          <a:off x="8561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80716</xdr:rowOff>
    </xdr:from>
    <xdr:to>
      <xdr:col>41</xdr:col>
      <xdr:colOff>101600</xdr:colOff>
      <xdr:row>59</xdr:row>
      <xdr:rowOff>10866</xdr:rowOff>
    </xdr:to>
    <xdr:sp macro="" textlink="">
      <xdr:nvSpPr>
        <xdr:cNvPr id="370" name="楕円 369"/>
        <xdr:cNvSpPr/>
      </xdr:nvSpPr>
      <xdr:spPr>
        <a:xfrm>
          <a:off x="7810500" y="100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1993</xdr:rowOff>
    </xdr:from>
    <xdr:ext cx="378565" cy="259045"/>
    <xdr:sp macro="" textlink="">
      <xdr:nvSpPr>
        <xdr:cNvPr id="371" name="テキスト ボックス 370"/>
        <xdr:cNvSpPr txBox="1"/>
      </xdr:nvSpPr>
      <xdr:spPr>
        <a:xfrm>
          <a:off x="7672017" y="1011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80807</xdr:rowOff>
    </xdr:from>
    <xdr:to>
      <xdr:col>36</xdr:col>
      <xdr:colOff>165100</xdr:colOff>
      <xdr:row>59</xdr:row>
      <xdr:rowOff>10957</xdr:rowOff>
    </xdr:to>
    <xdr:sp macro="" textlink="">
      <xdr:nvSpPr>
        <xdr:cNvPr id="372" name="楕円 371"/>
        <xdr:cNvSpPr/>
      </xdr:nvSpPr>
      <xdr:spPr>
        <a:xfrm>
          <a:off x="69215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2084</xdr:rowOff>
    </xdr:from>
    <xdr:ext cx="378565" cy="259045"/>
    <xdr:sp macro="" textlink="">
      <xdr:nvSpPr>
        <xdr:cNvPr id="373" name="テキスト ボックス 372"/>
        <xdr:cNvSpPr txBox="1"/>
      </xdr:nvSpPr>
      <xdr:spPr>
        <a:xfrm>
          <a:off x="6783017" y="1011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126806</xdr:rowOff>
    </xdr:from>
    <xdr:to>
      <xdr:col>55</xdr:col>
      <xdr:colOff>0</xdr:colOff>
      <xdr:row>78</xdr:row>
      <xdr:rowOff>65359</xdr:rowOff>
    </xdr:to>
    <xdr:cxnSp macro="">
      <xdr:nvCxnSpPr>
        <xdr:cNvPr id="400" name="直線コネクタ 399"/>
        <xdr:cNvCxnSpPr/>
      </xdr:nvCxnSpPr>
      <xdr:spPr>
        <a:xfrm flipV="1">
          <a:off x="9639300" y="13328456"/>
          <a:ext cx="838200" cy="1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65359</xdr:rowOff>
    </xdr:from>
    <xdr:to>
      <xdr:col>50</xdr:col>
      <xdr:colOff>114300</xdr:colOff>
      <xdr:row>78</xdr:row>
      <xdr:rowOff>65588</xdr:rowOff>
    </xdr:to>
    <xdr:cxnSp macro="">
      <xdr:nvCxnSpPr>
        <xdr:cNvPr id="403" name="直線コネクタ 402"/>
        <xdr:cNvCxnSpPr/>
      </xdr:nvCxnSpPr>
      <xdr:spPr>
        <a:xfrm flipV="1">
          <a:off x="8750300" y="1343845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65588</xdr:rowOff>
    </xdr:from>
    <xdr:to>
      <xdr:col>45</xdr:col>
      <xdr:colOff>177800</xdr:colOff>
      <xdr:row>78</xdr:row>
      <xdr:rowOff>66960</xdr:rowOff>
    </xdr:to>
    <xdr:cxnSp macro="">
      <xdr:nvCxnSpPr>
        <xdr:cNvPr id="406" name="直線コネクタ 405"/>
        <xdr:cNvCxnSpPr/>
      </xdr:nvCxnSpPr>
      <xdr:spPr>
        <a:xfrm flipV="1">
          <a:off x="7861300" y="134386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112451</xdr:rowOff>
    </xdr:from>
    <xdr:to>
      <xdr:col>41</xdr:col>
      <xdr:colOff>50800</xdr:colOff>
      <xdr:row>78</xdr:row>
      <xdr:rowOff>66960</xdr:rowOff>
    </xdr:to>
    <xdr:cxnSp macro="">
      <xdr:nvCxnSpPr>
        <xdr:cNvPr id="409" name="直線コネクタ 408"/>
        <xdr:cNvCxnSpPr/>
      </xdr:nvCxnSpPr>
      <xdr:spPr>
        <a:xfrm>
          <a:off x="6972300" y="13314101"/>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76006</xdr:rowOff>
    </xdr:from>
    <xdr:to>
      <xdr:col>55</xdr:col>
      <xdr:colOff>50800</xdr:colOff>
      <xdr:row>78</xdr:row>
      <xdr:rowOff>6156</xdr:rowOff>
    </xdr:to>
    <xdr:sp macro="" textlink="">
      <xdr:nvSpPr>
        <xdr:cNvPr id="419" name="楕円 418"/>
        <xdr:cNvSpPr/>
      </xdr:nvSpPr>
      <xdr:spPr>
        <a:xfrm>
          <a:off x="10426700" y="132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162383</xdr:rowOff>
    </xdr:from>
    <xdr:ext cx="469744" cy="259045"/>
    <xdr:sp macro="" textlink="">
      <xdr:nvSpPr>
        <xdr:cNvPr id="420" name="商工費該当値テキスト"/>
        <xdr:cNvSpPr txBox="1"/>
      </xdr:nvSpPr>
      <xdr:spPr>
        <a:xfrm>
          <a:off x="10528300" y="131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14559</xdr:rowOff>
    </xdr:from>
    <xdr:to>
      <xdr:col>50</xdr:col>
      <xdr:colOff>165100</xdr:colOff>
      <xdr:row>78</xdr:row>
      <xdr:rowOff>116159</xdr:rowOff>
    </xdr:to>
    <xdr:sp macro="" textlink="">
      <xdr:nvSpPr>
        <xdr:cNvPr id="421" name="楕円 420"/>
        <xdr:cNvSpPr/>
      </xdr:nvSpPr>
      <xdr:spPr>
        <a:xfrm>
          <a:off x="95885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107286</xdr:rowOff>
    </xdr:from>
    <xdr:ext cx="469744" cy="259045"/>
    <xdr:sp macro="" textlink="">
      <xdr:nvSpPr>
        <xdr:cNvPr id="422" name="テキスト ボックス 421"/>
        <xdr:cNvSpPr txBox="1"/>
      </xdr:nvSpPr>
      <xdr:spPr>
        <a:xfrm>
          <a:off x="9404428" y="1348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14788</xdr:rowOff>
    </xdr:from>
    <xdr:to>
      <xdr:col>46</xdr:col>
      <xdr:colOff>38100</xdr:colOff>
      <xdr:row>78</xdr:row>
      <xdr:rowOff>116388</xdr:rowOff>
    </xdr:to>
    <xdr:sp macro="" textlink="">
      <xdr:nvSpPr>
        <xdr:cNvPr id="423" name="楕円 422"/>
        <xdr:cNvSpPr/>
      </xdr:nvSpPr>
      <xdr:spPr>
        <a:xfrm>
          <a:off x="8699500" y="133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107515</xdr:rowOff>
    </xdr:from>
    <xdr:ext cx="469744" cy="259045"/>
    <xdr:sp macro="" textlink="">
      <xdr:nvSpPr>
        <xdr:cNvPr id="424" name="テキスト ボックス 423"/>
        <xdr:cNvSpPr txBox="1"/>
      </xdr:nvSpPr>
      <xdr:spPr>
        <a:xfrm>
          <a:off x="8515428" y="134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16160</xdr:rowOff>
    </xdr:from>
    <xdr:to>
      <xdr:col>41</xdr:col>
      <xdr:colOff>101600</xdr:colOff>
      <xdr:row>78</xdr:row>
      <xdr:rowOff>117760</xdr:rowOff>
    </xdr:to>
    <xdr:sp macro="" textlink="">
      <xdr:nvSpPr>
        <xdr:cNvPr id="425" name="楕円 424"/>
        <xdr:cNvSpPr/>
      </xdr:nvSpPr>
      <xdr:spPr>
        <a:xfrm>
          <a:off x="78105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108887</xdr:rowOff>
    </xdr:from>
    <xdr:ext cx="469744" cy="259045"/>
    <xdr:sp macro="" textlink="">
      <xdr:nvSpPr>
        <xdr:cNvPr id="426" name="テキスト ボックス 425"/>
        <xdr:cNvSpPr txBox="1"/>
      </xdr:nvSpPr>
      <xdr:spPr>
        <a:xfrm>
          <a:off x="7626428" y="134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61651</xdr:rowOff>
    </xdr:from>
    <xdr:to>
      <xdr:col>36</xdr:col>
      <xdr:colOff>165100</xdr:colOff>
      <xdr:row>77</xdr:row>
      <xdr:rowOff>163251</xdr:rowOff>
    </xdr:to>
    <xdr:sp macro="" textlink="">
      <xdr:nvSpPr>
        <xdr:cNvPr id="427" name="楕円 426"/>
        <xdr:cNvSpPr/>
      </xdr:nvSpPr>
      <xdr:spPr>
        <a:xfrm>
          <a:off x="692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154378</xdr:rowOff>
    </xdr:from>
    <xdr:ext cx="469744" cy="259045"/>
    <xdr:sp macro="" textlink="">
      <xdr:nvSpPr>
        <xdr:cNvPr id="428" name="テキスト ボックス 427"/>
        <xdr:cNvSpPr txBox="1"/>
      </xdr:nvSpPr>
      <xdr:spPr>
        <a:xfrm>
          <a:off x="6737428" y="133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24657</xdr:rowOff>
    </xdr:from>
    <xdr:to>
      <xdr:col>55</xdr:col>
      <xdr:colOff>0</xdr:colOff>
      <xdr:row>97</xdr:row>
      <xdr:rowOff>152369</xdr:rowOff>
    </xdr:to>
    <xdr:cxnSp macro="">
      <xdr:nvCxnSpPr>
        <xdr:cNvPr id="458" name="直線コネクタ 457"/>
        <xdr:cNvCxnSpPr/>
      </xdr:nvCxnSpPr>
      <xdr:spPr>
        <a:xfrm>
          <a:off x="9639300" y="16655307"/>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24657</xdr:rowOff>
    </xdr:from>
    <xdr:to>
      <xdr:col>50</xdr:col>
      <xdr:colOff>114300</xdr:colOff>
      <xdr:row>97</xdr:row>
      <xdr:rowOff>39649</xdr:rowOff>
    </xdr:to>
    <xdr:cxnSp macro="">
      <xdr:nvCxnSpPr>
        <xdr:cNvPr id="461" name="直線コネクタ 460"/>
        <xdr:cNvCxnSpPr/>
      </xdr:nvCxnSpPr>
      <xdr:spPr>
        <a:xfrm flipV="1">
          <a:off x="8750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99752</xdr:rowOff>
    </xdr:from>
    <xdr:to>
      <xdr:col>45</xdr:col>
      <xdr:colOff>177800</xdr:colOff>
      <xdr:row>97</xdr:row>
      <xdr:rowOff>39649</xdr:rowOff>
    </xdr:to>
    <xdr:cxnSp macro="">
      <xdr:nvCxnSpPr>
        <xdr:cNvPr id="464" name="直線コネクタ 463"/>
        <xdr:cNvCxnSpPr/>
      </xdr:nvCxnSpPr>
      <xdr:spPr>
        <a:xfrm>
          <a:off x="7861300" y="16558952"/>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97</xdr:row>
      <xdr:rowOff>107086</xdr:rowOff>
    </xdr:to>
    <xdr:cxnSp macro="">
      <xdr:nvCxnSpPr>
        <xdr:cNvPr id="467" name="直線コネクタ 466"/>
        <xdr:cNvCxnSpPr/>
      </xdr:nvCxnSpPr>
      <xdr:spPr>
        <a:xfrm flipV="1">
          <a:off x="6972300" y="16558952"/>
          <a:ext cx="889000" cy="1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69" name="テキスト ボックス 468"/>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101569</xdr:rowOff>
    </xdr:from>
    <xdr:to>
      <xdr:col>55</xdr:col>
      <xdr:colOff>50800</xdr:colOff>
      <xdr:row>98</xdr:row>
      <xdr:rowOff>31719</xdr:rowOff>
    </xdr:to>
    <xdr:sp macro="" textlink="">
      <xdr:nvSpPr>
        <xdr:cNvPr id="477" name="楕円 476"/>
        <xdr:cNvSpPr/>
      </xdr:nvSpPr>
      <xdr:spPr>
        <a:xfrm>
          <a:off x="104267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79996</xdr:rowOff>
    </xdr:from>
    <xdr:ext cx="534377" cy="259045"/>
    <xdr:sp macro="" textlink="">
      <xdr:nvSpPr>
        <xdr:cNvPr id="478" name="土木費該当値テキスト"/>
        <xdr:cNvSpPr txBox="1"/>
      </xdr:nvSpPr>
      <xdr:spPr>
        <a:xfrm>
          <a:off x="10528300" y="167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145307</xdr:rowOff>
    </xdr:from>
    <xdr:to>
      <xdr:col>50</xdr:col>
      <xdr:colOff>165100</xdr:colOff>
      <xdr:row>97</xdr:row>
      <xdr:rowOff>75457</xdr:rowOff>
    </xdr:to>
    <xdr:sp macro="" textlink="">
      <xdr:nvSpPr>
        <xdr:cNvPr id="479" name="楕円 478"/>
        <xdr:cNvSpPr/>
      </xdr:nvSpPr>
      <xdr:spPr>
        <a:xfrm>
          <a:off x="9588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66584</xdr:rowOff>
    </xdr:from>
    <xdr:ext cx="534377" cy="259045"/>
    <xdr:sp macro="" textlink="">
      <xdr:nvSpPr>
        <xdr:cNvPr id="480" name="テキスト ボックス 479"/>
        <xdr:cNvSpPr txBox="1"/>
      </xdr:nvSpPr>
      <xdr:spPr>
        <a:xfrm>
          <a:off x="9372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160299</xdr:rowOff>
    </xdr:from>
    <xdr:to>
      <xdr:col>46</xdr:col>
      <xdr:colOff>38100</xdr:colOff>
      <xdr:row>97</xdr:row>
      <xdr:rowOff>90449</xdr:rowOff>
    </xdr:to>
    <xdr:sp macro="" textlink="">
      <xdr:nvSpPr>
        <xdr:cNvPr id="481" name="楕円 480"/>
        <xdr:cNvSpPr/>
      </xdr:nvSpPr>
      <xdr:spPr>
        <a:xfrm>
          <a:off x="869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81576</xdr:rowOff>
    </xdr:from>
    <xdr:ext cx="534377" cy="259045"/>
    <xdr:sp macro="" textlink="">
      <xdr:nvSpPr>
        <xdr:cNvPr id="482" name="テキスト ボックス 481"/>
        <xdr:cNvSpPr txBox="1"/>
      </xdr:nvSpPr>
      <xdr:spPr>
        <a:xfrm>
          <a:off x="8483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48952</xdr:rowOff>
    </xdr:from>
    <xdr:to>
      <xdr:col>41</xdr:col>
      <xdr:colOff>101600</xdr:colOff>
      <xdr:row>96</xdr:row>
      <xdr:rowOff>150552</xdr:rowOff>
    </xdr:to>
    <xdr:sp macro="" textlink="">
      <xdr:nvSpPr>
        <xdr:cNvPr id="483" name="楕円 482"/>
        <xdr:cNvSpPr/>
      </xdr:nvSpPr>
      <xdr:spPr>
        <a:xfrm>
          <a:off x="7810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167079</xdr:rowOff>
    </xdr:from>
    <xdr:ext cx="534377" cy="259045"/>
    <xdr:sp macro="" textlink="">
      <xdr:nvSpPr>
        <xdr:cNvPr id="484" name="テキスト ボックス 483"/>
        <xdr:cNvSpPr txBox="1"/>
      </xdr:nvSpPr>
      <xdr:spPr>
        <a:xfrm>
          <a:off x="759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56286</xdr:rowOff>
    </xdr:from>
    <xdr:to>
      <xdr:col>36</xdr:col>
      <xdr:colOff>165100</xdr:colOff>
      <xdr:row>97</xdr:row>
      <xdr:rowOff>157886</xdr:rowOff>
    </xdr:to>
    <xdr:sp macro="" textlink="">
      <xdr:nvSpPr>
        <xdr:cNvPr id="485" name="楕円 484"/>
        <xdr:cNvSpPr/>
      </xdr:nvSpPr>
      <xdr:spPr>
        <a:xfrm>
          <a:off x="6921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149013</xdr:rowOff>
    </xdr:from>
    <xdr:ext cx="534377" cy="259045"/>
    <xdr:sp macro="" textlink="">
      <xdr:nvSpPr>
        <xdr:cNvPr id="486" name="テキスト ボックス 485"/>
        <xdr:cNvSpPr txBox="1"/>
      </xdr:nvSpPr>
      <xdr:spPr>
        <a:xfrm>
          <a:off x="6705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30,513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163760</xdr:rowOff>
    </xdr:from>
    <xdr:to>
      <xdr:col>85</xdr:col>
      <xdr:colOff>127000</xdr:colOff>
      <xdr:row>38</xdr:row>
      <xdr:rowOff>9969</xdr:rowOff>
    </xdr:to>
    <xdr:cxnSp macro="">
      <xdr:nvCxnSpPr>
        <xdr:cNvPr id="512" name="直線コネクタ 511"/>
        <xdr:cNvCxnSpPr/>
      </xdr:nvCxnSpPr>
      <xdr:spPr>
        <a:xfrm flipV="1">
          <a:off x="15481300" y="6507410"/>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9969</xdr:rowOff>
    </xdr:from>
    <xdr:to>
      <xdr:col>81</xdr:col>
      <xdr:colOff>50800</xdr:colOff>
      <xdr:row>38</xdr:row>
      <xdr:rowOff>49403</xdr:rowOff>
    </xdr:to>
    <xdr:cxnSp macro="">
      <xdr:nvCxnSpPr>
        <xdr:cNvPr id="515" name="直線コネクタ 514"/>
        <xdr:cNvCxnSpPr/>
      </xdr:nvCxnSpPr>
      <xdr:spPr>
        <a:xfrm flipV="1">
          <a:off x="14592300" y="6525069"/>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147987</xdr:rowOff>
    </xdr:from>
    <xdr:to>
      <xdr:col>76</xdr:col>
      <xdr:colOff>114300</xdr:colOff>
      <xdr:row>38</xdr:row>
      <xdr:rowOff>49403</xdr:rowOff>
    </xdr:to>
    <xdr:cxnSp macro="">
      <xdr:nvCxnSpPr>
        <xdr:cNvPr id="518" name="直線コネクタ 517"/>
        <xdr:cNvCxnSpPr/>
      </xdr:nvCxnSpPr>
      <xdr:spPr>
        <a:xfrm>
          <a:off x="13703300" y="6320187"/>
          <a:ext cx="889000" cy="2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130842</xdr:rowOff>
    </xdr:from>
    <xdr:to>
      <xdr:col>71</xdr:col>
      <xdr:colOff>177800</xdr:colOff>
      <xdr:row>36</xdr:row>
      <xdr:rowOff>147987</xdr:rowOff>
    </xdr:to>
    <xdr:cxnSp macro="">
      <xdr:nvCxnSpPr>
        <xdr:cNvPr id="521" name="直線コネクタ 520"/>
        <xdr:cNvCxnSpPr/>
      </xdr:nvCxnSpPr>
      <xdr:spPr>
        <a:xfrm>
          <a:off x="12814300" y="630304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112960</xdr:rowOff>
    </xdr:from>
    <xdr:to>
      <xdr:col>85</xdr:col>
      <xdr:colOff>177800</xdr:colOff>
      <xdr:row>38</xdr:row>
      <xdr:rowOff>43111</xdr:rowOff>
    </xdr:to>
    <xdr:sp macro="" textlink="">
      <xdr:nvSpPr>
        <xdr:cNvPr id="531" name="楕円 530"/>
        <xdr:cNvSpPr/>
      </xdr:nvSpPr>
      <xdr:spPr>
        <a:xfrm>
          <a:off x="16268700" y="6456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27887</xdr:rowOff>
    </xdr:from>
    <xdr:ext cx="534377" cy="259045"/>
    <xdr:sp macro="" textlink="">
      <xdr:nvSpPr>
        <xdr:cNvPr id="532" name="消防費該当値テキスト"/>
        <xdr:cNvSpPr txBox="1"/>
      </xdr:nvSpPr>
      <xdr:spPr>
        <a:xfrm>
          <a:off x="16370300" y="63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130620</xdr:rowOff>
    </xdr:from>
    <xdr:to>
      <xdr:col>81</xdr:col>
      <xdr:colOff>101600</xdr:colOff>
      <xdr:row>38</xdr:row>
      <xdr:rowOff>60770</xdr:rowOff>
    </xdr:to>
    <xdr:sp macro="" textlink="">
      <xdr:nvSpPr>
        <xdr:cNvPr id="533" name="楕円 532"/>
        <xdr:cNvSpPr/>
      </xdr:nvSpPr>
      <xdr:spPr>
        <a:xfrm>
          <a:off x="15430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51896</xdr:rowOff>
    </xdr:from>
    <xdr:ext cx="534377" cy="259045"/>
    <xdr:sp macro="" textlink="">
      <xdr:nvSpPr>
        <xdr:cNvPr id="534" name="テキスト ボックス 533"/>
        <xdr:cNvSpPr txBox="1"/>
      </xdr:nvSpPr>
      <xdr:spPr>
        <a:xfrm>
          <a:off x="15214111" y="65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170053</xdr:rowOff>
    </xdr:from>
    <xdr:to>
      <xdr:col>76</xdr:col>
      <xdr:colOff>165100</xdr:colOff>
      <xdr:row>38</xdr:row>
      <xdr:rowOff>100203</xdr:rowOff>
    </xdr:to>
    <xdr:sp macro="" textlink="">
      <xdr:nvSpPr>
        <xdr:cNvPr id="535" name="楕円 534"/>
        <xdr:cNvSpPr/>
      </xdr:nvSpPr>
      <xdr:spPr>
        <a:xfrm>
          <a:off x="1454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91330</xdr:rowOff>
    </xdr:from>
    <xdr:ext cx="469744" cy="259045"/>
    <xdr:sp macro="" textlink="">
      <xdr:nvSpPr>
        <xdr:cNvPr id="536" name="テキスト ボックス 535"/>
        <xdr:cNvSpPr txBox="1"/>
      </xdr:nvSpPr>
      <xdr:spPr>
        <a:xfrm>
          <a:off x="14357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97187</xdr:rowOff>
    </xdr:from>
    <xdr:to>
      <xdr:col>72</xdr:col>
      <xdr:colOff>38100</xdr:colOff>
      <xdr:row>37</xdr:row>
      <xdr:rowOff>27337</xdr:rowOff>
    </xdr:to>
    <xdr:sp macro="" textlink="">
      <xdr:nvSpPr>
        <xdr:cNvPr id="537" name="楕円 536"/>
        <xdr:cNvSpPr/>
      </xdr:nvSpPr>
      <xdr:spPr>
        <a:xfrm>
          <a:off x="13652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43864</xdr:rowOff>
    </xdr:from>
    <xdr:ext cx="534377" cy="259045"/>
    <xdr:sp macro="" textlink="">
      <xdr:nvSpPr>
        <xdr:cNvPr id="538" name="テキスト ボックス 537"/>
        <xdr:cNvSpPr txBox="1"/>
      </xdr:nvSpPr>
      <xdr:spPr>
        <a:xfrm>
          <a:off x="13436111" y="60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80042</xdr:rowOff>
    </xdr:from>
    <xdr:to>
      <xdr:col>67</xdr:col>
      <xdr:colOff>101600</xdr:colOff>
      <xdr:row>37</xdr:row>
      <xdr:rowOff>10192</xdr:rowOff>
    </xdr:to>
    <xdr:sp macro="" textlink="">
      <xdr:nvSpPr>
        <xdr:cNvPr id="539" name="楕円 538"/>
        <xdr:cNvSpPr/>
      </xdr:nvSpPr>
      <xdr:spPr>
        <a:xfrm>
          <a:off x="12763500" y="62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26719</xdr:rowOff>
    </xdr:from>
    <xdr:ext cx="534377" cy="259045"/>
    <xdr:sp macro="" textlink="">
      <xdr:nvSpPr>
        <xdr:cNvPr id="540" name="テキスト ボックス 539"/>
        <xdr:cNvSpPr txBox="1"/>
      </xdr:nvSpPr>
      <xdr:spPr>
        <a:xfrm>
          <a:off x="12547111" y="60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75,715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86751</xdr:rowOff>
    </xdr:from>
    <xdr:to>
      <xdr:col>85</xdr:col>
      <xdr:colOff>127000</xdr:colOff>
      <xdr:row>55</xdr:row>
      <xdr:rowOff>83065</xdr:rowOff>
    </xdr:to>
    <xdr:cxnSp macro="">
      <xdr:nvCxnSpPr>
        <xdr:cNvPr id="574" name="直線コネクタ 573"/>
        <xdr:cNvCxnSpPr/>
      </xdr:nvCxnSpPr>
      <xdr:spPr>
        <a:xfrm flipV="1">
          <a:off x="15481300" y="9345051"/>
          <a:ext cx="838200" cy="1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83065</xdr:rowOff>
    </xdr:from>
    <xdr:to>
      <xdr:col>81</xdr:col>
      <xdr:colOff>50800</xdr:colOff>
      <xdr:row>55</xdr:row>
      <xdr:rowOff>107724</xdr:rowOff>
    </xdr:to>
    <xdr:cxnSp macro="">
      <xdr:nvCxnSpPr>
        <xdr:cNvPr id="577" name="直線コネクタ 576"/>
        <xdr:cNvCxnSpPr/>
      </xdr:nvCxnSpPr>
      <xdr:spPr>
        <a:xfrm flipV="1">
          <a:off x="14592300" y="9512815"/>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107724</xdr:rowOff>
    </xdr:from>
    <xdr:to>
      <xdr:col>76</xdr:col>
      <xdr:colOff>114300</xdr:colOff>
      <xdr:row>56</xdr:row>
      <xdr:rowOff>52832</xdr:rowOff>
    </xdr:to>
    <xdr:cxnSp macro="">
      <xdr:nvCxnSpPr>
        <xdr:cNvPr id="580" name="直線コネクタ 579"/>
        <xdr:cNvCxnSpPr/>
      </xdr:nvCxnSpPr>
      <xdr:spPr>
        <a:xfrm flipV="1">
          <a:off x="13703300" y="9537474"/>
          <a:ext cx="889000" cy="1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52832</xdr:rowOff>
    </xdr:from>
    <xdr:to>
      <xdr:col>71</xdr:col>
      <xdr:colOff>177800</xdr:colOff>
      <xdr:row>56</xdr:row>
      <xdr:rowOff>103353</xdr:rowOff>
    </xdr:to>
    <xdr:cxnSp macro="">
      <xdr:nvCxnSpPr>
        <xdr:cNvPr id="583" name="直線コネクタ 582"/>
        <xdr:cNvCxnSpPr/>
      </xdr:nvCxnSpPr>
      <xdr:spPr>
        <a:xfrm flipV="1">
          <a:off x="12814300" y="965403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35951</xdr:rowOff>
    </xdr:from>
    <xdr:to>
      <xdr:col>85</xdr:col>
      <xdr:colOff>177800</xdr:colOff>
      <xdr:row>54</xdr:row>
      <xdr:rowOff>137551</xdr:rowOff>
    </xdr:to>
    <xdr:sp macro="" textlink="">
      <xdr:nvSpPr>
        <xdr:cNvPr id="593" name="楕円 592"/>
        <xdr:cNvSpPr/>
      </xdr:nvSpPr>
      <xdr:spPr>
        <a:xfrm>
          <a:off x="16268700" y="92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58828</xdr:rowOff>
    </xdr:from>
    <xdr:ext cx="534377" cy="259045"/>
    <xdr:sp macro="" textlink="">
      <xdr:nvSpPr>
        <xdr:cNvPr id="594" name="教育費該当値テキスト"/>
        <xdr:cNvSpPr txBox="1"/>
      </xdr:nvSpPr>
      <xdr:spPr>
        <a:xfrm>
          <a:off x="16370300" y="9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32265</xdr:rowOff>
    </xdr:from>
    <xdr:to>
      <xdr:col>81</xdr:col>
      <xdr:colOff>101600</xdr:colOff>
      <xdr:row>55</xdr:row>
      <xdr:rowOff>133865</xdr:rowOff>
    </xdr:to>
    <xdr:sp macro="" textlink="">
      <xdr:nvSpPr>
        <xdr:cNvPr id="595" name="楕円 594"/>
        <xdr:cNvSpPr/>
      </xdr:nvSpPr>
      <xdr:spPr>
        <a:xfrm>
          <a:off x="15430500" y="9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150392</xdr:rowOff>
    </xdr:from>
    <xdr:ext cx="534377" cy="259045"/>
    <xdr:sp macro="" textlink="">
      <xdr:nvSpPr>
        <xdr:cNvPr id="596" name="テキスト ボックス 595"/>
        <xdr:cNvSpPr txBox="1"/>
      </xdr:nvSpPr>
      <xdr:spPr>
        <a:xfrm>
          <a:off x="15214111" y="9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56924</xdr:rowOff>
    </xdr:from>
    <xdr:to>
      <xdr:col>76</xdr:col>
      <xdr:colOff>165100</xdr:colOff>
      <xdr:row>55</xdr:row>
      <xdr:rowOff>158524</xdr:rowOff>
    </xdr:to>
    <xdr:sp macro="" textlink="">
      <xdr:nvSpPr>
        <xdr:cNvPr id="597" name="楕円 596"/>
        <xdr:cNvSpPr/>
      </xdr:nvSpPr>
      <xdr:spPr>
        <a:xfrm>
          <a:off x="14541500" y="9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3601</xdr:rowOff>
    </xdr:from>
    <xdr:ext cx="534377" cy="259045"/>
    <xdr:sp macro="" textlink="">
      <xdr:nvSpPr>
        <xdr:cNvPr id="598" name="テキスト ボックス 597"/>
        <xdr:cNvSpPr txBox="1"/>
      </xdr:nvSpPr>
      <xdr:spPr>
        <a:xfrm>
          <a:off x="14325111" y="92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2032</xdr:rowOff>
    </xdr:from>
    <xdr:to>
      <xdr:col>72</xdr:col>
      <xdr:colOff>38100</xdr:colOff>
      <xdr:row>56</xdr:row>
      <xdr:rowOff>103632</xdr:rowOff>
    </xdr:to>
    <xdr:sp macro="" textlink="">
      <xdr:nvSpPr>
        <xdr:cNvPr id="599" name="楕円 598"/>
        <xdr:cNvSpPr/>
      </xdr:nvSpPr>
      <xdr:spPr>
        <a:xfrm>
          <a:off x="136525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120159</xdr:rowOff>
    </xdr:from>
    <xdr:ext cx="534377" cy="259045"/>
    <xdr:sp macro="" textlink="">
      <xdr:nvSpPr>
        <xdr:cNvPr id="600" name="テキスト ボックス 599"/>
        <xdr:cNvSpPr txBox="1"/>
      </xdr:nvSpPr>
      <xdr:spPr>
        <a:xfrm>
          <a:off x="13436111" y="9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52553</xdr:rowOff>
    </xdr:from>
    <xdr:to>
      <xdr:col>67</xdr:col>
      <xdr:colOff>101600</xdr:colOff>
      <xdr:row>56</xdr:row>
      <xdr:rowOff>154153</xdr:rowOff>
    </xdr:to>
    <xdr:sp macro="" textlink="">
      <xdr:nvSpPr>
        <xdr:cNvPr id="601" name="楕円 600"/>
        <xdr:cNvSpPr/>
      </xdr:nvSpPr>
      <xdr:spPr>
        <a:xfrm>
          <a:off x="12763500" y="96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170680</xdr:rowOff>
    </xdr:from>
    <xdr:ext cx="534377" cy="259045"/>
    <xdr:sp macro="" textlink="">
      <xdr:nvSpPr>
        <xdr:cNvPr id="602" name="テキスト ボックス 601"/>
        <xdr:cNvSpPr txBox="1"/>
      </xdr:nvSpPr>
      <xdr:spPr>
        <a:xfrm>
          <a:off x="12547111" y="94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54661</xdr:rowOff>
    </xdr:from>
    <xdr:to>
      <xdr:col>85</xdr:col>
      <xdr:colOff>127000</xdr:colOff>
      <xdr:row>77</xdr:row>
      <xdr:rowOff>118211</xdr:rowOff>
    </xdr:to>
    <xdr:cxnSp macro="">
      <xdr:nvCxnSpPr>
        <xdr:cNvPr id="629" name="直線コネクタ 628"/>
        <xdr:cNvCxnSpPr/>
      </xdr:nvCxnSpPr>
      <xdr:spPr>
        <a:xfrm>
          <a:off x="15481300" y="12913411"/>
          <a:ext cx="838200" cy="4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0"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54661</xdr:rowOff>
    </xdr:from>
    <xdr:to>
      <xdr:col>81</xdr:col>
      <xdr:colOff>50800</xdr:colOff>
      <xdr:row>78</xdr:row>
      <xdr:rowOff>139700</xdr:rowOff>
    </xdr:to>
    <xdr:cxnSp macro="">
      <xdr:nvCxnSpPr>
        <xdr:cNvPr id="632" name="直線コネクタ 631"/>
        <xdr:cNvCxnSpPr/>
      </xdr:nvCxnSpPr>
      <xdr:spPr>
        <a:xfrm flipV="1">
          <a:off x="14592300" y="12913411"/>
          <a:ext cx="889000" cy="5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4" name="テキスト ボックス 633"/>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67411</xdr:rowOff>
    </xdr:from>
    <xdr:to>
      <xdr:col>85</xdr:col>
      <xdr:colOff>177800</xdr:colOff>
      <xdr:row>77</xdr:row>
      <xdr:rowOff>169011</xdr:rowOff>
    </xdr:to>
    <xdr:sp macro="" textlink="">
      <xdr:nvSpPr>
        <xdr:cNvPr id="648" name="楕円 647"/>
        <xdr:cNvSpPr/>
      </xdr:nvSpPr>
      <xdr:spPr>
        <a:xfrm>
          <a:off x="162687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90288</xdr:rowOff>
    </xdr:from>
    <xdr:ext cx="378565" cy="259045"/>
    <xdr:sp macro="" textlink="">
      <xdr:nvSpPr>
        <xdr:cNvPr id="649" name="災害復旧費該当値テキスト"/>
        <xdr:cNvSpPr txBox="1"/>
      </xdr:nvSpPr>
      <xdr:spPr>
        <a:xfrm>
          <a:off x="16370300" y="1312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3861</xdr:rowOff>
    </xdr:from>
    <xdr:to>
      <xdr:col>81</xdr:col>
      <xdr:colOff>101600</xdr:colOff>
      <xdr:row>75</xdr:row>
      <xdr:rowOff>105461</xdr:rowOff>
    </xdr:to>
    <xdr:sp macro="" textlink="">
      <xdr:nvSpPr>
        <xdr:cNvPr id="650" name="楕円 649"/>
        <xdr:cNvSpPr/>
      </xdr:nvSpPr>
      <xdr:spPr>
        <a:xfrm>
          <a:off x="15430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121988</xdr:rowOff>
    </xdr:from>
    <xdr:ext cx="469744" cy="259045"/>
    <xdr:sp macro="" textlink="">
      <xdr:nvSpPr>
        <xdr:cNvPr id="651" name="テキスト ボックス 650"/>
        <xdr:cNvSpPr txBox="1"/>
      </xdr:nvSpPr>
      <xdr:spPr>
        <a:xfrm>
          <a:off x="15246428" y="126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119583</xdr:rowOff>
    </xdr:from>
    <xdr:to>
      <xdr:col>85</xdr:col>
      <xdr:colOff>127000</xdr:colOff>
      <xdr:row>98</xdr:row>
      <xdr:rowOff>151033</xdr:rowOff>
    </xdr:to>
    <xdr:cxnSp macro="">
      <xdr:nvCxnSpPr>
        <xdr:cNvPr id="689" name="直線コネクタ 688"/>
        <xdr:cNvCxnSpPr/>
      </xdr:nvCxnSpPr>
      <xdr:spPr>
        <a:xfrm flipV="1">
          <a:off x="15481300" y="16921683"/>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149106</xdr:rowOff>
    </xdr:from>
    <xdr:to>
      <xdr:col>81</xdr:col>
      <xdr:colOff>50800</xdr:colOff>
      <xdr:row>98</xdr:row>
      <xdr:rowOff>151033</xdr:rowOff>
    </xdr:to>
    <xdr:cxnSp macro="">
      <xdr:nvCxnSpPr>
        <xdr:cNvPr id="692" name="直線コネクタ 691"/>
        <xdr:cNvCxnSpPr/>
      </xdr:nvCxnSpPr>
      <xdr:spPr>
        <a:xfrm>
          <a:off x="14592300" y="1695120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133234</xdr:rowOff>
    </xdr:from>
    <xdr:to>
      <xdr:col>76</xdr:col>
      <xdr:colOff>114300</xdr:colOff>
      <xdr:row>98</xdr:row>
      <xdr:rowOff>149106</xdr:rowOff>
    </xdr:to>
    <xdr:cxnSp macro="">
      <xdr:nvCxnSpPr>
        <xdr:cNvPr id="695" name="直線コネクタ 694"/>
        <xdr:cNvCxnSpPr/>
      </xdr:nvCxnSpPr>
      <xdr:spPr>
        <a:xfrm>
          <a:off x="13703300" y="1693533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112399</xdr:rowOff>
    </xdr:from>
    <xdr:to>
      <xdr:col>71</xdr:col>
      <xdr:colOff>177800</xdr:colOff>
      <xdr:row>98</xdr:row>
      <xdr:rowOff>133234</xdr:rowOff>
    </xdr:to>
    <xdr:cxnSp macro="">
      <xdr:nvCxnSpPr>
        <xdr:cNvPr id="698" name="直線コネクタ 697"/>
        <xdr:cNvCxnSpPr/>
      </xdr:nvCxnSpPr>
      <xdr:spPr>
        <a:xfrm>
          <a:off x="12814300" y="16914499"/>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68783</xdr:rowOff>
    </xdr:from>
    <xdr:to>
      <xdr:col>85</xdr:col>
      <xdr:colOff>177800</xdr:colOff>
      <xdr:row>98</xdr:row>
      <xdr:rowOff>170383</xdr:rowOff>
    </xdr:to>
    <xdr:sp macro="" textlink="">
      <xdr:nvSpPr>
        <xdr:cNvPr id="708" name="楕円 707"/>
        <xdr:cNvSpPr/>
      </xdr:nvSpPr>
      <xdr:spPr>
        <a:xfrm>
          <a:off x="16268700" y="168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155160</xdr:rowOff>
    </xdr:from>
    <xdr:ext cx="534377" cy="259045"/>
    <xdr:sp macro="" textlink="">
      <xdr:nvSpPr>
        <xdr:cNvPr id="709" name="公債費該当値テキスト"/>
        <xdr:cNvSpPr txBox="1"/>
      </xdr:nvSpPr>
      <xdr:spPr>
        <a:xfrm>
          <a:off x="16370300" y="16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100233</xdr:rowOff>
    </xdr:from>
    <xdr:to>
      <xdr:col>81</xdr:col>
      <xdr:colOff>101600</xdr:colOff>
      <xdr:row>99</xdr:row>
      <xdr:rowOff>30383</xdr:rowOff>
    </xdr:to>
    <xdr:sp macro="" textlink="">
      <xdr:nvSpPr>
        <xdr:cNvPr id="710" name="楕円 709"/>
        <xdr:cNvSpPr/>
      </xdr:nvSpPr>
      <xdr:spPr>
        <a:xfrm>
          <a:off x="15430500" y="169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21510</xdr:rowOff>
    </xdr:from>
    <xdr:ext cx="534377" cy="259045"/>
    <xdr:sp macro="" textlink="">
      <xdr:nvSpPr>
        <xdr:cNvPr id="711" name="テキスト ボックス 710"/>
        <xdr:cNvSpPr txBox="1"/>
      </xdr:nvSpPr>
      <xdr:spPr>
        <a:xfrm>
          <a:off x="15214111" y="169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98306</xdr:rowOff>
    </xdr:from>
    <xdr:to>
      <xdr:col>76</xdr:col>
      <xdr:colOff>165100</xdr:colOff>
      <xdr:row>99</xdr:row>
      <xdr:rowOff>28456</xdr:rowOff>
    </xdr:to>
    <xdr:sp macro="" textlink="">
      <xdr:nvSpPr>
        <xdr:cNvPr id="712" name="楕円 711"/>
        <xdr:cNvSpPr/>
      </xdr:nvSpPr>
      <xdr:spPr>
        <a:xfrm>
          <a:off x="14541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19583</xdr:rowOff>
    </xdr:from>
    <xdr:ext cx="534377" cy="259045"/>
    <xdr:sp macro="" textlink="">
      <xdr:nvSpPr>
        <xdr:cNvPr id="713" name="テキスト ボックス 712"/>
        <xdr:cNvSpPr txBox="1"/>
      </xdr:nvSpPr>
      <xdr:spPr>
        <a:xfrm>
          <a:off x="14325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82434</xdr:rowOff>
    </xdr:from>
    <xdr:to>
      <xdr:col>72</xdr:col>
      <xdr:colOff>38100</xdr:colOff>
      <xdr:row>99</xdr:row>
      <xdr:rowOff>12584</xdr:rowOff>
    </xdr:to>
    <xdr:sp macro="" textlink="">
      <xdr:nvSpPr>
        <xdr:cNvPr id="714" name="楕円 713"/>
        <xdr:cNvSpPr/>
      </xdr:nvSpPr>
      <xdr:spPr>
        <a:xfrm>
          <a:off x="13652500" y="16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3711</xdr:rowOff>
    </xdr:from>
    <xdr:ext cx="534377" cy="259045"/>
    <xdr:sp macro="" textlink="">
      <xdr:nvSpPr>
        <xdr:cNvPr id="715" name="テキスト ボックス 714"/>
        <xdr:cNvSpPr txBox="1"/>
      </xdr:nvSpPr>
      <xdr:spPr>
        <a:xfrm>
          <a:off x="13436111" y="169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61599</xdr:rowOff>
    </xdr:from>
    <xdr:to>
      <xdr:col>67</xdr:col>
      <xdr:colOff>101600</xdr:colOff>
      <xdr:row>98</xdr:row>
      <xdr:rowOff>163199</xdr:rowOff>
    </xdr:to>
    <xdr:sp macro="" textlink="">
      <xdr:nvSpPr>
        <xdr:cNvPr id="716" name="楕円 715"/>
        <xdr:cNvSpPr/>
      </xdr:nvSpPr>
      <xdr:spPr>
        <a:xfrm>
          <a:off x="12763500" y="16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154326</xdr:rowOff>
    </xdr:from>
    <xdr:ext cx="534377" cy="259045"/>
    <xdr:sp macro="" textlink="">
      <xdr:nvSpPr>
        <xdr:cNvPr id="717" name="テキスト ボックス 716"/>
        <xdr:cNvSpPr txBox="1"/>
      </xdr:nvSpPr>
      <xdr:spPr>
        <a:xfrm>
          <a:off x="12547111" y="16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総務費は、住民１人当たり５１，８１９円となっており、公共施設等整備基金への積立額が増加したことなどにより、平成 ３０年度に比べて１５，４６６円増加している。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民生費は、住民１人当たり１６５，７２３円となっており、幼児教育・保育の無償化に伴い給付費が増加したことなどにより、平成３０年度に比べて４，８４１円増加している。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土木費は、住民１人当たり３２，３３５円となっており、平成３０年度に都市計画道路南吹田駅前線の工事が完了したことにより、平成３０年度に比べて６，７０４円減少している。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教育費は、住民１人当たり５１，８５３円となっており、小・中学校の過大校対策などにより、平成３０年度に比べ５，８７１円増加している。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歳出については、旧北千里小学校の解体撤去等による物件費の増加や補助費などの消費的経費が平成３０年度と比べて増加した。一方で歳入は、地方税収入や国庫支出金などが増加した。以上の結果、平成３０年度に引き続き実質収支が黒字となった。また、財政調整基金の取崩しによる財源補填措置を行わず黒字決算を達成したため、財政調整基金残高は前年度比で増加している。</a:t>
          </a:r>
        </a:p>
        <a:p>
          <a:r>
            <a:rPr kumimoji="1" lang="ja-JP" altLang="en-US" sz="1300">
              <a:solidFill>
                <a:srgbClr val="000000"/>
              </a:solidFill>
              <a:latin typeface="ＭＳ ゴシック" pitchFamily="49" charset="-128"/>
              <a:ea typeface="ＭＳ ゴシック" pitchFamily="49" charset="-128"/>
            </a:rPr>
            <a:t>　今後も職員体制の見直しや事務事業の精査等を通して、持続可能な財政運営に努める。	</a:t>
          </a:r>
        </a:p>
        <a:p>
          <a:endParaRPr kumimoji="1" lang="en-US" altLang="ja-JP" sz="13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これまで赤字であった国民健康保険特別会計は、平成３０年度から国民健康保険が広域化されたことで、府から保険給付費等交付金が市に交付されて赤字が出にくい体質になったことに加え、赤字解消計画による一般会計繰入金等により、黒字となった。この結果、令和元年度は全会計で実質収支が黒字となった。</a:t>
          </a:r>
        </a:p>
        <a:p>
          <a:r>
            <a:rPr kumimoji="1" lang="ja-JP" altLang="en-US" sz="1400">
              <a:solidFill>
                <a:srgbClr val="000000"/>
              </a:solidFill>
              <a:latin typeface="ＭＳ ゴシック" pitchFamily="49" charset="-128"/>
              <a:ea typeface="ＭＳ ゴシック" pitchFamily="49" charset="-128"/>
            </a:rPr>
            <a:t>　今後も収支構造の改善を図り、全会計において適切な財政運営に努める。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平成２３年度から臨時財政対策債を発行していないことなど、過去から市債発行抑制に努めてきたことや、平成２９年度から下水道事業が地方公営企業法適用となったことから、「元利償還金等」</a:t>
          </a:r>
          <a:r>
            <a:rPr kumimoji="1" lang="en-US" altLang="ja-JP" sz="1300">
              <a:solidFill>
                <a:srgbClr val="000000"/>
              </a:solidFill>
              <a:latin typeface="ＭＳ ゴシック" pitchFamily="49" charset="-128"/>
              <a:ea typeface="ＭＳ ゴシック" pitchFamily="49" charset="-128"/>
            </a:rPr>
            <a:t>(A)</a:t>
          </a:r>
          <a:r>
            <a:rPr kumimoji="1" lang="ja-JP" altLang="en-US" sz="1300">
              <a:solidFill>
                <a:srgbClr val="000000"/>
              </a:solidFill>
              <a:latin typeface="ＭＳ ゴシック" pitchFamily="49" charset="-128"/>
              <a:ea typeface="ＭＳ ゴシック" pitchFamily="49" charset="-128"/>
            </a:rPr>
            <a:t>、「実質公債費比率の分子」</a:t>
          </a:r>
          <a:r>
            <a:rPr kumimoji="1" lang="en-US" altLang="ja-JP" sz="1300">
              <a:solidFill>
                <a:srgbClr val="000000"/>
              </a:solidFill>
              <a:latin typeface="ＭＳ ゴシック" pitchFamily="49" charset="-128"/>
              <a:ea typeface="ＭＳ ゴシック" pitchFamily="49" charset="-128"/>
            </a:rPr>
            <a:t>((A)-(B))</a:t>
          </a:r>
          <a:r>
            <a:rPr kumimoji="1" lang="ja-JP" altLang="en-US" sz="1300">
              <a:solidFill>
                <a:srgbClr val="000000"/>
              </a:solidFill>
              <a:latin typeface="ＭＳ ゴシック" pitchFamily="49" charset="-128"/>
              <a:ea typeface="ＭＳ ゴシック" pitchFamily="49" charset="-128"/>
            </a:rPr>
            <a:t>は平成３０年度まで減少傾向であった。</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令和元年度は学校教育施設等整備事業債の償還が開始したことにより、「元利償還金等」、「実質公債費比率の分子」は増加した。</a:t>
          </a:r>
          <a:r>
            <a:rPr kumimoji="1" lang="en-US" altLang="ja-JP" sz="1300">
              <a:solidFill>
                <a:srgbClr val="000000"/>
              </a:solidFill>
              <a:latin typeface="ＭＳ ゴシック" pitchFamily="49" charset="-128"/>
              <a:ea typeface="ＭＳ ゴシック" pitchFamily="49" charset="-128"/>
            </a:rPr>
            <a:t/>
          </a:r>
          <a:br>
            <a:rPr kumimoji="1" lang="en-US" altLang="ja-JP" sz="1300">
              <a:solidFill>
                <a:srgbClr val="000000"/>
              </a:solidFill>
              <a:latin typeface="ＭＳ ゴシック" pitchFamily="49" charset="-128"/>
              <a:ea typeface="ＭＳ ゴシック" pitchFamily="49" charset="-128"/>
            </a:rPr>
          </a:br>
          <a:r>
            <a:rPr kumimoji="1" lang="ja-JP" altLang="en-US" sz="1300">
              <a:solidFill>
                <a:srgbClr val="000000"/>
              </a:solidFill>
              <a:latin typeface="ＭＳ ゴシック" pitchFamily="49" charset="-128"/>
              <a:ea typeface="ＭＳ ゴシック" pitchFamily="49" charset="-128"/>
            </a:rPr>
            <a:t>　今後、新型コロナウイルス感染症の影響による市税収入の低下に伴う臨時財政対策債の発行や大規模な普通建設事業の実施に伴う建設債の発行が見込まれることから、今後も地方債の発行を十分に精査し、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算定上は充当可能財源等</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が将来負担額</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を上回り、現時点では地方債の現在高などが近い将来に本市の財政を圧迫する見込みは少ないと思われる。</a:t>
          </a:r>
        </a:p>
        <a:p>
          <a:r>
            <a:rPr kumimoji="1" lang="ja-JP" altLang="en-US" sz="1400">
              <a:solidFill>
                <a:srgbClr val="000000"/>
              </a:solidFill>
              <a:latin typeface="ＭＳ ゴシック" pitchFamily="49" charset="-128"/>
              <a:ea typeface="ＭＳ ゴシック" pitchFamily="49" charset="-128"/>
            </a:rPr>
            <a:t>　しかしながら、新型コロナウイルス感染症の影響による市税収入の低下に伴う臨時財政対策債の発行や大規模な普通建設事業の実施に伴う建設債の発行が見込まれている。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今後も将来世代への過度な負担を強いることがないよう、世代間の公平性を十分に考慮した財政運営に努める。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財政調整基金については、平成３０年度の実質収支額の２分の１である１２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３億円を積立てたことにより残高が増加した。また旧北千里小グラウンドの土地売却収入などを積立てたことにより、公共施設等整備基金の残高が６０．６億円増加したことや都市計画施設整備基金の残高が１６．３億円増加したことなどにより基金全体として９１．０億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公共施設等整備基金：小・中学校校舎の大規模改造などの公共施設等の整備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都市計画施設整備基金：都市計画道路などの都市計画施設等の整備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廃棄物処理施設整備基金：資源循環エネルギーセンターや破砕選別工場などの廃棄物処理施設の整備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緑化推進基金：公共施設等の緑化推進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地域福祉基金：地域福祉サービスの推進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旧北千里小グラウンドなどの土地の売却収入などを積立てたことなどにより、６０．６億円の増加となった。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都市計画施設整備基金：都市計画税を積立てたことなどで１６．３億円の増加となった。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平成３０年度の実質収支額の２分の１である１２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３億円を積立てた一方、取崩しによる財源補填措置を行わなかったため、平成３０年度に引き続き増加となった。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災害への備え等のため、目標額をおおむね１００億円程度と設定している。平成３０年度に引き続き財政調整基金の取崩しによる財源補填措置を行うことなく黒字決算となり、目標額を達成している。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今後、市税収入の低下が予想されるが、事務事業を精査し、持続可能な財政運営に努める。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本市では、多くの施設が昭和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3" name="直線コネクタ 7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5" name="直線コネクタ 7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7" name="直線コネクタ 7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7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フローチャート: 判断 7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80" name="フローチャート: 判断 7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1" name="フローチャート: 判断 8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2" name="フローチャート: 判断 8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3" name="フローチャート: 判断 8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89" name="楕円 88"/>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90" name="有形固定資産減価償却率該当値テキスト"/>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91" name="楕円 9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98933</xdr:rowOff>
    </xdr:to>
    <xdr:cxnSp macro="">
      <xdr:nvCxnSpPr>
        <xdr:cNvPr id="92" name="直線コネクタ 91"/>
        <xdr:cNvCxnSpPr/>
      </xdr:nvCxnSpPr>
      <xdr:spPr>
        <a:xfrm>
          <a:off x="4051300" y="581660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93" name="楕円 92"/>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98933</xdr:rowOff>
    </xdr:to>
    <xdr:cxnSp macro="">
      <xdr:nvCxnSpPr>
        <xdr:cNvPr id="94" name="直線コネクタ 93"/>
        <xdr:cNvCxnSpPr/>
      </xdr:nvCxnSpPr>
      <xdr:spPr>
        <a:xfrm flipV="1">
          <a:off x="3289300" y="581660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5" name="楕円 94"/>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98933</xdr:rowOff>
    </xdr:to>
    <xdr:cxnSp macro="">
      <xdr:nvCxnSpPr>
        <xdr:cNvPr id="96" name="直線コネクタ 95"/>
        <xdr:cNvCxnSpPr/>
      </xdr:nvCxnSpPr>
      <xdr:spPr>
        <a:xfrm>
          <a:off x="2527300" y="581228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7" name="楕円 96"/>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68707</xdr:rowOff>
    </xdr:to>
    <xdr:cxnSp macro="">
      <xdr:nvCxnSpPr>
        <xdr:cNvPr id="98" name="直線コネクタ 97"/>
        <xdr:cNvCxnSpPr/>
      </xdr:nvCxnSpPr>
      <xdr:spPr>
        <a:xfrm>
          <a:off x="1765300" y="577342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99"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100"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101"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102"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103"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104" name="n_2main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105"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106" name="n_4mainValue有形固定資産減価償却率"/>
        <xdr:cNvSpPr txBox="1"/>
      </xdr:nvSpPr>
      <xdr:spPr>
        <a:xfrm>
          <a:off x="1562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類似団体と比較すると債務償還比率は低いため、本市の債務償還能力は高いと考えられる。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しかしながら、今後、新型コロナウイルス感染症の影響による市税収入の低下や、多額の地方債発行と基金の繰入を伴う普通建設事業の実施等が見込まれることから債務償還比率は高くなると考えられる。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世代間の公平性を十分に考慮し、将来世代への過度な負担の先送りなどを行わない財政運営に努める必要がある。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8" name="直線コネクタ 13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40" name="直線コネクタ 13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4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42" name="直線コネクタ 14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43"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4" name="フローチャート: 判断 14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5" name="フローチャート: 判断 14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6" name="フローチャート: 判断 14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7" name="フローチャート: 判断 14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8" name="フローチャート: 判断 14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40966</xdr:rowOff>
    </xdr:from>
    <xdr:to>
      <xdr:col>76</xdr:col>
      <xdr:colOff>73025</xdr:colOff>
      <xdr:row>27</xdr:row>
      <xdr:rowOff>142566</xdr:rowOff>
    </xdr:to>
    <xdr:sp macro="" textlink="">
      <xdr:nvSpPr>
        <xdr:cNvPr id="154" name="楕円 153"/>
        <xdr:cNvSpPr/>
      </xdr:nvSpPr>
      <xdr:spPr>
        <a:xfrm>
          <a:off x="14744700" y="54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63843</xdr:rowOff>
    </xdr:from>
    <xdr:ext cx="469744" cy="259045"/>
    <xdr:sp macro="" textlink="">
      <xdr:nvSpPr>
        <xdr:cNvPr id="155" name="債務償還比率該当値テキスト"/>
        <xdr:cNvSpPr txBox="1"/>
      </xdr:nvSpPr>
      <xdr:spPr>
        <a:xfrm>
          <a:off x="14846300" y="52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41121</xdr:rowOff>
    </xdr:from>
    <xdr:to>
      <xdr:col>72</xdr:col>
      <xdr:colOff>123825</xdr:colOff>
      <xdr:row>27</xdr:row>
      <xdr:rowOff>142721</xdr:rowOff>
    </xdr:to>
    <xdr:sp macro="" textlink="">
      <xdr:nvSpPr>
        <xdr:cNvPr id="156" name="楕円 155"/>
        <xdr:cNvSpPr/>
      </xdr:nvSpPr>
      <xdr:spPr>
        <a:xfrm>
          <a:off x="14033500" y="54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27</xdr:row>
      <xdr:rowOff>91921</xdr:rowOff>
    </xdr:to>
    <xdr:cxnSp macro="">
      <xdr:nvCxnSpPr>
        <xdr:cNvPr id="157" name="直線コネクタ 156"/>
        <xdr:cNvCxnSpPr/>
      </xdr:nvCxnSpPr>
      <xdr:spPr>
        <a:xfrm flipV="1">
          <a:off x="14084300" y="5492441"/>
          <a:ext cx="711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29401</xdr:rowOff>
    </xdr:from>
    <xdr:to>
      <xdr:col>68</xdr:col>
      <xdr:colOff>123825</xdr:colOff>
      <xdr:row>27</xdr:row>
      <xdr:rowOff>131001</xdr:rowOff>
    </xdr:to>
    <xdr:sp macro="" textlink="">
      <xdr:nvSpPr>
        <xdr:cNvPr id="158" name="楕円 157"/>
        <xdr:cNvSpPr/>
      </xdr:nvSpPr>
      <xdr:spPr>
        <a:xfrm>
          <a:off x="13271500" y="5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80201</xdr:rowOff>
    </xdr:from>
    <xdr:to>
      <xdr:col>72</xdr:col>
      <xdr:colOff>73025</xdr:colOff>
      <xdr:row>27</xdr:row>
      <xdr:rowOff>91921</xdr:rowOff>
    </xdr:to>
    <xdr:cxnSp macro="">
      <xdr:nvCxnSpPr>
        <xdr:cNvPr id="159" name="直線コネクタ 158"/>
        <xdr:cNvCxnSpPr/>
      </xdr:nvCxnSpPr>
      <xdr:spPr>
        <a:xfrm>
          <a:off x="13322300" y="5480876"/>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152273</xdr:rowOff>
    </xdr:from>
    <xdr:to>
      <xdr:col>64</xdr:col>
      <xdr:colOff>123825</xdr:colOff>
      <xdr:row>27</xdr:row>
      <xdr:rowOff>82423</xdr:rowOff>
    </xdr:to>
    <xdr:sp macro="" textlink="">
      <xdr:nvSpPr>
        <xdr:cNvPr id="160" name="楕円 159"/>
        <xdr:cNvSpPr/>
      </xdr:nvSpPr>
      <xdr:spPr>
        <a:xfrm>
          <a:off x="125095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31623</xdr:rowOff>
    </xdr:from>
    <xdr:to>
      <xdr:col>68</xdr:col>
      <xdr:colOff>73025</xdr:colOff>
      <xdr:row>27</xdr:row>
      <xdr:rowOff>80201</xdr:rowOff>
    </xdr:to>
    <xdr:cxnSp macro="">
      <xdr:nvCxnSpPr>
        <xdr:cNvPr id="161" name="直線コネクタ 160"/>
        <xdr:cNvCxnSpPr/>
      </xdr:nvCxnSpPr>
      <xdr:spPr>
        <a:xfrm>
          <a:off x="12560300" y="5432298"/>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71002</xdr:rowOff>
    </xdr:from>
    <xdr:to>
      <xdr:col>60</xdr:col>
      <xdr:colOff>123825</xdr:colOff>
      <xdr:row>27</xdr:row>
      <xdr:rowOff>1152</xdr:rowOff>
    </xdr:to>
    <xdr:sp macro="" textlink="">
      <xdr:nvSpPr>
        <xdr:cNvPr id="162" name="楕円 161"/>
        <xdr:cNvSpPr/>
      </xdr:nvSpPr>
      <xdr:spPr>
        <a:xfrm>
          <a:off x="11747500" y="53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121802</xdr:rowOff>
    </xdr:from>
    <xdr:to>
      <xdr:col>64</xdr:col>
      <xdr:colOff>73025</xdr:colOff>
      <xdr:row>27</xdr:row>
      <xdr:rowOff>31623</xdr:rowOff>
    </xdr:to>
    <xdr:cxnSp macro="">
      <xdr:nvCxnSpPr>
        <xdr:cNvPr id="163" name="直線コネクタ 162"/>
        <xdr:cNvCxnSpPr/>
      </xdr:nvCxnSpPr>
      <xdr:spPr>
        <a:xfrm>
          <a:off x="11798300" y="5351027"/>
          <a:ext cx="762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4"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5"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6"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7"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159248</xdr:rowOff>
    </xdr:from>
    <xdr:ext cx="469744" cy="259045"/>
    <xdr:sp macro="" textlink="">
      <xdr:nvSpPr>
        <xdr:cNvPr id="168" name="n_1mainValue債務償還比率"/>
        <xdr:cNvSpPr txBox="1"/>
      </xdr:nvSpPr>
      <xdr:spPr>
        <a:xfrm>
          <a:off x="13836727" y="52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147528</xdr:rowOff>
    </xdr:from>
    <xdr:ext cx="469744" cy="259045"/>
    <xdr:sp macro="" textlink="">
      <xdr:nvSpPr>
        <xdr:cNvPr id="169" name="n_2mainValue債務償還比率"/>
        <xdr:cNvSpPr txBox="1"/>
      </xdr:nvSpPr>
      <xdr:spPr>
        <a:xfrm>
          <a:off x="13087427" y="52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98950</xdr:rowOff>
    </xdr:from>
    <xdr:ext cx="469744" cy="259045"/>
    <xdr:sp macro="" textlink="">
      <xdr:nvSpPr>
        <xdr:cNvPr id="170" name="n_3mainValue債務償還比率"/>
        <xdr:cNvSpPr txBox="1"/>
      </xdr:nvSpPr>
      <xdr:spPr>
        <a:xfrm>
          <a:off x="12325427"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17679</xdr:rowOff>
    </xdr:from>
    <xdr:ext cx="469744" cy="259045"/>
    <xdr:sp macro="" textlink="">
      <xdr:nvSpPr>
        <xdr:cNvPr id="171" name="n_4mainValue債務償還比率"/>
        <xdr:cNvSpPr txBox="1"/>
      </xdr:nvSpPr>
      <xdr:spPr>
        <a:xfrm>
          <a:off x="11563427" y="50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37</xdr:row>
      <xdr:rowOff>154305</xdr:rowOff>
    </xdr:to>
    <xdr:cxnSp macro="">
      <xdr:nvCxnSpPr>
        <xdr:cNvPr id="76" name="直線コネクタ 75"/>
        <xdr:cNvCxnSpPr/>
      </xdr:nvCxnSpPr>
      <xdr:spPr>
        <a:xfrm>
          <a:off x="3797300" y="6497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64770</xdr:rowOff>
    </xdr:to>
    <xdr:cxnSp macro="">
      <xdr:nvCxnSpPr>
        <xdr:cNvPr id="78" name="直線コネクタ 77"/>
        <xdr:cNvCxnSpPr/>
      </xdr:nvCxnSpPr>
      <xdr:spPr>
        <a:xfrm flipV="1">
          <a:off x="2908300" y="64979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64770</xdr:rowOff>
    </xdr:to>
    <xdr:cxnSp macro="">
      <xdr:nvCxnSpPr>
        <xdr:cNvPr id="80" name="直線コネクタ 79"/>
        <xdr:cNvCxnSpPr/>
      </xdr:nvCxnSpPr>
      <xdr:spPr>
        <a:xfrm>
          <a:off x="2019300" y="655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40005</xdr:rowOff>
    </xdr:to>
    <xdr:cxnSp macro="">
      <xdr:nvCxnSpPr>
        <xdr:cNvPr id="82" name="直線コネクタ 81"/>
        <xdr:cNvCxnSpPr/>
      </xdr:nvCxnSpPr>
      <xdr:spPr>
        <a:xfrm>
          <a:off x="1130300" y="653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17079</xdr:rowOff>
    </xdr:from>
    <xdr:to>
      <xdr:col>55</xdr:col>
      <xdr:colOff>50800</xdr:colOff>
      <xdr:row>41</xdr:row>
      <xdr:rowOff>118679</xdr:rowOff>
    </xdr:to>
    <xdr:sp macro="" textlink="">
      <xdr:nvSpPr>
        <xdr:cNvPr id="128" name="楕円 127"/>
        <xdr:cNvSpPr/>
      </xdr:nvSpPr>
      <xdr:spPr>
        <a:xfrm>
          <a:off x="10426700" y="7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103456</xdr:rowOff>
    </xdr:from>
    <xdr:ext cx="469744" cy="259045"/>
    <xdr:sp macro="" textlink="">
      <xdr:nvSpPr>
        <xdr:cNvPr id="129" name="【道路】&#10;一人当たり延長該当値テキスト"/>
        <xdr:cNvSpPr txBox="1"/>
      </xdr:nvSpPr>
      <xdr:spPr>
        <a:xfrm>
          <a:off x="10515600" y="69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16621</xdr:rowOff>
    </xdr:from>
    <xdr:to>
      <xdr:col>50</xdr:col>
      <xdr:colOff>165100</xdr:colOff>
      <xdr:row>41</xdr:row>
      <xdr:rowOff>118221</xdr:rowOff>
    </xdr:to>
    <xdr:sp macro="" textlink="">
      <xdr:nvSpPr>
        <xdr:cNvPr id="130" name="楕円 129"/>
        <xdr:cNvSpPr/>
      </xdr:nvSpPr>
      <xdr:spPr>
        <a:xfrm>
          <a:off x="9588500" y="70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67421</xdr:rowOff>
    </xdr:from>
    <xdr:to>
      <xdr:col>55</xdr:col>
      <xdr:colOff>0</xdr:colOff>
      <xdr:row>41</xdr:row>
      <xdr:rowOff>67879</xdr:rowOff>
    </xdr:to>
    <xdr:cxnSp macro="">
      <xdr:nvCxnSpPr>
        <xdr:cNvPr id="131" name="直線コネクタ 130"/>
        <xdr:cNvCxnSpPr/>
      </xdr:nvCxnSpPr>
      <xdr:spPr>
        <a:xfrm>
          <a:off x="9639300" y="70968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16530</xdr:rowOff>
    </xdr:from>
    <xdr:to>
      <xdr:col>46</xdr:col>
      <xdr:colOff>38100</xdr:colOff>
      <xdr:row>41</xdr:row>
      <xdr:rowOff>118130</xdr:rowOff>
    </xdr:to>
    <xdr:sp macro="" textlink="">
      <xdr:nvSpPr>
        <xdr:cNvPr id="132" name="楕円 131"/>
        <xdr:cNvSpPr/>
      </xdr:nvSpPr>
      <xdr:spPr>
        <a:xfrm>
          <a:off x="8699500" y="7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67330</xdr:rowOff>
    </xdr:from>
    <xdr:to>
      <xdr:col>50</xdr:col>
      <xdr:colOff>114300</xdr:colOff>
      <xdr:row>41</xdr:row>
      <xdr:rowOff>67421</xdr:rowOff>
    </xdr:to>
    <xdr:cxnSp macro="">
      <xdr:nvCxnSpPr>
        <xdr:cNvPr id="133" name="直線コネクタ 132"/>
        <xdr:cNvCxnSpPr/>
      </xdr:nvCxnSpPr>
      <xdr:spPr>
        <a:xfrm>
          <a:off x="8750300" y="70967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16484</xdr:rowOff>
    </xdr:from>
    <xdr:to>
      <xdr:col>41</xdr:col>
      <xdr:colOff>101600</xdr:colOff>
      <xdr:row>41</xdr:row>
      <xdr:rowOff>118084</xdr:rowOff>
    </xdr:to>
    <xdr:sp macro="" textlink="">
      <xdr:nvSpPr>
        <xdr:cNvPr id="134" name="楕円 133"/>
        <xdr:cNvSpPr/>
      </xdr:nvSpPr>
      <xdr:spPr>
        <a:xfrm>
          <a:off x="7810500" y="70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67284</xdr:rowOff>
    </xdr:from>
    <xdr:to>
      <xdr:col>45</xdr:col>
      <xdr:colOff>177800</xdr:colOff>
      <xdr:row>41</xdr:row>
      <xdr:rowOff>67330</xdr:rowOff>
    </xdr:to>
    <xdr:cxnSp macro="">
      <xdr:nvCxnSpPr>
        <xdr:cNvPr id="135" name="直線コネクタ 134"/>
        <xdr:cNvCxnSpPr/>
      </xdr:nvCxnSpPr>
      <xdr:spPr>
        <a:xfrm>
          <a:off x="7861300" y="709673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16119</xdr:rowOff>
    </xdr:from>
    <xdr:to>
      <xdr:col>36</xdr:col>
      <xdr:colOff>165100</xdr:colOff>
      <xdr:row>41</xdr:row>
      <xdr:rowOff>117719</xdr:rowOff>
    </xdr:to>
    <xdr:sp macro="" textlink="">
      <xdr:nvSpPr>
        <xdr:cNvPr id="136" name="楕円 135"/>
        <xdr:cNvSpPr/>
      </xdr:nvSpPr>
      <xdr:spPr>
        <a:xfrm>
          <a:off x="6921500" y="70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66919</xdr:rowOff>
    </xdr:from>
    <xdr:to>
      <xdr:col>41</xdr:col>
      <xdr:colOff>50800</xdr:colOff>
      <xdr:row>41</xdr:row>
      <xdr:rowOff>67284</xdr:rowOff>
    </xdr:to>
    <xdr:cxnSp macro="">
      <xdr:nvCxnSpPr>
        <xdr:cNvPr id="137" name="直線コネクタ 136"/>
        <xdr:cNvCxnSpPr/>
      </xdr:nvCxnSpPr>
      <xdr:spPr>
        <a:xfrm>
          <a:off x="6972300" y="709636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109348</xdr:rowOff>
    </xdr:from>
    <xdr:ext cx="469744" cy="259045"/>
    <xdr:sp macro="" textlink="">
      <xdr:nvSpPr>
        <xdr:cNvPr id="142" name="n_1mainValue【道路】&#10;一人当たり延長"/>
        <xdr:cNvSpPr txBox="1"/>
      </xdr:nvSpPr>
      <xdr:spPr>
        <a:xfrm>
          <a:off x="9391727" y="713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109257</xdr:rowOff>
    </xdr:from>
    <xdr:ext cx="469744" cy="259045"/>
    <xdr:sp macro="" textlink="">
      <xdr:nvSpPr>
        <xdr:cNvPr id="143" name="n_2mainValue【道路】&#10;一人当たり延長"/>
        <xdr:cNvSpPr txBox="1"/>
      </xdr:nvSpPr>
      <xdr:spPr>
        <a:xfrm>
          <a:off x="8515427" y="71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109211</xdr:rowOff>
    </xdr:from>
    <xdr:ext cx="469744" cy="259045"/>
    <xdr:sp macro="" textlink="">
      <xdr:nvSpPr>
        <xdr:cNvPr id="144" name="n_3mainValue【道路】&#10;一人当たり延長"/>
        <xdr:cNvSpPr txBox="1"/>
      </xdr:nvSpPr>
      <xdr:spPr>
        <a:xfrm>
          <a:off x="7626427" y="71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108846</xdr:rowOff>
    </xdr:from>
    <xdr:ext cx="469744" cy="259045"/>
    <xdr:sp macro="" textlink="">
      <xdr:nvSpPr>
        <xdr:cNvPr id="145" name="n_4mainValue【道路】&#10;一人当たり延長"/>
        <xdr:cNvSpPr txBox="1"/>
      </xdr:nvSpPr>
      <xdr:spPr>
        <a:xfrm>
          <a:off x="6737427" y="71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86" name="楕円 185"/>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87" name="【橋りょう・トンネ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88" name="楕円 187"/>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58</xdr:row>
      <xdr:rowOff>45720</xdr:rowOff>
    </xdr:to>
    <xdr:cxnSp macro="">
      <xdr:nvCxnSpPr>
        <xdr:cNvPr id="189" name="直線コネクタ 188"/>
        <xdr:cNvCxnSpPr/>
      </xdr:nvCxnSpPr>
      <xdr:spPr>
        <a:xfrm>
          <a:off x="3797300" y="9913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90" name="楕円 189"/>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140970</xdr:rowOff>
    </xdr:to>
    <xdr:cxnSp macro="">
      <xdr:nvCxnSpPr>
        <xdr:cNvPr id="191" name="直線コネクタ 190"/>
        <xdr:cNvCxnSpPr/>
      </xdr:nvCxnSpPr>
      <xdr:spPr>
        <a:xfrm>
          <a:off x="2908300" y="9886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92" name="楕円 191"/>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114300</xdr:rowOff>
    </xdr:to>
    <xdr:cxnSp macro="">
      <xdr:nvCxnSpPr>
        <xdr:cNvPr id="193" name="直線コネクタ 192"/>
        <xdr:cNvCxnSpPr/>
      </xdr:nvCxnSpPr>
      <xdr:spPr>
        <a:xfrm>
          <a:off x="2019300" y="9810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13970</xdr:rowOff>
    </xdr:from>
    <xdr:to>
      <xdr:col>6</xdr:col>
      <xdr:colOff>38100</xdr:colOff>
      <xdr:row>56</xdr:row>
      <xdr:rowOff>115570</xdr:rowOff>
    </xdr:to>
    <xdr:sp macro="" textlink="">
      <xdr:nvSpPr>
        <xdr:cNvPr id="194" name="楕円 193"/>
        <xdr:cNvSpPr/>
      </xdr:nvSpPr>
      <xdr:spPr>
        <a:xfrm>
          <a:off x="107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64770</xdr:rowOff>
    </xdr:from>
    <xdr:to>
      <xdr:col>10</xdr:col>
      <xdr:colOff>114300</xdr:colOff>
      <xdr:row>57</xdr:row>
      <xdr:rowOff>38100</xdr:rowOff>
    </xdr:to>
    <xdr:cxnSp macro="">
      <xdr:nvCxnSpPr>
        <xdr:cNvPr id="195" name="直線コネクタ 194"/>
        <xdr:cNvCxnSpPr/>
      </xdr:nvCxnSpPr>
      <xdr:spPr>
        <a:xfrm>
          <a:off x="1130300" y="9665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200" name="n_1mainValue【橋りょう・トンネル】&#10;有形固定資産減価償却率"/>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201" name="n_2mainValue【橋りょう・トンネ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202" name="n_3main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132097</xdr:rowOff>
    </xdr:from>
    <xdr:ext cx="405111" cy="259045"/>
    <xdr:sp macro="" textlink="">
      <xdr:nvSpPr>
        <xdr:cNvPr id="203" name="n_4mainValue【橋りょう・トンネル】&#10;有形固定資産減価償却率"/>
        <xdr:cNvSpPr txBox="1"/>
      </xdr:nvSpPr>
      <xdr:spPr>
        <a:xfrm>
          <a:off x="927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97630</xdr:rowOff>
    </xdr:from>
    <xdr:to>
      <xdr:col>55</xdr:col>
      <xdr:colOff>50800</xdr:colOff>
      <xdr:row>63</xdr:row>
      <xdr:rowOff>27780</xdr:rowOff>
    </xdr:to>
    <xdr:sp macro="" textlink="">
      <xdr:nvSpPr>
        <xdr:cNvPr id="239" name="楕円 238"/>
        <xdr:cNvSpPr/>
      </xdr:nvSpPr>
      <xdr:spPr>
        <a:xfrm>
          <a:off x="10426700" y="107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12557</xdr:rowOff>
    </xdr:from>
    <xdr:ext cx="534377" cy="259045"/>
    <xdr:sp macro="" textlink="">
      <xdr:nvSpPr>
        <xdr:cNvPr id="240" name="【橋りょう・トンネル】&#10;一人当たり有形固定資産（償却資産）額該当値テキスト"/>
        <xdr:cNvSpPr txBox="1"/>
      </xdr:nvSpPr>
      <xdr:spPr>
        <a:xfrm>
          <a:off x="10515600" y="10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97230</xdr:rowOff>
    </xdr:from>
    <xdr:to>
      <xdr:col>50</xdr:col>
      <xdr:colOff>165100</xdr:colOff>
      <xdr:row>63</xdr:row>
      <xdr:rowOff>27380</xdr:rowOff>
    </xdr:to>
    <xdr:sp macro="" textlink="">
      <xdr:nvSpPr>
        <xdr:cNvPr id="241" name="楕円 240"/>
        <xdr:cNvSpPr/>
      </xdr:nvSpPr>
      <xdr:spPr>
        <a:xfrm>
          <a:off x="9588500" y="107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148030</xdr:rowOff>
    </xdr:from>
    <xdr:to>
      <xdr:col>55</xdr:col>
      <xdr:colOff>0</xdr:colOff>
      <xdr:row>62</xdr:row>
      <xdr:rowOff>148430</xdr:rowOff>
    </xdr:to>
    <xdr:cxnSp macro="">
      <xdr:nvCxnSpPr>
        <xdr:cNvPr id="242" name="直線コネクタ 241"/>
        <xdr:cNvCxnSpPr/>
      </xdr:nvCxnSpPr>
      <xdr:spPr>
        <a:xfrm>
          <a:off x="9639300" y="1077793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96984</xdr:rowOff>
    </xdr:from>
    <xdr:to>
      <xdr:col>46</xdr:col>
      <xdr:colOff>38100</xdr:colOff>
      <xdr:row>63</xdr:row>
      <xdr:rowOff>27134</xdr:rowOff>
    </xdr:to>
    <xdr:sp macro="" textlink="">
      <xdr:nvSpPr>
        <xdr:cNvPr id="243" name="楕円 242"/>
        <xdr:cNvSpPr/>
      </xdr:nvSpPr>
      <xdr:spPr>
        <a:xfrm>
          <a:off x="8699500" y="107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147784</xdr:rowOff>
    </xdr:from>
    <xdr:to>
      <xdr:col>50</xdr:col>
      <xdr:colOff>114300</xdr:colOff>
      <xdr:row>62</xdr:row>
      <xdr:rowOff>148030</xdr:rowOff>
    </xdr:to>
    <xdr:cxnSp macro="">
      <xdr:nvCxnSpPr>
        <xdr:cNvPr id="244" name="直線コネクタ 243"/>
        <xdr:cNvCxnSpPr/>
      </xdr:nvCxnSpPr>
      <xdr:spPr>
        <a:xfrm>
          <a:off x="8750300" y="1077768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96836</xdr:rowOff>
    </xdr:from>
    <xdr:to>
      <xdr:col>41</xdr:col>
      <xdr:colOff>101600</xdr:colOff>
      <xdr:row>63</xdr:row>
      <xdr:rowOff>26986</xdr:rowOff>
    </xdr:to>
    <xdr:sp macro="" textlink="">
      <xdr:nvSpPr>
        <xdr:cNvPr id="245" name="楕円 244"/>
        <xdr:cNvSpPr/>
      </xdr:nvSpPr>
      <xdr:spPr>
        <a:xfrm>
          <a:off x="7810500" y="107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147636</xdr:rowOff>
    </xdr:from>
    <xdr:to>
      <xdr:col>45</xdr:col>
      <xdr:colOff>177800</xdr:colOff>
      <xdr:row>62</xdr:row>
      <xdr:rowOff>147784</xdr:rowOff>
    </xdr:to>
    <xdr:cxnSp macro="">
      <xdr:nvCxnSpPr>
        <xdr:cNvPr id="246" name="直線コネクタ 245"/>
        <xdr:cNvCxnSpPr/>
      </xdr:nvCxnSpPr>
      <xdr:spPr>
        <a:xfrm>
          <a:off x="7861300" y="10777536"/>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95761</xdr:rowOff>
    </xdr:from>
    <xdr:to>
      <xdr:col>36</xdr:col>
      <xdr:colOff>165100</xdr:colOff>
      <xdr:row>63</xdr:row>
      <xdr:rowOff>25911</xdr:rowOff>
    </xdr:to>
    <xdr:sp macro="" textlink="">
      <xdr:nvSpPr>
        <xdr:cNvPr id="247" name="楕円 246"/>
        <xdr:cNvSpPr/>
      </xdr:nvSpPr>
      <xdr:spPr>
        <a:xfrm>
          <a:off x="6921500" y="107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146561</xdr:rowOff>
    </xdr:from>
    <xdr:to>
      <xdr:col>41</xdr:col>
      <xdr:colOff>50800</xdr:colOff>
      <xdr:row>62</xdr:row>
      <xdr:rowOff>147636</xdr:rowOff>
    </xdr:to>
    <xdr:cxnSp macro="">
      <xdr:nvCxnSpPr>
        <xdr:cNvPr id="248" name="直線コネクタ 247"/>
        <xdr:cNvCxnSpPr/>
      </xdr:nvCxnSpPr>
      <xdr:spPr>
        <a:xfrm>
          <a:off x="6972300" y="10776461"/>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18507</xdr:rowOff>
    </xdr:from>
    <xdr:ext cx="534377" cy="259045"/>
    <xdr:sp macro="" textlink="">
      <xdr:nvSpPr>
        <xdr:cNvPr id="253" name="n_1mainValue【橋りょう・トンネル】&#10;一人当たり有形固定資産（償却資産）額"/>
        <xdr:cNvSpPr txBox="1"/>
      </xdr:nvSpPr>
      <xdr:spPr>
        <a:xfrm>
          <a:off x="9359411" y="1081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18261</xdr:rowOff>
    </xdr:from>
    <xdr:ext cx="534377" cy="259045"/>
    <xdr:sp macro="" textlink="">
      <xdr:nvSpPr>
        <xdr:cNvPr id="254" name="n_2mainValue【橋りょう・トンネル】&#10;一人当たり有形固定資産（償却資産）額"/>
        <xdr:cNvSpPr txBox="1"/>
      </xdr:nvSpPr>
      <xdr:spPr>
        <a:xfrm>
          <a:off x="8483111" y="108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18113</xdr:rowOff>
    </xdr:from>
    <xdr:ext cx="534377" cy="259045"/>
    <xdr:sp macro="" textlink="">
      <xdr:nvSpPr>
        <xdr:cNvPr id="255" name="n_3mainValue【橋りょう・トンネル】&#10;一人当たり有形固定資産（償却資産）額"/>
        <xdr:cNvSpPr txBox="1"/>
      </xdr:nvSpPr>
      <xdr:spPr>
        <a:xfrm>
          <a:off x="7594111" y="108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17038</xdr:rowOff>
    </xdr:from>
    <xdr:ext cx="534377" cy="259045"/>
    <xdr:sp macro="" textlink="">
      <xdr:nvSpPr>
        <xdr:cNvPr id="256" name="n_4mainValue【橋りょう・トンネル】&#10;一人当たり有形固定資産（償却資産）額"/>
        <xdr:cNvSpPr txBox="1"/>
      </xdr:nvSpPr>
      <xdr:spPr>
        <a:xfrm>
          <a:off x="6705111" y="108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95" name="楕円 294"/>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296" name="【公営住宅】&#10;有形固定資産減価償却率該当値テキスト"/>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67311</xdr:rowOff>
    </xdr:from>
    <xdr:to>
      <xdr:col>20</xdr:col>
      <xdr:colOff>38100</xdr:colOff>
      <xdr:row>78</xdr:row>
      <xdr:rowOff>168911</xdr:rowOff>
    </xdr:to>
    <xdr:sp macro="" textlink="">
      <xdr:nvSpPr>
        <xdr:cNvPr id="297" name="楕円 296"/>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118111</xdr:rowOff>
    </xdr:from>
    <xdr:to>
      <xdr:col>24</xdr:col>
      <xdr:colOff>63500</xdr:colOff>
      <xdr:row>78</xdr:row>
      <xdr:rowOff>163830</xdr:rowOff>
    </xdr:to>
    <xdr:cxnSp macro="">
      <xdr:nvCxnSpPr>
        <xdr:cNvPr id="298" name="直線コネクタ 297"/>
        <xdr:cNvCxnSpPr/>
      </xdr:nvCxnSpPr>
      <xdr:spPr>
        <a:xfrm>
          <a:off x="3797300" y="13491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49022</xdr:rowOff>
    </xdr:from>
    <xdr:to>
      <xdr:col>15</xdr:col>
      <xdr:colOff>101600</xdr:colOff>
      <xdr:row>78</xdr:row>
      <xdr:rowOff>150622</xdr:rowOff>
    </xdr:to>
    <xdr:sp macro="" textlink="">
      <xdr:nvSpPr>
        <xdr:cNvPr id="299" name="楕円 298"/>
        <xdr:cNvSpPr/>
      </xdr:nvSpPr>
      <xdr:spPr>
        <a:xfrm>
          <a:off x="2857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99822</xdr:rowOff>
    </xdr:from>
    <xdr:to>
      <xdr:col>19</xdr:col>
      <xdr:colOff>177800</xdr:colOff>
      <xdr:row>78</xdr:row>
      <xdr:rowOff>118111</xdr:rowOff>
    </xdr:to>
    <xdr:cxnSp macro="">
      <xdr:nvCxnSpPr>
        <xdr:cNvPr id="300" name="直線コネクタ 299"/>
        <xdr:cNvCxnSpPr/>
      </xdr:nvCxnSpPr>
      <xdr:spPr>
        <a:xfrm>
          <a:off x="2908300" y="134729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1" name="楕円 300"/>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81</xdr:row>
      <xdr:rowOff>31242</xdr:rowOff>
    </xdr:to>
    <xdr:cxnSp macro="">
      <xdr:nvCxnSpPr>
        <xdr:cNvPr id="302" name="直線コネクタ 301"/>
        <xdr:cNvCxnSpPr/>
      </xdr:nvCxnSpPr>
      <xdr:spPr>
        <a:xfrm flipV="1">
          <a:off x="2019300" y="13472922"/>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106172</xdr:rowOff>
    </xdr:from>
    <xdr:to>
      <xdr:col>6</xdr:col>
      <xdr:colOff>38100</xdr:colOff>
      <xdr:row>81</xdr:row>
      <xdr:rowOff>36322</xdr:rowOff>
    </xdr:to>
    <xdr:sp macro="" textlink="">
      <xdr:nvSpPr>
        <xdr:cNvPr id="303" name="楕円 302"/>
        <xdr:cNvSpPr/>
      </xdr:nvSpPr>
      <xdr:spPr>
        <a:xfrm>
          <a:off x="1079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156972</xdr:rowOff>
    </xdr:from>
    <xdr:to>
      <xdr:col>10</xdr:col>
      <xdr:colOff>114300</xdr:colOff>
      <xdr:row>81</xdr:row>
      <xdr:rowOff>31242</xdr:rowOff>
    </xdr:to>
    <xdr:cxnSp macro="">
      <xdr:nvCxnSpPr>
        <xdr:cNvPr id="304" name="直線コネクタ 303"/>
        <xdr:cNvCxnSpPr/>
      </xdr:nvCxnSpPr>
      <xdr:spPr>
        <a:xfrm>
          <a:off x="1130300" y="13872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13988</xdr:rowOff>
    </xdr:from>
    <xdr:ext cx="405111" cy="259045"/>
    <xdr:sp macro="" textlink="">
      <xdr:nvSpPr>
        <xdr:cNvPr id="309" name="n_1mainValue【公営住宅】&#10;有形固定資産減価償却率"/>
        <xdr:cNvSpPr txBox="1"/>
      </xdr:nvSpPr>
      <xdr:spPr>
        <a:xfrm>
          <a:off x="3582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167149</xdr:rowOff>
    </xdr:from>
    <xdr:ext cx="405111" cy="259045"/>
    <xdr:sp macro="" textlink="">
      <xdr:nvSpPr>
        <xdr:cNvPr id="310" name="n_2mainValue【公営住宅】&#10;有形固定資産減価償却率"/>
        <xdr:cNvSpPr txBox="1"/>
      </xdr:nvSpPr>
      <xdr:spPr>
        <a:xfrm>
          <a:off x="2705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311" name="n_3mainValue【公営住宅】&#10;有形固定資産減価償却率"/>
        <xdr:cNvSpPr txBox="1"/>
      </xdr:nvSpPr>
      <xdr:spPr>
        <a:xfrm>
          <a:off x="1816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27449</xdr:rowOff>
    </xdr:from>
    <xdr:ext cx="405111" cy="259045"/>
    <xdr:sp macro="" textlink="">
      <xdr:nvSpPr>
        <xdr:cNvPr id="312" name="n_4mainValue【公営住宅】&#10;有形固定資産減価償却率"/>
        <xdr:cNvSpPr txBox="1"/>
      </xdr:nvSpPr>
      <xdr:spPr>
        <a:xfrm>
          <a:off x="927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96701</xdr:rowOff>
    </xdr:from>
    <xdr:to>
      <xdr:col>55</xdr:col>
      <xdr:colOff>50800</xdr:colOff>
      <xdr:row>85</xdr:row>
      <xdr:rowOff>26851</xdr:rowOff>
    </xdr:to>
    <xdr:sp macro="" textlink="">
      <xdr:nvSpPr>
        <xdr:cNvPr id="354" name="楕円 353"/>
        <xdr:cNvSpPr/>
      </xdr:nvSpPr>
      <xdr:spPr>
        <a:xfrm>
          <a:off x="10426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75128</xdr:rowOff>
    </xdr:from>
    <xdr:ext cx="469744" cy="259045"/>
    <xdr:sp macro="" textlink="">
      <xdr:nvSpPr>
        <xdr:cNvPr id="355" name="【公営住宅】&#10;一人当たり面積該当値テキスト"/>
        <xdr:cNvSpPr txBox="1"/>
      </xdr:nvSpPr>
      <xdr:spPr>
        <a:xfrm>
          <a:off x="10515600" y="1447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356" name="楕円 355"/>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145869</xdr:rowOff>
    </xdr:from>
    <xdr:to>
      <xdr:col>55</xdr:col>
      <xdr:colOff>0</xdr:colOff>
      <xdr:row>84</xdr:row>
      <xdr:rowOff>147501</xdr:rowOff>
    </xdr:to>
    <xdr:cxnSp macro="">
      <xdr:nvCxnSpPr>
        <xdr:cNvPr id="357" name="直線コネクタ 356"/>
        <xdr:cNvCxnSpPr/>
      </xdr:nvCxnSpPr>
      <xdr:spPr>
        <a:xfrm>
          <a:off x="9639300" y="145476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83638</xdr:rowOff>
    </xdr:from>
    <xdr:to>
      <xdr:col>46</xdr:col>
      <xdr:colOff>38100</xdr:colOff>
      <xdr:row>85</xdr:row>
      <xdr:rowOff>13788</xdr:rowOff>
    </xdr:to>
    <xdr:sp macro="" textlink="">
      <xdr:nvSpPr>
        <xdr:cNvPr id="358" name="楕円 357"/>
        <xdr:cNvSpPr/>
      </xdr:nvSpPr>
      <xdr:spPr>
        <a:xfrm>
          <a:off x="869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134438</xdr:rowOff>
    </xdr:from>
    <xdr:to>
      <xdr:col>50</xdr:col>
      <xdr:colOff>114300</xdr:colOff>
      <xdr:row>84</xdr:row>
      <xdr:rowOff>145869</xdr:rowOff>
    </xdr:to>
    <xdr:cxnSp macro="">
      <xdr:nvCxnSpPr>
        <xdr:cNvPr id="359" name="直線コネクタ 358"/>
        <xdr:cNvCxnSpPr/>
      </xdr:nvCxnSpPr>
      <xdr:spPr>
        <a:xfrm>
          <a:off x="8750300" y="145362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60" name="楕円 359"/>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134438</xdr:rowOff>
    </xdr:from>
    <xdr:to>
      <xdr:col>45</xdr:col>
      <xdr:colOff>177800</xdr:colOff>
      <xdr:row>85</xdr:row>
      <xdr:rowOff>16873</xdr:rowOff>
    </xdr:to>
    <xdr:cxnSp macro="">
      <xdr:nvCxnSpPr>
        <xdr:cNvPr id="361" name="直線コネクタ 360"/>
        <xdr:cNvCxnSpPr/>
      </xdr:nvCxnSpPr>
      <xdr:spPr>
        <a:xfrm flipV="1">
          <a:off x="7861300" y="145362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2" name="楕円 361"/>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16873</xdr:rowOff>
    </xdr:to>
    <xdr:cxnSp macro="">
      <xdr:nvCxnSpPr>
        <xdr:cNvPr id="363" name="直線コネクタ 362"/>
        <xdr:cNvCxnSpPr/>
      </xdr:nvCxnSpPr>
      <xdr:spPr>
        <a:xfrm>
          <a:off x="6972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xdr:rowOff>
    </xdr:from>
    <xdr:ext cx="469744" cy="259045"/>
    <xdr:sp macro="" textlink="">
      <xdr:nvSpPr>
        <xdr:cNvPr id="368" name="n_1mainValue【公営住宅】&#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4915</xdr:rowOff>
    </xdr:from>
    <xdr:ext cx="469744" cy="259045"/>
    <xdr:sp macro="" textlink="">
      <xdr:nvSpPr>
        <xdr:cNvPr id="369" name="n_2mainValue【公営住宅】&#10;一人当たり面積"/>
        <xdr:cNvSpPr txBox="1"/>
      </xdr:nvSpPr>
      <xdr:spPr>
        <a:xfrm>
          <a:off x="8515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70" name="n_3mainValue【公営住宅】&#10;一人当たり面積"/>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1" name="n_4mainValue【公営住宅】&#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71628</xdr:rowOff>
    </xdr:from>
    <xdr:to>
      <xdr:col>85</xdr:col>
      <xdr:colOff>126364</xdr:colOff>
      <xdr:row>41</xdr:row>
      <xdr:rowOff>55626</xdr:rowOff>
    </xdr:to>
    <xdr:cxnSp macro="">
      <xdr:nvCxnSpPr>
        <xdr:cNvPr id="410" name="直線コネクタ 409"/>
        <xdr:cNvCxnSpPr/>
      </xdr:nvCxnSpPr>
      <xdr:spPr>
        <a:xfrm flipV="1">
          <a:off x="16318864" y="6072378"/>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11" name="【認定こども園・幼稚園・保育所】&#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12" name="直線コネクタ 411"/>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18305</xdr:rowOff>
    </xdr:from>
    <xdr:ext cx="405111" cy="259045"/>
    <xdr:sp macro="" textlink="">
      <xdr:nvSpPr>
        <xdr:cNvPr id="413" name="【認定こども園・幼稚園・保育所】&#10;有形固定資産減価償却率最大値テキスト"/>
        <xdr:cNvSpPr txBox="1"/>
      </xdr:nvSpPr>
      <xdr:spPr>
        <a:xfrm>
          <a:off x="16357600"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71628</xdr:rowOff>
    </xdr:from>
    <xdr:to>
      <xdr:col>86</xdr:col>
      <xdr:colOff>25400</xdr:colOff>
      <xdr:row>35</xdr:row>
      <xdr:rowOff>71628</xdr:rowOff>
    </xdr:to>
    <xdr:cxnSp macro="">
      <xdr:nvCxnSpPr>
        <xdr:cNvPr id="414" name="直線コネクタ 413"/>
        <xdr:cNvCxnSpPr/>
      </xdr:nvCxnSpPr>
      <xdr:spPr>
        <a:xfrm>
          <a:off x="16230600" y="60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137431</xdr:rowOff>
    </xdr:from>
    <xdr:ext cx="405111" cy="259045"/>
    <xdr:sp macro="" textlink="">
      <xdr:nvSpPr>
        <xdr:cNvPr id="415" name="【認定こども園・幼稚園・保育所】&#10;有形固定資産減価償却率平均値テキスト"/>
        <xdr:cNvSpPr txBox="1"/>
      </xdr:nvSpPr>
      <xdr:spPr>
        <a:xfrm>
          <a:off x="16357600" y="6481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416" name="フローチャート: 判断 415"/>
        <xdr:cNvSpPr/>
      </xdr:nvSpPr>
      <xdr:spPr>
        <a:xfrm>
          <a:off x="16268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17" name="フローチャート: 判断 416"/>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418" name="フローチャート: 判断 417"/>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9" name="フローチャート: 判断 418"/>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64262</xdr:rowOff>
    </xdr:from>
    <xdr:to>
      <xdr:col>67</xdr:col>
      <xdr:colOff>101600</xdr:colOff>
      <xdr:row>38</xdr:row>
      <xdr:rowOff>165862</xdr:rowOff>
    </xdr:to>
    <xdr:sp macro="" textlink="">
      <xdr:nvSpPr>
        <xdr:cNvPr id="420" name="フローチャート: 判断 419"/>
        <xdr:cNvSpPr/>
      </xdr:nvSpPr>
      <xdr:spPr>
        <a:xfrm>
          <a:off x="1276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26" name="楕円 425"/>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27"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28" name="楕円 427"/>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42</xdr:row>
      <xdr:rowOff>64770</xdr:rowOff>
    </xdr:to>
    <xdr:cxnSp macro="">
      <xdr:nvCxnSpPr>
        <xdr:cNvPr id="429" name="直線コネクタ 428"/>
        <xdr:cNvCxnSpPr/>
      </xdr:nvCxnSpPr>
      <xdr:spPr>
        <a:xfrm flipV="1">
          <a:off x="15481300" y="691134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160274</xdr:rowOff>
    </xdr:from>
    <xdr:to>
      <xdr:col>76</xdr:col>
      <xdr:colOff>165100</xdr:colOff>
      <xdr:row>42</xdr:row>
      <xdr:rowOff>90424</xdr:rowOff>
    </xdr:to>
    <xdr:sp macro="" textlink="">
      <xdr:nvSpPr>
        <xdr:cNvPr id="430" name="楕円 429"/>
        <xdr:cNvSpPr/>
      </xdr:nvSpPr>
      <xdr:spPr>
        <a:xfrm>
          <a:off x="14541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39624</xdr:rowOff>
    </xdr:from>
    <xdr:to>
      <xdr:col>81</xdr:col>
      <xdr:colOff>50800</xdr:colOff>
      <xdr:row>42</xdr:row>
      <xdr:rowOff>64770</xdr:rowOff>
    </xdr:to>
    <xdr:cxnSp macro="">
      <xdr:nvCxnSpPr>
        <xdr:cNvPr id="431" name="直線コネクタ 430"/>
        <xdr:cNvCxnSpPr/>
      </xdr:nvCxnSpPr>
      <xdr:spPr>
        <a:xfrm>
          <a:off x="14592300" y="72405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121412</xdr:rowOff>
    </xdr:from>
    <xdr:to>
      <xdr:col>72</xdr:col>
      <xdr:colOff>38100</xdr:colOff>
      <xdr:row>42</xdr:row>
      <xdr:rowOff>51562</xdr:rowOff>
    </xdr:to>
    <xdr:sp macro="" textlink="">
      <xdr:nvSpPr>
        <xdr:cNvPr id="432" name="楕円 431"/>
        <xdr:cNvSpPr/>
      </xdr:nvSpPr>
      <xdr:spPr>
        <a:xfrm>
          <a:off x="13652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xdr:rowOff>
    </xdr:from>
    <xdr:to>
      <xdr:col>76</xdr:col>
      <xdr:colOff>114300</xdr:colOff>
      <xdr:row>42</xdr:row>
      <xdr:rowOff>39624</xdr:rowOff>
    </xdr:to>
    <xdr:cxnSp macro="">
      <xdr:nvCxnSpPr>
        <xdr:cNvPr id="433" name="直線コネクタ 432"/>
        <xdr:cNvCxnSpPr/>
      </xdr:nvCxnSpPr>
      <xdr:spPr>
        <a:xfrm>
          <a:off x="13703300" y="72016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16256</xdr:rowOff>
    </xdr:from>
    <xdr:to>
      <xdr:col>67</xdr:col>
      <xdr:colOff>101600</xdr:colOff>
      <xdr:row>41</xdr:row>
      <xdr:rowOff>117856</xdr:rowOff>
    </xdr:to>
    <xdr:sp macro="" textlink="">
      <xdr:nvSpPr>
        <xdr:cNvPr id="434" name="楕円 433"/>
        <xdr:cNvSpPr/>
      </xdr:nvSpPr>
      <xdr:spPr>
        <a:xfrm>
          <a:off x="1276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67056</xdr:rowOff>
    </xdr:from>
    <xdr:to>
      <xdr:col>71</xdr:col>
      <xdr:colOff>177800</xdr:colOff>
      <xdr:row>42</xdr:row>
      <xdr:rowOff>762</xdr:rowOff>
    </xdr:to>
    <xdr:cxnSp macro="">
      <xdr:nvCxnSpPr>
        <xdr:cNvPr id="435" name="直線コネクタ 434"/>
        <xdr:cNvCxnSpPr/>
      </xdr:nvCxnSpPr>
      <xdr:spPr>
        <a:xfrm>
          <a:off x="12814300" y="709650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436" name="n_1aveValue【認定こども園・幼稚園・保育所】&#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437" name="n_2aveValue【認定こども園・幼稚園・保育所】&#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8" name="n_3aveValue【認定こども園・幼稚園・保育所】&#10;有形固定資産減価償却率"/>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10939</xdr:rowOff>
    </xdr:from>
    <xdr:ext cx="405111" cy="259045"/>
    <xdr:sp macro="" textlink="">
      <xdr:nvSpPr>
        <xdr:cNvPr id="439" name="n_4aveValue【認定こども園・幼稚園・保育所】&#10;有形固定資産減価償却率"/>
        <xdr:cNvSpPr txBox="1"/>
      </xdr:nvSpPr>
      <xdr:spPr>
        <a:xfrm>
          <a:off x="12611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40" name="n_1mainValue【認定こども園・幼稚園・保育所】&#10;有形固定資産減価償却率"/>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81551</xdr:rowOff>
    </xdr:from>
    <xdr:ext cx="405111" cy="259045"/>
    <xdr:sp macro="" textlink="">
      <xdr:nvSpPr>
        <xdr:cNvPr id="441" name="n_2mainValue【認定こども園・幼稚園・保育所】&#10;有形固定資産減価償却率"/>
        <xdr:cNvSpPr txBox="1"/>
      </xdr:nvSpPr>
      <xdr:spPr>
        <a:xfrm>
          <a:off x="14389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42689</xdr:rowOff>
    </xdr:from>
    <xdr:ext cx="405111" cy="259045"/>
    <xdr:sp macro="" textlink="">
      <xdr:nvSpPr>
        <xdr:cNvPr id="442" name="n_3mainValue【認定こども園・幼稚園・保育所】&#10;有形固定資産減価償却率"/>
        <xdr:cNvSpPr txBox="1"/>
      </xdr:nvSpPr>
      <xdr:spPr>
        <a:xfrm>
          <a:off x="13500744" y="72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108983</xdr:rowOff>
    </xdr:from>
    <xdr:ext cx="405111" cy="259045"/>
    <xdr:sp macro="" textlink="">
      <xdr:nvSpPr>
        <xdr:cNvPr id="443" name="n_4mainValue【認定こども園・幼稚園・保育所】&#10;有形固定資産減価償却率"/>
        <xdr:cNvSpPr txBox="1"/>
      </xdr:nvSpPr>
      <xdr:spPr>
        <a:xfrm>
          <a:off x="12611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5" name="直線コネクタ 464"/>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68"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69" name="直線コネクタ 468"/>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0"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1" name="フローチャート: 判断 470"/>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2" name="フローチャート: 判断 471"/>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3" name="フローチャート: 判断 472"/>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4" name="フローチャート: 判断 473"/>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5" name="フローチャート: 判断 474"/>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1" name="楕円 480"/>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2"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83" name="楕円 482"/>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40</xdr:row>
      <xdr:rowOff>12192</xdr:rowOff>
    </xdr:to>
    <xdr:cxnSp macro="">
      <xdr:nvCxnSpPr>
        <xdr:cNvPr id="484" name="直線コネクタ 483"/>
        <xdr:cNvCxnSpPr/>
      </xdr:nvCxnSpPr>
      <xdr:spPr>
        <a:xfrm flipV="1">
          <a:off x="21323300" y="6842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85" name="楕円 484"/>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40</xdr:row>
      <xdr:rowOff>12192</xdr:rowOff>
    </xdr:to>
    <xdr:cxnSp macro="">
      <xdr:nvCxnSpPr>
        <xdr:cNvPr id="486" name="直線コネクタ 485"/>
        <xdr:cNvCxnSpPr/>
      </xdr:nvCxnSpPr>
      <xdr:spPr>
        <a:xfrm>
          <a:off x="20434300" y="6815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7" name="楕円 486"/>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128778</xdr:rowOff>
    </xdr:to>
    <xdr:cxnSp macro="">
      <xdr:nvCxnSpPr>
        <xdr:cNvPr id="488" name="直線コネクタ 487"/>
        <xdr:cNvCxnSpPr/>
      </xdr:nvCxnSpPr>
      <xdr:spPr>
        <a:xfrm>
          <a:off x="19545300" y="6787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9" name="楕円 488"/>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105918</xdr:rowOff>
    </xdr:to>
    <xdr:cxnSp macro="">
      <xdr:nvCxnSpPr>
        <xdr:cNvPr id="490" name="直線コネクタ 489"/>
        <xdr:cNvCxnSpPr/>
      </xdr:nvCxnSpPr>
      <xdr:spPr>
        <a:xfrm flipV="1">
          <a:off x="18656300" y="678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1"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2"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3"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4"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95"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6" name="n_2main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7" name="n_3main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498" name="n_4main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5" name="直線コネクタ 52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2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27" name="直線コネクタ 52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2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29" name="直線コネクタ 52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0"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1" name="フローチャート: 判断 53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2" name="フローチャート: 判断 53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3" name="フローチャート: 判断 53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4" name="フローチャート: 判断 53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5" name="フローチャート: 判断 5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541" name="楕円 540"/>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542" name="【学校施設】&#10;有形固定資産減価償却率該当値テキスト"/>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43" name="楕円 542"/>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122465</xdr:rowOff>
    </xdr:to>
    <xdr:cxnSp macro="">
      <xdr:nvCxnSpPr>
        <xdr:cNvPr id="544" name="直線コネクタ 543"/>
        <xdr:cNvCxnSpPr/>
      </xdr:nvCxnSpPr>
      <xdr:spPr>
        <a:xfrm>
          <a:off x="15481300" y="10858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545" name="楕円 544"/>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57150</xdr:rowOff>
    </xdr:to>
    <xdr:cxnSp macro="">
      <xdr:nvCxnSpPr>
        <xdr:cNvPr id="546" name="直線コネクタ 545"/>
        <xdr:cNvCxnSpPr/>
      </xdr:nvCxnSpPr>
      <xdr:spPr>
        <a:xfrm>
          <a:off x="14592300" y="108029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47" name="楕円 546"/>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1633</xdr:rowOff>
    </xdr:to>
    <xdr:cxnSp macro="">
      <xdr:nvCxnSpPr>
        <xdr:cNvPr id="548" name="直線コネクタ 547"/>
        <xdr:cNvCxnSpPr/>
      </xdr:nvCxnSpPr>
      <xdr:spPr>
        <a:xfrm>
          <a:off x="13703300" y="107442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49" name="楕円 548"/>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62</xdr:row>
      <xdr:rowOff>114300</xdr:rowOff>
    </xdr:to>
    <xdr:cxnSp macro="">
      <xdr:nvCxnSpPr>
        <xdr:cNvPr id="550" name="直線コネクタ 549"/>
        <xdr:cNvCxnSpPr/>
      </xdr:nvCxnSpPr>
      <xdr:spPr>
        <a:xfrm>
          <a:off x="12814300" y="10538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1"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2"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3"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4"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55"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556" name="n_2mainValue【学校施設】&#10;有形固定資産減価償却率"/>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57" name="n_3mainValue【学校施設】&#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58"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3" name="直線コネクタ 582"/>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4"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5" name="直線コネクタ 584"/>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86"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87" name="直線コネクタ 586"/>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88"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89" name="フローチャート: 判断 588"/>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0" name="フローチャート: 判断 589"/>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1" name="フローチャート: 判断 590"/>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2" name="フローチャート: 判断 591"/>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3" name="フローチャート: 判断 592"/>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99" name="楕円 598"/>
        <xdr:cNvSpPr/>
      </xdr:nvSpPr>
      <xdr:spPr>
        <a:xfrm>
          <a:off x="22110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113047</xdr:rowOff>
    </xdr:from>
    <xdr:ext cx="469744" cy="259045"/>
    <xdr:sp macro="" textlink="">
      <xdr:nvSpPr>
        <xdr:cNvPr id="600" name="【学校施設】&#10;一人当たり面積該当値テキスト"/>
        <xdr:cNvSpPr txBox="1"/>
      </xdr:nvSpPr>
      <xdr:spPr>
        <a:xfrm>
          <a:off x="22199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129540</xdr:rowOff>
    </xdr:from>
    <xdr:to>
      <xdr:col>112</xdr:col>
      <xdr:colOff>38100</xdr:colOff>
      <xdr:row>63</xdr:row>
      <xdr:rowOff>59690</xdr:rowOff>
    </xdr:to>
    <xdr:sp macro="" textlink="">
      <xdr:nvSpPr>
        <xdr:cNvPr id="601" name="楕円 600"/>
        <xdr:cNvSpPr/>
      </xdr:nvSpPr>
      <xdr:spPr>
        <a:xfrm>
          <a:off x="21272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xdr:rowOff>
    </xdr:from>
    <xdr:to>
      <xdr:col>116</xdr:col>
      <xdr:colOff>63500</xdr:colOff>
      <xdr:row>63</xdr:row>
      <xdr:rowOff>13970</xdr:rowOff>
    </xdr:to>
    <xdr:cxnSp macro="">
      <xdr:nvCxnSpPr>
        <xdr:cNvPr id="602" name="直線コネクタ 601"/>
        <xdr:cNvCxnSpPr/>
      </xdr:nvCxnSpPr>
      <xdr:spPr>
        <a:xfrm>
          <a:off x="21323300" y="108102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603" name="楕円 602"/>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8890</xdr:rowOff>
    </xdr:to>
    <xdr:cxnSp macro="">
      <xdr:nvCxnSpPr>
        <xdr:cNvPr id="604" name="直線コネクタ 603"/>
        <xdr:cNvCxnSpPr/>
      </xdr:nvCxnSpPr>
      <xdr:spPr>
        <a:xfrm>
          <a:off x="20434300" y="10807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605" name="楕円 604"/>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6350</xdr:rowOff>
    </xdr:to>
    <xdr:cxnSp macro="">
      <xdr:nvCxnSpPr>
        <xdr:cNvPr id="606" name="直線コネクタ 605"/>
        <xdr:cNvCxnSpPr/>
      </xdr:nvCxnSpPr>
      <xdr:spPr>
        <a:xfrm>
          <a:off x="19545300" y="10805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106680</xdr:rowOff>
    </xdr:from>
    <xdr:to>
      <xdr:col>98</xdr:col>
      <xdr:colOff>38100</xdr:colOff>
      <xdr:row>63</xdr:row>
      <xdr:rowOff>36830</xdr:rowOff>
    </xdr:to>
    <xdr:sp macro="" textlink="">
      <xdr:nvSpPr>
        <xdr:cNvPr id="607" name="楕円 606"/>
        <xdr:cNvSpPr/>
      </xdr:nvSpPr>
      <xdr:spPr>
        <a:xfrm>
          <a:off x="18605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157480</xdr:rowOff>
    </xdr:from>
    <xdr:to>
      <xdr:col>102</xdr:col>
      <xdr:colOff>114300</xdr:colOff>
      <xdr:row>63</xdr:row>
      <xdr:rowOff>3810</xdr:rowOff>
    </xdr:to>
    <xdr:cxnSp macro="">
      <xdr:nvCxnSpPr>
        <xdr:cNvPr id="608" name="直線コネクタ 607"/>
        <xdr:cNvCxnSpPr/>
      </xdr:nvCxnSpPr>
      <xdr:spPr>
        <a:xfrm>
          <a:off x="18656300" y="107873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09"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0"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1"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2"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50817</xdr:rowOff>
    </xdr:from>
    <xdr:ext cx="469744" cy="259045"/>
    <xdr:sp macro="" textlink="">
      <xdr:nvSpPr>
        <xdr:cNvPr id="613" name="n_1mainValue【学校施設】&#10;一人当たり面積"/>
        <xdr:cNvSpPr txBox="1"/>
      </xdr:nvSpPr>
      <xdr:spPr>
        <a:xfrm>
          <a:off x="21075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614" name="n_2mainValue【学校施設】&#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615" name="n_3mainValue【学校施設】&#10;一人当たり面積"/>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27957</xdr:rowOff>
    </xdr:from>
    <xdr:ext cx="469744" cy="259045"/>
    <xdr:sp macro="" textlink="">
      <xdr:nvSpPr>
        <xdr:cNvPr id="616" name="n_4mainValue【学校施設】&#10;一人当たり面積"/>
        <xdr:cNvSpPr txBox="1"/>
      </xdr:nvSpPr>
      <xdr:spPr>
        <a:xfrm>
          <a:off x="18421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1" name="直線コネクタ 640"/>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4"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5" name="直線コネクタ 644"/>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46"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47" name="フローチャート: 判断 646"/>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48" name="フローチャート: 判断 647"/>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49" name="フローチャート: 判断 648"/>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0" name="フローチャート: 判断 649"/>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1" name="フローチャート: 判断 650"/>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7" name="楕円 656"/>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58" name="【児童館】&#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659" name="楕円 658"/>
        <xdr:cNvSpPr/>
      </xdr:nvSpPr>
      <xdr:spPr>
        <a:xfrm>
          <a:off x="1543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13336</xdr:rowOff>
    </xdr:to>
    <xdr:cxnSp macro="">
      <xdr:nvCxnSpPr>
        <xdr:cNvPr id="660" name="直線コネクタ 659"/>
        <xdr:cNvCxnSpPr/>
      </xdr:nvCxnSpPr>
      <xdr:spPr>
        <a:xfrm>
          <a:off x="15481300" y="1403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61" name="楕円 660"/>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146686</xdr:rowOff>
    </xdr:to>
    <xdr:cxnSp macro="">
      <xdr:nvCxnSpPr>
        <xdr:cNvPr id="662" name="直線コネクタ 661"/>
        <xdr:cNvCxnSpPr/>
      </xdr:nvCxnSpPr>
      <xdr:spPr>
        <a:xfrm>
          <a:off x="14592300" y="1399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xdr:rowOff>
    </xdr:from>
    <xdr:to>
      <xdr:col>72</xdr:col>
      <xdr:colOff>38100</xdr:colOff>
      <xdr:row>81</xdr:row>
      <xdr:rowOff>117475</xdr:rowOff>
    </xdr:to>
    <xdr:sp macro="" textlink="">
      <xdr:nvSpPr>
        <xdr:cNvPr id="663" name="楕円 662"/>
        <xdr:cNvSpPr/>
      </xdr:nvSpPr>
      <xdr:spPr>
        <a:xfrm>
          <a:off x="1365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110489</xdr:rowOff>
    </xdr:to>
    <xdr:cxnSp macro="">
      <xdr:nvCxnSpPr>
        <xdr:cNvPr id="664" name="直線コネクタ 663"/>
        <xdr:cNvCxnSpPr/>
      </xdr:nvCxnSpPr>
      <xdr:spPr>
        <a:xfrm>
          <a:off x="13703300" y="1395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665" name="楕円 664"/>
        <xdr:cNvSpPr/>
      </xdr:nvSpPr>
      <xdr:spPr>
        <a:xfrm>
          <a:off x="12763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66675</xdr:rowOff>
    </xdr:to>
    <xdr:cxnSp macro="">
      <xdr:nvCxnSpPr>
        <xdr:cNvPr id="666" name="直線コネクタ 665"/>
        <xdr:cNvCxnSpPr/>
      </xdr:nvCxnSpPr>
      <xdr:spPr>
        <a:xfrm>
          <a:off x="12814300" y="13912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67"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68"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69"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0"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17163</xdr:rowOff>
    </xdr:from>
    <xdr:ext cx="405111" cy="259045"/>
    <xdr:sp macro="" textlink="">
      <xdr:nvSpPr>
        <xdr:cNvPr id="671" name="n_1mainValue【児童館】&#10;有形固定資産減価償却率"/>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2" name="n_2main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134002</xdr:rowOff>
    </xdr:from>
    <xdr:ext cx="405111" cy="259045"/>
    <xdr:sp macro="" textlink="">
      <xdr:nvSpPr>
        <xdr:cNvPr id="673" name="n_3mainValue【児童館】&#10;有形固定資産減価償却率"/>
        <xdr:cNvSpPr txBox="1"/>
      </xdr:nvSpPr>
      <xdr:spPr>
        <a:xfrm>
          <a:off x="13500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66691</xdr:rowOff>
    </xdr:from>
    <xdr:ext cx="405111" cy="259045"/>
    <xdr:sp macro="" textlink="">
      <xdr:nvSpPr>
        <xdr:cNvPr id="674" name="n_4mainValue【児童館】&#10;有形固定資産減価償却率"/>
        <xdr:cNvSpPr txBox="1"/>
      </xdr:nvSpPr>
      <xdr:spPr>
        <a:xfrm>
          <a:off x="12611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98" name="直線コネクタ 697"/>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2" name="直線コネクタ 70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3"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4" name="フローチャート: 判断 70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5" name="フローチャート: 判断 704"/>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6" name="フローチャート: 判断 705"/>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7" name="フローチャート: 判断 706"/>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8" name="フローチャート: 判断 707"/>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4" name="楕円 71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15"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16" name="楕円 71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17" name="直線コネクタ 71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18" name="楕円 71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19" name="直線コネクタ 718"/>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0" name="楕円 719"/>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95250</xdr:rowOff>
    </xdr:to>
    <xdr:cxnSp macro="">
      <xdr:nvCxnSpPr>
        <xdr:cNvPr id="721" name="直線コネクタ 720"/>
        <xdr:cNvCxnSpPr/>
      </xdr:nvCxnSpPr>
      <xdr:spPr>
        <a:xfrm>
          <a:off x="19545300" y="1424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2" name="楕円 721"/>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57150</xdr:rowOff>
    </xdr:to>
    <xdr:cxnSp macro="">
      <xdr:nvCxnSpPr>
        <xdr:cNvPr id="723" name="直線コネクタ 722"/>
        <xdr:cNvCxnSpPr/>
      </xdr:nvCxnSpPr>
      <xdr:spPr>
        <a:xfrm flipV="1">
          <a:off x="18656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4"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6"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7"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28"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9"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0"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31" name="n_4main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4" name="テキスト ボックス 7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4" name="直線コネクタ 753"/>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5"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56" name="直線コネクタ 755"/>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57"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58" name="直線コネクタ 757"/>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59"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0" name="フローチャート: 判断 759"/>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1" name="フローチャート: 判断 76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2" name="フローチャート: 判断 761"/>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3" name="フローチャート: 判断 762"/>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4" name="フローチャート: 判断 763"/>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770" name="楕円 769"/>
        <xdr:cNvSpPr/>
      </xdr:nvSpPr>
      <xdr:spPr>
        <a:xfrm>
          <a:off x="16268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58690</xdr:rowOff>
    </xdr:from>
    <xdr:ext cx="405111" cy="259045"/>
    <xdr:sp macro="" textlink="">
      <xdr:nvSpPr>
        <xdr:cNvPr id="771" name="【公民館】&#10;有形固定資産減価償却率該当値テキスト"/>
        <xdr:cNvSpPr txBox="1"/>
      </xdr:nvSpPr>
      <xdr:spPr>
        <a:xfrm>
          <a:off x="16357600"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772" name="楕円 771"/>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83058</xdr:rowOff>
    </xdr:from>
    <xdr:to>
      <xdr:col>85</xdr:col>
      <xdr:colOff>127000</xdr:colOff>
      <xdr:row>104</xdr:row>
      <xdr:rowOff>131063</xdr:rowOff>
    </xdr:to>
    <xdr:cxnSp macro="">
      <xdr:nvCxnSpPr>
        <xdr:cNvPr id="773" name="直線コネクタ 772"/>
        <xdr:cNvCxnSpPr/>
      </xdr:nvCxnSpPr>
      <xdr:spPr>
        <a:xfrm>
          <a:off x="15481300" y="1791385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74" name="楕円 773"/>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105</xdr:row>
      <xdr:rowOff>14478</xdr:rowOff>
    </xdr:to>
    <xdr:cxnSp macro="">
      <xdr:nvCxnSpPr>
        <xdr:cNvPr id="775" name="直線コネクタ 774"/>
        <xdr:cNvCxnSpPr/>
      </xdr:nvCxnSpPr>
      <xdr:spPr>
        <a:xfrm flipV="1">
          <a:off x="14592300" y="1791385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76" name="楕円 775"/>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14478</xdr:rowOff>
    </xdr:to>
    <xdr:cxnSp macro="">
      <xdr:nvCxnSpPr>
        <xdr:cNvPr id="777" name="直線コネクタ 776"/>
        <xdr:cNvCxnSpPr/>
      </xdr:nvCxnSpPr>
      <xdr:spPr>
        <a:xfrm>
          <a:off x="13703300" y="17971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78" name="楕円 777"/>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140208</xdr:rowOff>
    </xdr:to>
    <xdr:cxnSp macro="">
      <xdr:nvCxnSpPr>
        <xdr:cNvPr id="779" name="直線コネクタ 778"/>
        <xdr:cNvCxnSpPr/>
      </xdr:nvCxnSpPr>
      <xdr:spPr>
        <a:xfrm>
          <a:off x="12814300" y="178841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0" name="n_1ave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1"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2"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3"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784" name="n_1main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85" name="n_2main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786" name="n_3mainValue【公民館】&#10;有形固定資産減価償却率"/>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7" name="n_4main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4" name="直線コネクタ 813"/>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5"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6" name="直線コネクタ 815"/>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17"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18" name="直線コネクタ 817"/>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19"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0" name="フローチャート: 判断 819"/>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1" name="フローチャート: 判断 820"/>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2" name="フローチャート: 判断 821"/>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3" name="フローチャート: 判断 822"/>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4" name="フローチャート: 判断 823"/>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145143</xdr:rowOff>
    </xdr:from>
    <xdr:to>
      <xdr:col>116</xdr:col>
      <xdr:colOff>114300</xdr:colOff>
      <xdr:row>109</xdr:row>
      <xdr:rowOff>75293</xdr:rowOff>
    </xdr:to>
    <xdr:sp macro="" textlink="">
      <xdr:nvSpPr>
        <xdr:cNvPr id="830" name="楕円 829"/>
        <xdr:cNvSpPr/>
      </xdr:nvSpPr>
      <xdr:spPr>
        <a:xfrm>
          <a:off x="221107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60070</xdr:rowOff>
    </xdr:from>
    <xdr:ext cx="469744" cy="259045"/>
    <xdr:sp macro="" textlink="">
      <xdr:nvSpPr>
        <xdr:cNvPr id="831" name="【公民館】&#10;一人当たり面積該当値テキスト"/>
        <xdr:cNvSpPr txBox="1"/>
      </xdr:nvSpPr>
      <xdr:spPr>
        <a:xfrm>
          <a:off x="22199600" y="1857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145143</xdr:rowOff>
    </xdr:from>
    <xdr:to>
      <xdr:col>112</xdr:col>
      <xdr:colOff>38100</xdr:colOff>
      <xdr:row>109</xdr:row>
      <xdr:rowOff>75293</xdr:rowOff>
    </xdr:to>
    <xdr:sp macro="" textlink="">
      <xdr:nvSpPr>
        <xdr:cNvPr id="832" name="楕円 831"/>
        <xdr:cNvSpPr/>
      </xdr:nvSpPr>
      <xdr:spPr>
        <a:xfrm>
          <a:off x="212725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24493</xdr:rowOff>
    </xdr:from>
    <xdr:to>
      <xdr:col>116</xdr:col>
      <xdr:colOff>63500</xdr:colOff>
      <xdr:row>109</xdr:row>
      <xdr:rowOff>24493</xdr:rowOff>
    </xdr:to>
    <xdr:cxnSp macro="">
      <xdr:nvCxnSpPr>
        <xdr:cNvPr id="833" name="直線コネクタ 832"/>
        <xdr:cNvCxnSpPr/>
      </xdr:nvCxnSpPr>
      <xdr:spPr>
        <a:xfrm>
          <a:off x="21323300" y="1871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156029</xdr:rowOff>
    </xdr:from>
    <xdr:to>
      <xdr:col>107</xdr:col>
      <xdr:colOff>101600</xdr:colOff>
      <xdr:row>109</xdr:row>
      <xdr:rowOff>86179</xdr:rowOff>
    </xdr:to>
    <xdr:sp macro="" textlink="">
      <xdr:nvSpPr>
        <xdr:cNvPr id="834" name="楕円 833"/>
        <xdr:cNvSpPr/>
      </xdr:nvSpPr>
      <xdr:spPr>
        <a:xfrm>
          <a:off x="2038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24493</xdr:rowOff>
    </xdr:from>
    <xdr:to>
      <xdr:col>111</xdr:col>
      <xdr:colOff>177800</xdr:colOff>
      <xdr:row>109</xdr:row>
      <xdr:rowOff>35379</xdr:rowOff>
    </xdr:to>
    <xdr:cxnSp macro="">
      <xdr:nvCxnSpPr>
        <xdr:cNvPr id="835" name="直線コネクタ 834"/>
        <xdr:cNvCxnSpPr/>
      </xdr:nvCxnSpPr>
      <xdr:spPr>
        <a:xfrm flipV="1">
          <a:off x="20434300" y="1871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145143</xdr:rowOff>
    </xdr:from>
    <xdr:to>
      <xdr:col>102</xdr:col>
      <xdr:colOff>165100</xdr:colOff>
      <xdr:row>109</xdr:row>
      <xdr:rowOff>75293</xdr:rowOff>
    </xdr:to>
    <xdr:sp macro="" textlink="">
      <xdr:nvSpPr>
        <xdr:cNvPr id="836" name="楕円 835"/>
        <xdr:cNvSpPr/>
      </xdr:nvSpPr>
      <xdr:spPr>
        <a:xfrm>
          <a:off x="194945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24493</xdr:rowOff>
    </xdr:from>
    <xdr:to>
      <xdr:col>107</xdr:col>
      <xdr:colOff>50800</xdr:colOff>
      <xdr:row>109</xdr:row>
      <xdr:rowOff>35379</xdr:rowOff>
    </xdr:to>
    <xdr:cxnSp macro="">
      <xdr:nvCxnSpPr>
        <xdr:cNvPr id="837" name="直線コネクタ 836"/>
        <xdr:cNvCxnSpPr/>
      </xdr:nvCxnSpPr>
      <xdr:spPr>
        <a:xfrm>
          <a:off x="19545300" y="1871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134257</xdr:rowOff>
    </xdr:from>
    <xdr:to>
      <xdr:col>98</xdr:col>
      <xdr:colOff>38100</xdr:colOff>
      <xdr:row>109</xdr:row>
      <xdr:rowOff>64407</xdr:rowOff>
    </xdr:to>
    <xdr:sp macro="" textlink="">
      <xdr:nvSpPr>
        <xdr:cNvPr id="838" name="楕円 837"/>
        <xdr:cNvSpPr/>
      </xdr:nvSpPr>
      <xdr:spPr>
        <a:xfrm>
          <a:off x="18605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13607</xdr:rowOff>
    </xdr:from>
    <xdr:to>
      <xdr:col>102</xdr:col>
      <xdr:colOff>114300</xdr:colOff>
      <xdr:row>109</xdr:row>
      <xdr:rowOff>24493</xdr:rowOff>
    </xdr:to>
    <xdr:cxnSp macro="">
      <xdr:nvCxnSpPr>
        <xdr:cNvPr id="839" name="直線コネクタ 838"/>
        <xdr:cNvCxnSpPr/>
      </xdr:nvCxnSpPr>
      <xdr:spPr>
        <a:xfrm>
          <a:off x="18656300" y="18701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0"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1"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2"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3"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66420</xdr:rowOff>
    </xdr:from>
    <xdr:ext cx="469744" cy="259045"/>
    <xdr:sp macro="" textlink="">
      <xdr:nvSpPr>
        <xdr:cNvPr id="844" name="n_1mainValue【公民館】&#10;一人当たり面積"/>
        <xdr:cNvSpPr txBox="1"/>
      </xdr:nvSpPr>
      <xdr:spPr>
        <a:xfrm>
          <a:off x="21075727" y="187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77306</xdr:rowOff>
    </xdr:from>
    <xdr:ext cx="469744" cy="259045"/>
    <xdr:sp macro="" textlink="">
      <xdr:nvSpPr>
        <xdr:cNvPr id="845" name="n_2mainValue【公民館】&#10;一人当たり面積"/>
        <xdr:cNvSpPr txBox="1"/>
      </xdr:nvSpPr>
      <xdr:spPr>
        <a:xfrm>
          <a:off x="2019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66420</xdr:rowOff>
    </xdr:from>
    <xdr:ext cx="469744" cy="259045"/>
    <xdr:sp macro="" textlink="">
      <xdr:nvSpPr>
        <xdr:cNvPr id="846" name="n_3mainValue【公民館】&#10;一人当たり面積"/>
        <xdr:cNvSpPr txBox="1"/>
      </xdr:nvSpPr>
      <xdr:spPr>
        <a:xfrm>
          <a:off x="19310427" y="187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55534</xdr:rowOff>
    </xdr:from>
    <xdr:ext cx="469744" cy="259045"/>
    <xdr:sp macro="" textlink="">
      <xdr:nvSpPr>
        <xdr:cNvPr id="847" name="n_4mainValue【公民館】&#10;一人当たり面積"/>
        <xdr:cNvSpPr txBox="1"/>
      </xdr:nvSpPr>
      <xdr:spPr>
        <a:xfrm>
          <a:off x="18421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については、いずみ小規模園の整備や吹田市立認定こども園吹田南幼稚園の建設等により、有形固定資産減価償却率が下がったと考えられる。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については、有形固定資産減価償却率は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84.5%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で、本市の中でも最も高く、類似団体内でも最も高い状態にあり、施設の老朽化が進んでおり、現在、老朽化の対策として、大規模改修による施設の長寿命化に取り組んでいる。</a:t>
          </a:r>
          <a:endParaRPr kumimoji="0"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集約建替により平成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年度に大きく下がったため、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類似団体内平均値より比較的低い状態にある。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図書館】&#10;有形固定資産減価償却率該当値テキスト"/>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5987</xdr:rowOff>
    </xdr:to>
    <xdr:cxnSp macro="">
      <xdr:nvCxnSpPr>
        <xdr:cNvPr id="77" name="直線コネクタ 76"/>
        <xdr:cNvCxnSpPr/>
      </xdr:nvCxnSpPr>
      <xdr:spPr>
        <a:xfrm>
          <a:off x="3797300" y="631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8" name="楕円 77"/>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141514</xdr:rowOff>
    </xdr:to>
    <xdr:cxnSp macro="">
      <xdr:nvCxnSpPr>
        <xdr:cNvPr id="79" name="直線コネクタ 78"/>
        <xdr:cNvCxnSpPr/>
      </xdr:nvCxnSpPr>
      <xdr:spPr>
        <a:xfrm>
          <a:off x="2908300" y="62761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80" name="楕円 79"/>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68036</xdr:rowOff>
    </xdr:from>
    <xdr:to>
      <xdr:col>15</xdr:col>
      <xdr:colOff>50800</xdr:colOff>
      <xdr:row>36</xdr:row>
      <xdr:rowOff>103958</xdr:rowOff>
    </xdr:to>
    <xdr:cxnSp macro="">
      <xdr:nvCxnSpPr>
        <xdr:cNvPr id="81" name="直線コネクタ 80"/>
        <xdr:cNvCxnSpPr/>
      </xdr:nvCxnSpPr>
      <xdr:spPr>
        <a:xfrm>
          <a:off x="2019300" y="62402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152763</xdr:rowOff>
    </xdr:from>
    <xdr:to>
      <xdr:col>6</xdr:col>
      <xdr:colOff>38100</xdr:colOff>
      <xdr:row>36</xdr:row>
      <xdr:rowOff>82913</xdr:rowOff>
    </xdr:to>
    <xdr:sp macro="" textlink="">
      <xdr:nvSpPr>
        <xdr:cNvPr id="82" name="楕円 81"/>
        <xdr:cNvSpPr/>
      </xdr:nvSpPr>
      <xdr:spPr>
        <a:xfrm>
          <a:off x="1079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32113</xdr:rowOff>
    </xdr:from>
    <xdr:to>
      <xdr:col>10</xdr:col>
      <xdr:colOff>114300</xdr:colOff>
      <xdr:row>36</xdr:row>
      <xdr:rowOff>68036</xdr:rowOff>
    </xdr:to>
    <xdr:cxnSp macro="">
      <xdr:nvCxnSpPr>
        <xdr:cNvPr id="83" name="直線コネクタ 82"/>
        <xdr:cNvCxnSpPr/>
      </xdr:nvCxnSpPr>
      <xdr:spPr>
        <a:xfrm>
          <a:off x="1130300" y="62043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9" name="n_2mainValue【図書館】&#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90" name="n_3mainValue【図書館】&#10;有形固定資産減価償却率"/>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99440</xdr:rowOff>
    </xdr:from>
    <xdr:ext cx="405111" cy="259045"/>
    <xdr:sp macro="" textlink="">
      <xdr:nvSpPr>
        <xdr:cNvPr id="91" name="n_4mainValue【図書館】&#10;有形固定資産減価償却率"/>
        <xdr:cNvSpPr txBox="1"/>
      </xdr:nvSpPr>
      <xdr:spPr>
        <a:xfrm>
          <a:off x="927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0"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8" name="直線コネクタ 137"/>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59072</xdr:rowOff>
    </xdr:from>
    <xdr:ext cx="405111" cy="259045"/>
    <xdr:sp macro="" textlink="">
      <xdr:nvSpPr>
        <xdr:cNvPr id="188" name="【体育館・プール】&#10;有形固定資産減価償却率該当値テキスト"/>
        <xdr:cNvSpPr txBox="1"/>
      </xdr:nvSpPr>
      <xdr:spPr>
        <a:xfrm>
          <a:off x="4673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9" name="楕円 188"/>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131445</xdr:rowOff>
    </xdr:to>
    <xdr:cxnSp macro="">
      <xdr:nvCxnSpPr>
        <xdr:cNvPr id="190" name="直線コネクタ 189"/>
        <xdr:cNvCxnSpPr/>
      </xdr:nvCxnSpPr>
      <xdr:spPr>
        <a:xfrm>
          <a:off x="3797300" y="1021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1" name="楕円 190"/>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97155</xdr:rowOff>
    </xdr:to>
    <xdr:cxnSp macro="">
      <xdr:nvCxnSpPr>
        <xdr:cNvPr id="192" name="直線コネクタ 191"/>
        <xdr:cNvCxnSpPr/>
      </xdr:nvCxnSpPr>
      <xdr:spPr>
        <a:xfrm>
          <a:off x="2908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3" name="楕円 192"/>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55245</xdr:rowOff>
    </xdr:to>
    <xdr:cxnSp macro="">
      <xdr:nvCxnSpPr>
        <xdr:cNvPr id="194" name="直線コネクタ 193"/>
        <xdr:cNvCxnSpPr/>
      </xdr:nvCxnSpPr>
      <xdr:spPr>
        <a:xfrm>
          <a:off x="2019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5" name="楕円 194"/>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17145</xdr:rowOff>
    </xdr:to>
    <xdr:cxnSp macro="">
      <xdr:nvCxnSpPr>
        <xdr:cNvPr id="196" name="直線コネクタ 195"/>
        <xdr:cNvCxnSpPr/>
      </xdr:nvCxnSpPr>
      <xdr:spPr>
        <a:xfrm>
          <a:off x="1130300" y="10092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139082</xdr:rowOff>
    </xdr:from>
    <xdr:ext cx="405111" cy="259045"/>
    <xdr:sp macro="" textlink="">
      <xdr:nvSpPr>
        <xdr:cNvPr id="201" name="n_1mainValue【体育館・プール】&#10;有形固定資産減価償却率"/>
        <xdr:cNvSpPr txBox="1"/>
      </xdr:nvSpPr>
      <xdr:spPr>
        <a:xfrm>
          <a:off x="3582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202" name="n_2mainValue【体育館・プー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59072</xdr:rowOff>
    </xdr:from>
    <xdr:ext cx="405111" cy="259045"/>
    <xdr:sp macro="" textlink="">
      <xdr:nvSpPr>
        <xdr:cNvPr id="203" name="n_3mainValue【体育館・プール】&#10;有形固定資産減価償却率"/>
        <xdr:cNvSpPr txBox="1"/>
      </xdr:nvSpPr>
      <xdr:spPr>
        <a:xfrm>
          <a:off x="18167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19067</xdr:rowOff>
    </xdr:from>
    <xdr:ext cx="405111" cy="259045"/>
    <xdr:sp macro="" textlink="">
      <xdr:nvSpPr>
        <xdr:cNvPr id="204" name="n_4mainValue【体育館・プール】&#10;有形固定資産減価償却率"/>
        <xdr:cNvSpPr txBox="1"/>
      </xdr:nvSpPr>
      <xdr:spPr>
        <a:xfrm>
          <a:off x="927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44" name="楕円 243"/>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96537</xdr:rowOff>
    </xdr:from>
    <xdr:ext cx="469744" cy="259045"/>
    <xdr:sp macro="" textlink="">
      <xdr:nvSpPr>
        <xdr:cNvPr id="245" name="【体育館・プール】&#10;一人当たり面積該当値テキスト"/>
        <xdr:cNvSpPr txBox="1"/>
      </xdr:nvSpPr>
      <xdr:spPr>
        <a:xfrm>
          <a:off x="1051560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6" name="楕円 245"/>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60960</xdr:rowOff>
    </xdr:to>
    <xdr:cxnSp macro="">
      <xdr:nvCxnSpPr>
        <xdr:cNvPr id="247" name="直線コネクタ 246"/>
        <xdr:cNvCxnSpPr/>
      </xdr:nvCxnSpPr>
      <xdr:spPr>
        <a:xfrm>
          <a:off x="9639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8" name="楕円 247"/>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53340</xdr:rowOff>
    </xdr:to>
    <xdr:cxnSp macro="">
      <xdr:nvCxnSpPr>
        <xdr:cNvPr id="249" name="直線コネクタ 248"/>
        <xdr:cNvCxnSpPr/>
      </xdr:nvCxnSpPr>
      <xdr:spPr>
        <a:xfrm>
          <a:off x="8750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50" name="楕円 249"/>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53340</xdr:rowOff>
    </xdr:to>
    <xdr:cxnSp macro="">
      <xdr:nvCxnSpPr>
        <xdr:cNvPr id="251" name="直線コネクタ 250"/>
        <xdr:cNvCxnSpPr/>
      </xdr:nvCxnSpPr>
      <xdr:spPr>
        <a:xfrm>
          <a:off x="7861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2" name="楕円 251"/>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49530</xdr:rowOff>
    </xdr:to>
    <xdr:cxnSp macro="">
      <xdr:nvCxnSpPr>
        <xdr:cNvPr id="253" name="直線コネクタ 252"/>
        <xdr:cNvCxnSpPr/>
      </xdr:nvCxnSpPr>
      <xdr:spPr>
        <a:xfrm>
          <a:off x="6972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95267</xdr:rowOff>
    </xdr:from>
    <xdr:ext cx="469744" cy="259045"/>
    <xdr:sp macro="" textlink="">
      <xdr:nvSpPr>
        <xdr:cNvPr id="258"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9" name="n_2mainValue【体育館・プール】&#10;一人当たり面積"/>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91457</xdr:rowOff>
    </xdr:from>
    <xdr:ext cx="469744" cy="259045"/>
    <xdr:sp macro="" textlink="">
      <xdr:nvSpPr>
        <xdr:cNvPr id="260" name="n_3mainValue【体育館・プール】&#10;一人当たり面積"/>
        <xdr:cNvSpPr txBox="1"/>
      </xdr:nvSpPr>
      <xdr:spPr>
        <a:xfrm>
          <a:off x="7626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61" name="n_4main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302" name="楕円 301"/>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303" name="【福祉施設】&#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4" name="楕円 303"/>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121920</xdr:rowOff>
    </xdr:to>
    <xdr:cxnSp macro="">
      <xdr:nvCxnSpPr>
        <xdr:cNvPr id="305" name="直線コネクタ 304"/>
        <xdr:cNvCxnSpPr/>
      </xdr:nvCxnSpPr>
      <xdr:spPr>
        <a:xfrm>
          <a:off x="3797300" y="13590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306" name="楕円 305"/>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53339</xdr:rowOff>
    </xdr:to>
    <xdr:cxnSp macro="">
      <xdr:nvCxnSpPr>
        <xdr:cNvPr id="307" name="直線コネクタ 306"/>
        <xdr:cNvCxnSpPr/>
      </xdr:nvCxnSpPr>
      <xdr:spPr>
        <a:xfrm flipV="1">
          <a:off x="2908300" y="13590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308" name="楕円 307"/>
        <xdr:cNvSpPr/>
      </xdr:nvSpPr>
      <xdr:spPr>
        <a:xfrm>
          <a:off x="196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53339</xdr:rowOff>
    </xdr:to>
    <xdr:cxnSp macro="">
      <xdr:nvCxnSpPr>
        <xdr:cNvPr id="309" name="直線コネクタ 308"/>
        <xdr:cNvCxnSpPr/>
      </xdr:nvCxnSpPr>
      <xdr:spPr>
        <a:xfrm>
          <a:off x="2019300" y="13517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10" name="楕円 309"/>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144780</xdr:rowOff>
    </xdr:from>
    <xdr:to>
      <xdr:col>10</xdr:col>
      <xdr:colOff>114300</xdr:colOff>
      <xdr:row>79</xdr:row>
      <xdr:rowOff>30480</xdr:rowOff>
    </xdr:to>
    <xdr:cxnSp macro="">
      <xdr:nvCxnSpPr>
        <xdr:cNvPr id="311" name="直線コネクタ 310"/>
        <xdr:cNvCxnSpPr/>
      </xdr:nvCxnSpPr>
      <xdr:spPr>
        <a:xfrm flipV="1">
          <a:off x="1130300" y="1351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312" name="n_1ave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4"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5"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16" name="n_1mainValue【福祉施設】&#10;有形固定資産減価償却率"/>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317" name="n_2mainValue【福祉施設】&#10;有形固定資産減価償却率"/>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318" name="n_3mainValue【福祉施設】&#10;有形固定資産減価償却率"/>
        <xdr:cNvSpPr txBox="1"/>
      </xdr:nvSpPr>
      <xdr:spPr>
        <a:xfrm>
          <a:off x="1816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19" name="n_4mainValue【福祉施設】&#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59" name="楕円 358"/>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60" name="【福祉施設】&#10;一人当たり面積該当値テキスト"/>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61" name="楕円 360"/>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362" name="直線コネクタ 361"/>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3" name="楕円 362"/>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63500</xdr:rowOff>
    </xdr:to>
    <xdr:cxnSp macro="">
      <xdr:nvCxnSpPr>
        <xdr:cNvPr id="364" name="直線コネクタ 363"/>
        <xdr:cNvCxnSpPr/>
      </xdr:nvCxnSpPr>
      <xdr:spPr>
        <a:xfrm>
          <a:off x="8750300" y="1438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5" name="楕円 364"/>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66" name="直線コネクタ 365"/>
        <xdr:cNvCxnSpPr/>
      </xdr:nvCxnSpPr>
      <xdr:spPr>
        <a:xfrm>
          <a:off x="7861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7" name="楕円 366"/>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85</xdr:row>
      <xdr:rowOff>19050</xdr:rowOff>
    </xdr:to>
    <xdr:cxnSp macro="">
      <xdr:nvCxnSpPr>
        <xdr:cNvPr id="368" name="直線コネクタ 367"/>
        <xdr:cNvCxnSpPr/>
      </xdr:nvCxnSpPr>
      <xdr:spPr>
        <a:xfrm flipV="1">
          <a:off x="6972300" y="1438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2"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73" name="n_1mainValue【福祉施設】&#10;一人当たり面積"/>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4" name="n_2mainValue【福祉施設】&#10;一人当たり面積"/>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5" name="n_3mainValue【福祉施設】&#10;一人当たり面積"/>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76" name="n_4mainValue【福祉施設】&#10;一人当たり面積"/>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18" name="楕円 417"/>
        <xdr:cNvSpPr/>
      </xdr:nvSpPr>
      <xdr:spPr>
        <a:xfrm>
          <a:off x="4584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98533</xdr:rowOff>
    </xdr:from>
    <xdr:ext cx="405111" cy="259045"/>
    <xdr:sp macro="" textlink="">
      <xdr:nvSpPr>
        <xdr:cNvPr id="419" name="【市民会館】&#10;有形固定資産減価償却率該当値テキスト"/>
        <xdr:cNvSpPr txBox="1"/>
      </xdr:nvSpPr>
      <xdr:spPr>
        <a:xfrm>
          <a:off x="4673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0" name="楕円 419"/>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105</xdr:row>
      <xdr:rowOff>170906</xdr:rowOff>
    </xdr:to>
    <xdr:cxnSp macro="">
      <xdr:nvCxnSpPr>
        <xdr:cNvPr id="421" name="直線コネクタ 420"/>
        <xdr:cNvCxnSpPr/>
      </xdr:nvCxnSpPr>
      <xdr:spPr>
        <a:xfrm>
          <a:off x="3797300" y="181339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22" name="楕円 421"/>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131718</xdr:rowOff>
    </xdr:to>
    <xdr:cxnSp macro="">
      <xdr:nvCxnSpPr>
        <xdr:cNvPr id="423" name="直線コネクタ 422"/>
        <xdr:cNvCxnSpPr/>
      </xdr:nvCxnSpPr>
      <xdr:spPr>
        <a:xfrm>
          <a:off x="2908300" y="180996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24" name="楕円 423"/>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97427</xdr:rowOff>
    </xdr:to>
    <xdr:cxnSp macro="">
      <xdr:nvCxnSpPr>
        <xdr:cNvPr id="425" name="直線コネクタ 424"/>
        <xdr:cNvCxnSpPr/>
      </xdr:nvCxnSpPr>
      <xdr:spPr>
        <a:xfrm>
          <a:off x="2019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26" name="楕円 425"/>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22316</xdr:rowOff>
    </xdr:from>
    <xdr:to>
      <xdr:col>10</xdr:col>
      <xdr:colOff>114300</xdr:colOff>
      <xdr:row>105</xdr:row>
      <xdr:rowOff>59871</xdr:rowOff>
    </xdr:to>
    <xdr:cxnSp macro="">
      <xdr:nvCxnSpPr>
        <xdr:cNvPr id="427" name="直線コネクタ 426"/>
        <xdr:cNvCxnSpPr/>
      </xdr:nvCxnSpPr>
      <xdr:spPr>
        <a:xfrm>
          <a:off x="1130300" y="180245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2" name="n_1mainValue【市民会館】&#10;有形固定資産減価償却率"/>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33" name="n_2mainValue【市民会館】&#10;有形固定資産減価償却率"/>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34"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35" name="n_4mainValue【市民会館】&#10;有形固定資産減価償却率"/>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5" name="楕円 474"/>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6"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77" name="楕円 476"/>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78" name="直線コネクタ 477"/>
        <xdr:cNvCxnSpPr/>
      </xdr:nvCxnSpPr>
      <xdr:spPr>
        <a:xfrm>
          <a:off x="9639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79" name="楕円 478"/>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80" name="直線コネクタ 479"/>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81" name="楕円 480"/>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49530</xdr:rowOff>
    </xdr:to>
    <xdr:cxnSp macro="">
      <xdr:nvCxnSpPr>
        <xdr:cNvPr id="482" name="直線コネクタ 481"/>
        <xdr:cNvCxnSpPr/>
      </xdr:nvCxnSpPr>
      <xdr:spPr>
        <a:xfrm>
          <a:off x="7861300" y="1804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83" name="楕円 482"/>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41911</xdr:rowOff>
    </xdr:to>
    <xdr:cxnSp macro="">
      <xdr:nvCxnSpPr>
        <xdr:cNvPr id="484" name="直線コネクタ 483"/>
        <xdr:cNvCxnSpPr/>
      </xdr:nvCxnSpPr>
      <xdr:spPr>
        <a:xfrm>
          <a:off x="6972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85"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8"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89"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90" name="n_2mainValue【市民会館】&#10;一人当たり面積"/>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91"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92" name="n_4main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533" name="楕円 532"/>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534" name="【一般廃棄物処理施設】&#10;有形固定資産減価償却率該当値テキスト"/>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535" name="楕円 534"/>
        <xdr:cNvSpPr/>
      </xdr:nvSpPr>
      <xdr:spPr>
        <a:xfrm>
          <a:off x="1543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55245</xdr:rowOff>
    </xdr:to>
    <xdr:cxnSp macro="">
      <xdr:nvCxnSpPr>
        <xdr:cNvPr id="536" name="直線コネクタ 535"/>
        <xdr:cNvCxnSpPr/>
      </xdr:nvCxnSpPr>
      <xdr:spPr>
        <a:xfrm>
          <a:off x="15481300" y="60064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74930</xdr:rowOff>
    </xdr:from>
    <xdr:to>
      <xdr:col>76</xdr:col>
      <xdr:colOff>165100</xdr:colOff>
      <xdr:row>35</xdr:row>
      <xdr:rowOff>5080</xdr:rowOff>
    </xdr:to>
    <xdr:sp macro="" textlink="">
      <xdr:nvSpPr>
        <xdr:cNvPr id="537" name="楕円 536"/>
        <xdr:cNvSpPr/>
      </xdr:nvSpPr>
      <xdr:spPr>
        <a:xfrm>
          <a:off x="1454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125730</xdr:rowOff>
    </xdr:from>
    <xdr:to>
      <xdr:col>81</xdr:col>
      <xdr:colOff>50800</xdr:colOff>
      <xdr:row>35</xdr:row>
      <xdr:rowOff>5715</xdr:rowOff>
    </xdr:to>
    <xdr:cxnSp macro="">
      <xdr:nvCxnSpPr>
        <xdr:cNvPr id="538" name="直線コネクタ 537"/>
        <xdr:cNvCxnSpPr/>
      </xdr:nvCxnSpPr>
      <xdr:spPr>
        <a:xfrm>
          <a:off x="14592300" y="5955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539" name="楕円 538"/>
        <xdr:cNvSpPr/>
      </xdr:nvSpPr>
      <xdr:spPr>
        <a:xfrm>
          <a:off x="13652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74295</xdr:rowOff>
    </xdr:from>
    <xdr:to>
      <xdr:col>76</xdr:col>
      <xdr:colOff>114300</xdr:colOff>
      <xdr:row>34</xdr:row>
      <xdr:rowOff>125730</xdr:rowOff>
    </xdr:to>
    <xdr:cxnSp macro="">
      <xdr:nvCxnSpPr>
        <xdr:cNvPr id="540" name="直線コネクタ 539"/>
        <xdr:cNvCxnSpPr/>
      </xdr:nvCxnSpPr>
      <xdr:spPr>
        <a:xfrm>
          <a:off x="13703300" y="5903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xdr:rowOff>
    </xdr:from>
    <xdr:to>
      <xdr:col>67</xdr:col>
      <xdr:colOff>101600</xdr:colOff>
      <xdr:row>35</xdr:row>
      <xdr:rowOff>117475</xdr:rowOff>
    </xdr:to>
    <xdr:sp macro="" textlink="">
      <xdr:nvSpPr>
        <xdr:cNvPr id="541" name="楕円 540"/>
        <xdr:cNvSpPr/>
      </xdr:nvSpPr>
      <xdr:spPr>
        <a:xfrm>
          <a:off x="1276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35</xdr:row>
      <xdr:rowOff>66675</xdr:rowOff>
    </xdr:to>
    <xdr:cxnSp macro="">
      <xdr:nvCxnSpPr>
        <xdr:cNvPr id="542" name="直線コネクタ 541"/>
        <xdr:cNvCxnSpPr/>
      </xdr:nvCxnSpPr>
      <xdr:spPr>
        <a:xfrm flipV="1">
          <a:off x="12814300" y="59035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5"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73042</xdr:rowOff>
    </xdr:from>
    <xdr:ext cx="405111" cy="259045"/>
    <xdr:sp macro="" textlink="">
      <xdr:nvSpPr>
        <xdr:cNvPr id="547" name="n_1mainValue【一般廃棄物処理施設】&#10;有形固定資産減価償却率"/>
        <xdr:cNvSpPr txBox="1"/>
      </xdr:nvSpPr>
      <xdr:spPr>
        <a:xfrm>
          <a:off x="152660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21607</xdr:rowOff>
    </xdr:from>
    <xdr:ext cx="405111" cy="259045"/>
    <xdr:sp macro="" textlink="">
      <xdr:nvSpPr>
        <xdr:cNvPr id="548" name="n_2mainValue【一般廃棄物処理施設】&#10;有形固定資産減価償却率"/>
        <xdr:cNvSpPr txBox="1"/>
      </xdr:nvSpPr>
      <xdr:spPr>
        <a:xfrm>
          <a:off x="14389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141622</xdr:rowOff>
    </xdr:from>
    <xdr:ext cx="405111" cy="259045"/>
    <xdr:sp macro="" textlink="">
      <xdr:nvSpPr>
        <xdr:cNvPr id="549" name="n_3mainValue【一般廃棄物処理施設】&#10;有形固定資産減価償却率"/>
        <xdr:cNvSpPr txBox="1"/>
      </xdr:nvSpPr>
      <xdr:spPr>
        <a:xfrm>
          <a:off x="13500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134002</xdr:rowOff>
    </xdr:from>
    <xdr:ext cx="405111" cy="259045"/>
    <xdr:sp macro="" textlink="">
      <xdr:nvSpPr>
        <xdr:cNvPr id="550" name="n_4mainValue【一般廃棄物処理施設】&#10;有形固定資産減価償却率"/>
        <xdr:cNvSpPr txBox="1"/>
      </xdr:nvSpPr>
      <xdr:spPr>
        <a:xfrm>
          <a:off x="12611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60922</xdr:rowOff>
    </xdr:from>
    <xdr:to>
      <xdr:col>116</xdr:col>
      <xdr:colOff>114300</xdr:colOff>
      <xdr:row>40</xdr:row>
      <xdr:rowOff>162522</xdr:rowOff>
    </xdr:to>
    <xdr:sp macro="" textlink="">
      <xdr:nvSpPr>
        <xdr:cNvPr id="590" name="楕円 589"/>
        <xdr:cNvSpPr/>
      </xdr:nvSpPr>
      <xdr:spPr>
        <a:xfrm>
          <a:off x="22110700" y="69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147299</xdr:rowOff>
    </xdr:from>
    <xdr:ext cx="534377" cy="259045"/>
    <xdr:sp macro="" textlink="">
      <xdr:nvSpPr>
        <xdr:cNvPr id="591" name="【一般廃棄物処理施設】&#10;一人当たり有形固定資産（償却資産）額該当値テキスト"/>
        <xdr:cNvSpPr txBox="1"/>
      </xdr:nvSpPr>
      <xdr:spPr>
        <a:xfrm>
          <a:off x="22199600" y="68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59589</xdr:rowOff>
    </xdr:from>
    <xdr:to>
      <xdr:col>112</xdr:col>
      <xdr:colOff>38100</xdr:colOff>
      <xdr:row>40</xdr:row>
      <xdr:rowOff>161189</xdr:rowOff>
    </xdr:to>
    <xdr:sp macro="" textlink="">
      <xdr:nvSpPr>
        <xdr:cNvPr id="592" name="楕円 591"/>
        <xdr:cNvSpPr/>
      </xdr:nvSpPr>
      <xdr:spPr>
        <a:xfrm>
          <a:off x="21272500" y="69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110389</xdr:rowOff>
    </xdr:from>
    <xdr:to>
      <xdr:col>116</xdr:col>
      <xdr:colOff>63500</xdr:colOff>
      <xdr:row>40</xdr:row>
      <xdr:rowOff>111722</xdr:rowOff>
    </xdr:to>
    <xdr:cxnSp macro="">
      <xdr:nvCxnSpPr>
        <xdr:cNvPr id="593" name="直線コネクタ 592"/>
        <xdr:cNvCxnSpPr/>
      </xdr:nvCxnSpPr>
      <xdr:spPr>
        <a:xfrm>
          <a:off x="21323300" y="696838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58763</xdr:rowOff>
    </xdr:from>
    <xdr:to>
      <xdr:col>107</xdr:col>
      <xdr:colOff>101600</xdr:colOff>
      <xdr:row>40</xdr:row>
      <xdr:rowOff>160363</xdr:rowOff>
    </xdr:to>
    <xdr:sp macro="" textlink="">
      <xdr:nvSpPr>
        <xdr:cNvPr id="594" name="楕円 593"/>
        <xdr:cNvSpPr/>
      </xdr:nvSpPr>
      <xdr:spPr>
        <a:xfrm>
          <a:off x="20383500" y="69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109563</xdr:rowOff>
    </xdr:from>
    <xdr:to>
      <xdr:col>111</xdr:col>
      <xdr:colOff>177800</xdr:colOff>
      <xdr:row>40</xdr:row>
      <xdr:rowOff>110389</xdr:rowOff>
    </xdr:to>
    <xdr:cxnSp macro="">
      <xdr:nvCxnSpPr>
        <xdr:cNvPr id="595" name="直線コネクタ 594"/>
        <xdr:cNvCxnSpPr/>
      </xdr:nvCxnSpPr>
      <xdr:spPr>
        <a:xfrm>
          <a:off x="20434300" y="6967563"/>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58255</xdr:rowOff>
    </xdr:from>
    <xdr:to>
      <xdr:col>102</xdr:col>
      <xdr:colOff>165100</xdr:colOff>
      <xdr:row>40</xdr:row>
      <xdr:rowOff>159855</xdr:rowOff>
    </xdr:to>
    <xdr:sp macro="" textlink="">
      <xdr:nvSpPr>
        <xdr:cNvPr id="596" name="楕円 595"/>
        <xdr:cNvSpPr/>
      </xdr:nvSpPr>
      <xdr:spPr>
        <a:xfrm>
          <a:off x="19494500" y="69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109055</xdr:rowOff>
    </xdr:from>
    <xdr:to>
      <xdr:col>107</xdr:col>
      <xdr:colOff>50800</xdr:colOff>
      <xdr:row>40</xdr:row>
      <xdr:rowOff>109563</xdr:rowOff>
    </xdr:to>
    <xdr:cxnSp macro="">
      <xdr:nvCxnSpPr>
        <xdr:cNvPr id="597" name="直線コネクタ 596"/>
        <xdr:cNvCxnSpPr/>
      </xdr:nvCxnSpPr>
      <xdr:spPr>
        <a:xfrm>
          <a:off x="19545300" y="696705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96621</xdr:rowOff>
    </xdr:from>
    <xdr:to>
      <xdr:col>98</xdr:col>
      <xdr:colOff>38100</xdr:colOff>
      <xdr:row>40</xdr:row>
      <xdr:rowOff>26771</xdr:rowOff>
    </xdr:to>
    <xdr:sp macro="" textlink="">
      <xdr:nvSpPr>
        <xdr:cNvPr id="598" name="楕円 597"/>
        <xdr:cNvSpPr/>
      </xdr:nvSpPr>
      <xdr:spPr>
        <a:xfrm>
          <a:off x="18605500" y="67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147421</xdr:rowOff>
    </xdr:from>
    <xdr:to>
      <xdr:col>102</xdr:col>
      <xdr:colOff>114300</xdr:colOff>
      <xdr:row>40</xdr:row>
      <xdr:rowOff>109055</xdr:rowOff>
    </xdr:to>
    <xdr:cxnSp macro="">
      <xdr:nvCxnSpPr>
        <xdr:cNvPr id="599" name="直線コネクタ 598"/>
        <xdr:cNvCxnSpPr/>
      </xdr:nvCxnSpPr>
      <xdr:spPr>
        <a:xfrm>
          <a:off x="18656300" y="6833971"/>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152316</xdr:rowOff>
    </xdr:from>
    <xdr:ext cx="534377" cy="259045"/>
    <xdr:sp macro="" textlink="">
      <xdr:nvSpPr>
        <xdr:cNvPr id="604" name="n_1mainValue【一般廃棄物処理施設】&#10;一人当たり有形固定資産（償却資産）額"/>
        <xdr:cNvSpPr txBox="1"/>
      </xdr:nvSpPr>
      <xdr:spPr>
        <a:xfrm>
          <a:off x="21043411" y="70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151490</xdr:rowOff>
    </xdr:from>
    <xdr:ext cx="534377" cy="259045"/>
    <xdr:sp macro="" textlink="">
      <xdr:nvSpPr>
        <xdr:cNvPr id="605" name="n_2mainValue【一般廃棄物処理施設】&#10;一人当たり有形固定資産（償却資産）額"/>
        <xdr:cNvSpPr txBox="1"/>
      </xdr:nvSpPr>
      <xdr:spPr>
        <a:xfrm>
          <a:off x="20167111" y="70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150982</xdr:rowOff>
    </xdr:from>
    <xdr:ext cx="534377" cy="259045"/>
    <xdr:sp macro="" textlink="">
      <xdr:nvSpPr>
        <xdr:cNvPr id="606" name="n_3mainValue【一般廃棄物処理施設】&#10;一人当たり有形固定資産（償却資産）額"/>
        <xdr:cNvSpPr txBox="1"/>
      </xdr:nvSpPr>
      <xdr:spPr>
        <a:xfrm>
          <a:off x="19278111" y="7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17898</xdr:rowOff>
    </xdr:from>
    <xdr:ext cx="534377" cy="259045"/>
    <xdr:sp macro="" textlink="">
      <xdr:nvSpPr>
        <xdr:cNvPr id="607" name="n_4mainValue【一般廃棄物処理施設】&#10;一人当たり有形固定資産（償却資産）額"/>
        <xdr:cNvSpPr txBox="1"/>
      </xdr:nvSpPr>
      <xdr:spPr>
        <a:xfrm>
          <a:off x="18389111" y="68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122465</xdr:rowOff>
    </xdr:from>
    <xdr:to>
      <xdr:col>85</xdr:col>
      <xdr:colOff>126364</xdr:colOff>
      <xdr:row>63</xdr:row>
      <xdr:rowOff>93073</xdr:rowOff>
    </xdr:to>
    <xdr:cxnSp macro="">
      <xdr:nvCxnSpPr>
        <xdr:cNvPr id="633" name="直線コネクタ 632"/>
        <xdr:cNvCxnSpPr/>
      </xdr:nvCxnSpPr>
      <xdr:spPr>
        <a:xfrm flipV="1">
          <a:off x="16318864" y="9723665"/>
          <a:ext cx="0" cy="1170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634"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635" name="直線コネクタ 634"/>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69142</xdr:rowOff>
    </xdr:from>
    <xdr:ext cx="405111" cy="259045"/>
    <xdr:sp macro="" textlink="">
      <xdr:nvSpPr>
        <xdr:cNvPr id="636" name="【保健センター・保健所】&#10;有形固定資産減価償却率最大値テキスト"/>
        <xdr:cNvSpPr txBox="1"/>
      </xdr:nvSpPr>
      <xdr:spPr>
        <a:xfrm>
          <a:off x="16357600" y="949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122465</xdr:rowOff>
    </xdr:from>
    <xdr:to>
      <xdr:col>86</xdr:col>
      <xdr:colOff>25400</xdr:colOff>
      <xdr:row>56</xdr:row>
      <xdr:rowOff>122465</xdr:rowOff>
    </xdr:to>
    <xdr:cxnSp macro="">
      <xdr:nvCxnSpPr>
        <xdr:cNvPr id="637" name="直線コネクタ 636"/>
        <xdr:cNvCxnSpPr/>
      </xdr:nvCxnSpPr>
      <xdr:spPr>
        <a:xfrm>
          <a:off x="16230600" y="972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8"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9" name="フローチャート: 判断 6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70031</xdr:rowOff>
    </xdr:from>
    <xdr:to>
      <xdr:col>81</xdr:col>
      <xdr:colOff>101600</xdr:colOff>
      <xdr:row>60</xdr:row>
      <xdr:rowOff>181</xdr:rowOff>
    </xdr:to>
    <xdr:sp macro="" textlink="">
      <xdr:nvSpPr>
        <xdr:cNvPr id="640" name="フローチャート: 判断 639"/>
        <xdr:cNvSpPr/>
      </xdr:nvSpPr>
      <xdr:spPr>
        <a:xfrm>
          <a:off x="15430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27577</xdr:rowOff>
    </xdr:from>
    <xdr:to>
      <xdr:col>76</xdr:col>
      <xdr:colOff>165100</xdr:colOff>
      <xdr:row>59</xdr:row>
      <xdr:rowOff>129177</xdr:rowOff>
    </xdr:to>
    <xdr:sp macro="" textlink="">
      <xdr:nvSpPr>
        <xdr:cNvPr id="641" name="フローチャート: 判断 640"/>
        <xdr:cNvSpPr/>
      </xdr:nvSpPr>
      <xdr:spPr>
        <a:xfrm>
          <a:off x="14541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642" name="フローチャート: 判断 641"/>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146776</xdr:rowOff>
    </xdr:from>
    <xdr:to>
      <xdr:col>67</xdr:col>
      <xdr:colOff>101600</xdr:colOff>
      <xdr:row>59</xdr:row>
      <xdr:rowOff>76926</xdr:rowOff>
    </xdr:to>
    <xdr:sp macro="" textlink="">
      <xdr:nvSpPr>
        <xdr:cNvPr id="643" name="フローチャート: 判断 642"/>
        <xdr:cNvSpPr/>
      </xdr:nvSpPr>
      <xdr:spPr>
        <a:xfrm>
          <a:off x="12763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71665</xdr:rowOff>
    </xdr:from>
    <xdr:to>
      <xdr:col>85</xdr:col>
      <xdr:colOff>177800</xdr:colOff>
      <xdr:row>57</xdr:row>
      <xdr:rowOff>1815</xdr:rowOff>
    </xdr:to>
    <xdr:sp macro="" textlink="">
      <xdr:nvSpPr>
        <xdr:cNvPr id="649" name="楕円 648"/>
        <xdr:cNvSpPr/>
      </xdr:nvSpPr>
      <xdr:spPr>
        <a:xfrm>
          <a:off x="162687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24692</xdr:rowOff>
    </xdr:from>
    <xdr:ext cx="405111" cy="259045"/>
    <xdr:sp macro="" textlink="">
      <xdr:nvSpPr>
        <xdr:cNvPr id="650" name="【保健センター・保健所】&#10;有形固定資産減価償却率該当値テキスト"/>
        <xdr:cNvSpPr txBox="1"/>
      </xdr:nvSpPr>
      <xdr:spPr>
        <a:xfrm>
          <a:off x="16357600" y="962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39007</xdr:rowOff>
    </xdr:from>
    <xdr:to>
      <xdr:col>81</xdr:col>
      <xdr:colOff>101600</xdr:colOff>
      <xdr:row>56</xdr:row>
      <xdr:rowOff>140607</xdr:rowOff>
    </xdr:to>
    <xdr:sp macro="" textlink="">
      <xdr:nvSpPr>
        <xdr:cNvPr id="651" name="楕円 650"/>
        <xdr:cNvSpPr/>
      </xdr:nvSpPr>
      <xdr:spPr>
        <a:xfrm>
          <a:off x="15430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89807</xdr:rowOff>
    </xdr:from>
    <xdr:to>
      <xdr:col>85</xdr:col>
      <xdr:colOff>127000</xdr:colOff>
      <xdr:row>56</xdr:row>
      <xdr:rowOff>122465</xdr:rowOff>
    </xdr:to>
    <xdr:cxnSp macro="">
      <xdr:nvCxnSpPr>
        <xdr:cNvPr id="652" name="直線コネクタ 651"/>
        <xdr:cNvCxnSpPr/>
      </xdr:nvCxnSpPr>
      <xdr:spPr>
        <a:xfrm>
          <a:off x="15481300" y="96910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653" name="楕円 652"/>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89807</xdr:rowOff>
    </xdr:to>
    <xdr:cxnSp macro="">
      <xdr:nvCxnSpPr>
        <xdr:cNvPr id="654" name="直線コネクタ 653"/>
        <xdr:cNvCxnSpPr/>
      </xdr:nvCxnSpPr>
      <xdr:spPr>
        <a:xfrm>
          <a:off x="14592300" y="96583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145143</xdr:rowOff>
    </xdr:from>
    <xdr:to>
      <xdr:col>72</xdr:col>
      <xdr:colOff>38100</xdr:colOff>
      <xdr:row>56</xdr:row>
      <xdr:rowOff>75293</xdr:rowOff>
    </xdr:to>
    <xdr:sp macro="" textlink="">
      <xdr:nvSpPr>
        <xdr:cNvPr id="655" name="楕円 654"/>
        <xdr:cNvSpPr/>
      </xdr:nvSpPr>
      <xdr:spPr>
        <a:xfrm>
          <a:off x="136525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24493</xdr:rowOff>
    </xdr:from>
    <xdr:to>
      <xdr:col>76</xdr:col>
      <xdr:colOff>114300</xdr:colOff>
      <xdr:row>56</xdr:row>
      <xdr:rowOff>57150</xdr:rowOff>
    </xdr:to>
    <xdr:cxnSp macro="">
      <xdr:nvCxnSpPr>
        <xdr:cNvPr id="656" name="直線コネクタ 655"/>
        <xdr:cNvCxnSpPr/>
      </xdr:nvCxnSpPr>
      <xdr:spPr>
        <a:xfrm>
          <a:off x="13703300" y="9625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657" name="楕円 656"/>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24493</xdr:rowOff>
    </xdr:from>
    <xdr:to>
      <xdr:col>71</xdr:col>
      <xdr:colOff>177800</xdr:colOff>
      <xdr:row>58</xdr:row>
      <xdr:rowOff>45720</xdr:rowOff>
    </xdr:to>
    <xdr:cxnSp macro="">
      <xdr:nvCxnSpPr>
        <xdr:cNvPr id="658" name="直線コネクタ 657"/>
        <xdr:cNvCxnSpPr/>
      </xdr:nvCxnSpPr>
      <xdr:spPr>
        <a:xfrm flipV="1">
          <a:off x="12814300" y="9625693"/>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162758</xdr:rowOff>
    </xdr:from>
    <xdr:ext cx="405111" cy="259045"/>
    <xdr:sp macro="" textlink="">
      <xdr:nvSpPr>
        <xdr:cNvPr id="659" name="n_1aveValue【保健センター・保健所】&#10;有形固定資産減価償却率"/>
        <xdr:cNvSpPr txBox="1"/>
      </xdr:nvSpPr>
      <xdr:spPr>
        <a:xfrm>
          <a:off x="15266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660" name="n_2aveValue【保健センター・保健所】&#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661" name="n_3aveValue【保健センター・保健所】&#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68053</xdr:rowOff>
    </xdr:from>
    <xdr:ext cx="405111" cy="259045"/>
    <xdr:sp macro="" textlink="">
      <xdr:nvSpPr>
        <xdr:cNvPr id="662" name="n_4aveValue【保健センター・保健所】&#10;有形固定資産減価償却率"/>
        <xdr:cNvSpPr txBox="1"/>
      </xdr:nvSpPr>
      <xdr:spPr>
        <a:xfrm>
          <a:off x="126117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157134</xdr:rowOff>
    </xdr:from>
    <xdr:ext cx="405111" cy="259045"/>
    <xdr:sp macro="" textlink="">
      <xdr:nvSpPr>
        <xdr:cNvPr id="663" name="n_1mainValue【保健センター・保健所】&#10;有形固定資産減価償却率"/>
        <xdr:cNvSpPr txBox="1"/>
      </xdr:nvSpPr>
      <xdr:spPr>
        <a:xfrm>
          <a:off x="15266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664" name="n_2main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91820</xdr:rowOff>
    </xdr:from>
    <xdr:ext cx="340478" cy="259045"/>
    <xdr:sp macro="" textlink="">
      <xdr:nvSpPr>
        <xdr:cNvPr id="665" name="n_3mainValue【保健センター・保健所】&#10;有形固定資産減価償却率"/>
        <xdr:cNvSpPr txBox="1"/>
      </xdr:nvSpPr>
      <xdr:spPr>
        <a:xfrm>
          <a:off x="13533061" y="935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666" name="n_4mainValue【保健センター・保健所】&#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2" name="直線コネクタ 691"/>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5"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6" name="直線コネクタ 695"/>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7"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8" name="フローチャート: 判断 697"/>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9" name="フローチャート: 判断 698"/>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700" name="フローチャート: 判断 69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1" name="フローチャート: 判断 7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2" name="フローチャート: 判断 7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8" name="楕円 707"/>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9"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11" name="直線コネクタ 710"/>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6" name="楕円 715"/>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65315</xdr:rowOff>
    </xdr:to>
    <xdr:cxnSp macro="">
      <xdr:nvCxnSpPr>
        <xdr:cNvPr id="717" name="直線コネクタ 716"/>
        <xdr:cNvCxnSpPr/>
      </xdr:nvCxnSpPr>
      <xdr:spPr>
        <a:xfrm>
          <a:off x="18656300" y="11005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8"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9"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20"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5"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8" name="直線コネクタ 747"/>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9"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50" name="直線コネクタ 749"/>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1"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2" name="直線コネクタ 751"/>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53"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4" name="フローチャート: 判断 753"/>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5" name="フローチャート: 判断 754"/>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6" name="フローチャート: 判断 75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7" name="フローチャート: 判断 756"/>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8" name="フローチャート: 判断 757"/>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64" name="楕円 763"/>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74185</xdr:rowOff>
    </xdr:from>
    <xdr:ext cx="405111" cy="259045"/>
    <xdr:sp macro="" textlink="">
      <xdr:nvSpPr>
        <xdr:cNvPr id="765" name="【消防施設】&#10;有形固定資産減価償却率該当値テキスト"/>
        <xdr:cNvSpPr txBox="1"/>
      </xdr:nvSpPr>
      <xdr:spPr>
        <a:xfrm>
          <a:off x="163576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5587</xdr:rowOff>
    </xdr:from>
    <xdr:to>
      <xdr:col>81</xdr:col>
      <xdr:colOff>101600</xdr:colOff>
      <xdr:row>82</xdr:row>
      <xdr:rowOff>107187</xdr:rowOff>
    </xdr:to>
    <xdr:sp macro="" textlink="">
      <xdr:nvSpPr>
        <xdr:cNvPr id="766" name="楕円 765"/>
        <xdr:cNvSpPr/>
      </xdr:nvSpPr>
      <xdr:spPr>
        <a:xfrm>
          <a:off x="1543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56387</xdr:rowOff>
    </xdr:from>
    <xdr:to>
      <xdr:col>85</xdr:col>
      <xdr:colOff>127000</xdr:colOff>
      <xdr:row>82</xdr:row>
      <xdr:rowOff>102108</xdr:rowOff>
    </xdr:to>
    <xdr:cxnSp macro="">
      <xdr:nvCxnSpPr>
        <xdr:cNvPr id="767" name="直線コネクタ 766"/>
        <xdr:cNvCxnSpPr/>
      </xdr:nvCxnSpPr>
      <xdr:spPr>
        <a:xfrm>
          <a:off x="15481300" y="141152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122174</xdr:rowOff>
    </xdr:from>
    <xdr:to>
      <xdr:col>76</xdr:col>
      <xdr:colOff>165100</xdr:colOff>
      <xdr:row>82</xdr:row>
      <xdr:rowOff>52324</xdr:rowOff>
    </xdr:to>
    <xdr:sp macro="" textlink="">
      <xdr:nvSpPr>
        <xdr:cNvPr id="768" name="楕円 767"/>
        <xdr:cNvSpPr/>
      </xdr:nvSpPr>
      <xdr:spPr>
        <a:xfrm>
          <a:off x="1454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56387</xdr:rowOff>
    </xdr:to>
    <xdr:cxnSp macro="">
      <xdr:nvCxnSpPr>
        <xdr:cNvPr id="769" name="直線コネクタ 768"/>
        <xdr:cNvCxnSpPr/>
      </xdr:nvCxnSpPr>
      <xdr:spPr>
        <a:xfrm>
          <a:off x="14592300" y="140604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69596</xdr:rowOff>
    </xdr:from>
    <xdr:to>
      <xdr:col>72</xdr:col>
      <xdr:colOff>38100</xdr:colOff>
      <xdr:row>81</xdr:row>
      <xdr:rowOff>171196</xdr:rowOff>
    </xdr:to>
    <xdr:sp macro="" textlink="">
      <xdr:nvSpPr>
        <xdr:cNvPr id="770" name="楕円 769"/>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120396</xdr:rowOff>
    </xdr:from>
    <xdr:to>
      <xdr:col>76</xdr:col>
      <xdr:colOff>114300</xdr:colOff>
      <xdr:row>82</xdr:row>
      <xdr:rowOff>1524</xdr:rowOff>
    </xdr:to>
    <xdr:cxnSp macro="">
      <xdr:nvCxnSpPr>
        <xdr:cNvPr id="771" name="直線コネクタ 770"/>
        <xdr:cNvCxnSpPr/>
      </xdr:nvCxnSpPr>
      <xdr:spPr>
        <a:xfrm>
          <a:off x="13703300" y="140078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xdr:rowOff>
    </xdr:from>
    <xdr:to>
      <xdr:col>67</xdr:col>
      <xdr:colOff>101600</xdr:colOff>
      <xdr:row>81</xdr:row>
      <xdr:rowOff>116332</xdr:rowOff>
    </xdr:to>
    <xdr:sp macro="" textlink="">
      <xdr:nvSpPr>
        <xdr:cNvPr id="772" name="楕円 771"/>
        <xdr:cNvSpPr/>
      </xdr:nvSpPr>
      <xdr:spPr>
        <a:xfrm>
          <a:off x="12763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65532</xdr:rowOff>
    </xdr:from>
    <xdr:to>
      <xdr:col>71</xdr:col>
      <xdr:colOff>177800</xdr:colOff>
      <xdr:row>81</xdr:row>
      <xdr:rowOff>120396</xdr:rowOff>
    </xdr:to>
    <xdr:cxnSp macro="">
      <xdr:nvCxnSpPr>
        <xdr:cNvPr id="773" name="直線コネクタ 772"/>
        <xdr:cNvCxnSpPr/>
      </xdr:nvCxnSpPr>
      <xdr:spPr>
        <a:xfrm>
          <a:off x="12814300" y="139529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74"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5"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76"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7"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123714</xdr:rowOff>
    </xdr:from>
    <xdr:ext cx="405111" cy="259045"/>
    <xdr:sp macro="" textlink="">
      <xdr:nvSpPr>
        <xdr:cNvPr id="778" name="n_1mainValue【消防施設】&#10;有形固定資産減価償却率"/>
        <xdr:cNvSpPr txBox="1"/>
      </xdr:nvSpPr>
      <xdr:spPr>
        <a:xfrm>
          <a:off x="15266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68851</xdr:rowOff>
    </xdr:from>
    <xdr:ext cx="405111" cy="259045"/>
    <xdr:sp macro="" textlink="">
      <xdr:nvSpPr>
        <xdr:cNvPr id="779" name="n_2mainValue【消防施設】&#10;有形固定資産減価償却率"/>
        <xdr:cNvSpPr txBox="1"/>
      </xdr:nvSpPr>
      <xdr:spPr>
        <a:xfrm>
          <a:off x="14389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16273</xdr:rowOff>
    </xdr:from>
    <xdr:ext cx="405111" cy="259045"/>
    <xdr:sp macro="" textlink="">
      <xdr:nvSpPr>
        <xdr:cNvPr id="780" name="n_3mainValue【消防施設】&#10;有形固定資産減価償却率"/>
        <xdr:cNvSpPr txBox="1"/>
      </xdr:nvSpPr>
      <xdr:spPr>
        <a:xfrm>
          <a:off x="13500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132859</xdr:rowOff>
    </xdr:from>
    <xdr:ext cx="405111" cy="259045"/>
    <xdr:sp macro="" textlink="">
      <xdr:nvSpPr>
        <xdr:cNvPr id="781" name="n_4mainValue【消防施設】&#10;有形固定資産減価償却率"/>
        <xdr:cNvSpPr txBox="1"/>
      </xdr:nvSpPr>
      <xdr:spPr>
        <a:xfrm>
          <a:off x="12611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6" name="直線コネクタ 80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8" name="直線コネクタ 80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10" name="直線コネクタ 80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1"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2" name="フローチャート: 判断 81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3" name="フローチャート: 判断 81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4" name="フローチャート: 判断 8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5" name="フローチャート: 判断 81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6" name="フローチャート: 判断 81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2" name="楕円 82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3"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4" name="楕円 82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5" name="直線コネクタ 824"/>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6" name="楕円 82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7" name="直線コネクタ 826"/>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8" name="楕円 82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9" name="直線コネクタ 828"/>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0" name="楕円 8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1" name="直線コネクタ 830"/>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2"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3"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4"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5"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6"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8"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9"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5" name="直線コネクタ 864"/>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6"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7" name="直線コネクタ 866"/>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8"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9" name="直線コネクタ 868"/>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70"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1" name="フローチャート: 判断 870"/>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2" name="フローチャート: 判断 871"/>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3" name="フローチャート: 判断 872"/>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4" name="フローチャート: 判断 873"/>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5" name="フローチャート: 判断 874"/>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81" name="楕円 880"/>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882" name="【庁舎】&#10;有形固定資産減価償却率該当値テキスト"/>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883" name="楕円 882"/>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143148</xdr:rowOff>
    </xdr:to>
    <xdr:cxnSp macro="">
      <xdr:nvCxnSpPr>
        <xdr:cNvPr id="884" name="直線コネクタ 883"/>
        <xdr:cNvCxnSpPr/>
      </xdr:nvCxnSpPr>
      <xdr:spPr>
        <a:xfrm>
          <a:off x="15481300" y="179445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30299</xdr:rowOff>
    </xdr:from>
    <xdr:to>
      <xdr:col>76</xdr:col>
      <xdr:colOff>165100</xdr:colOff>
      <xdr:row>104</xdr:row>
      <xdr:rowOff>131899</xdr:rowOff>
    </xdr:to>
    <xdr:sp macro="" textlink="">
      <xdr:nvSpPr>
        <xdr:cNvPr id="885" name="楕円 884"/>
        <xdr:cNvSpPr/>
      </xdr:nvSpPr>
      <xdr:spPr>
        <a:xfrm>
          <a:off x="14541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81099</xdr:rowOff>
    </xdr:from>
    <xdr:to>
      <xdr:col>81</xdr:col>
      <xdr:colOff>50800</xdr:colOff>
      <xdr:row>104</xdr:row>
      <xdr:rowOff>113756</xdr:rowOff>
    </xdr:to>
    <xdr:cxnSp macro="">
      <xdr:nvCxnSpPr>
        <xdr:cNvPr id="886" name="直線コネクタ 885"/>
        <xdr:cNvCxnSpPr/>
      </xdr:nvCxnSpPr>
      <xdr:spPr>
        <a:xfrm>
          <a:off x="14592300" y="1791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87" name="楕円 886"/>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87630</xdr:rowOff>
    </xdr:to>
    <xdr:cxnSp macro="">
      <xdr:nvCxnSpPr>
        <xdr:cNvPr id="888" name="直線コネクタ 887"/>
        <xdr:cNvCxnSpPr/>
      </xdr:nvCxnSpPr>
      <xdr:spPr>
        <a:xfrm flipV="1">
          <a:off x="13703300" y="179118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89" name="楕円 888"/>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138249</xdr:rowOff>
    </xdr:to>
    <xdr:cxnSp macro="">
      <xdr:nvCxnSpPr>
        <xdr:cNvPr id="890" name="直線コネクタ 889"/>
        <xdr:cNvCxnSpPr/>
      </xdr:nvCxnSpPr>
      <xdr:spPr>
        <a:xfrm flipV="1">
          <a:off x="12814300" y="179184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91"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2"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3"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94"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155683</xdr:rowOff>
    </xdr:from>
    <xdr:ext cx="405111" cy="259045"/>
    <xdr:sp macro="" textlink="">
      <xdr:nvSpPr>
        <xdr:cNvPr id="895" name="n_1mainValue【庁舎】&#10;有形固定資産減価償却率"/>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148426</xdr:rowOff>
    </xdr:from>
    <xdr:ext cx="405111" cy="259045"/>
    <xdr:sp macro="" textlink="">
      <xdr:nvSpPr>
        <xdr:cNvPr id="896" name="n_2mainValue【庁舎】&#10;有形固定資産減価償却率"/>
        <xdr:cNvSpPr txBox="1"/>
      </xdr:nvSpPr>
      <xdr:spPr>
        <a:xfrm>
          <a:off x="14389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97" name="n_3mainValue【庁舎】&#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898" name="n_4mainValue【庁舎】&#10;有形固定資産減価償却率"/>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2" name="直線コネクタ 921"/>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5"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6" name="直線コネクタ 925"/>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927"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8" name="フローチャート: 判断 927"/>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9" name="フローチャート: 判断 928"/>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30" name="フローチャート: 判断 9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1" name="フローチャート: 判断 930"/>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2" name="フローチャート: 判断 93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938" name="楕円 937"/>
        <xdr:cNvSpPr/>
      </xdr:nvSpPr>
      <xdr:spPr>
        <a:xfrm>
          <a:off x="22110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17797</xdr:rowOff>
    </xdr:from>
    <xdr:ext cx="469744" cy="259045"/>
    <xdr:sp macro="" textlink="">
      <xdr:nvSpPr>
        <xdr:cNvPr id="939" name="【庁舎】&#10;一人当たり面積該当値テキスト"/>
        <xdr:cNvSpPr txBox="1"/>
      </xdr:nvSpPr>
      <xdr:spPr>
        <a:xfrm>
          <a:off x="22199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0" name="楕円 939"/>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45720</xdr:rowOff>
    </xdr:from>
    <xdr:to>
      <xdr:col>116</xdr:col>
      <xdr:colOff>63500</xdr:colOff>
      <xdr:row>104</xdr:row>
      <xdr:rowOff>53339</xdr:rowOff>
    </xdr:to>
    <xdr:cxnSp macro="">
      <xdr:nvCxnSpPr>
        <xdr:cNvPr id="941" name="直線コネクタ 940"/>
        <xdr:cNvCxnSpPr/>
      </xdr:nvCxnSpPr>
      <xdr:spPr>
        <a:xfrm flipV="1">
          <a:off x="21323300" y="17876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42" name="楕円 941"/>
        <xdr:cNvSpPr/>
      </xdr:nvSpPr>
      <xdr:spPr>
        <a:xfrm>
          <a:off x="2038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53339</xdr:rowOff>
    </xdr:to>
    <xdr:cxnSp macro="">
      <xdr:nvCxnSpPr>
        <xdr:cNvPr id="943" name="直線コネクタ 942"/>
        <xdr:cNvCxnSpPr/>
      </xdr:nvCxnSpPr>
      <xdr:spPr>
        <a:xfrm>
          <a:off x="20434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944" name="楕円 943"/>
        <xdr:cNvSpPr/>
      </xdr:nvSpPr>
      <xdr:spPr>
        <a:xfrm>
          <a:off x="19494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76200</xdr:rowOff>
    </xdr:from>
    <xdr:to>
      <xdr:col>107</xdr:col>
      <xdr:colOff>50800</xdr:colOff>
      <xdr:row>104</xdr:row>
      <xdr:rowOff>38100</xdr:rowOff>
    </xdr:to>
    <xdr:cxnSp macro="">
      <xdr:nvCxnSpPr>
        <xdr:cNvPr id="945" name="直線コネクタ 944"/>
        <xdr:cNvCxnSpPr/>
      </xdr:nvCxnSpPr>
      <xdr:spPr>
        <a:xfrm>
          <a:off x="19545300" y="17735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946" name="楕円 945"/>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76200</xdr:rowOff>
    </xdr:from>
    <xdr:to>
      <xdr:col>102</xdr:col>
      <xdr:colOff>114300</xdr:colOff>
      <xdr:row>104</xdr:row>
      <xdr:rowOff>121920</xdr:rowOff>
    </xdr:to>
    <xdr:cxnSp macro="">
      <xdr:nvCxnSpPr>
        <xdr:cNvPr id="947" name="直線コネクタ 946"/>
        <xdr:cNvCxnSpPr/>
      </xdr:nvCxnSpPr>
      <xdr:spPr>
        <a:xfrm flipV="1">
          <a:off x="18656300" y="177355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48"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9"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0"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5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2"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953" name="n_2mainValue【庁舎】&#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954" name="n_3mainValue【庁舎】&#10;一人当たり面積"/>
        <xdr:cNvSpPr txBox="1"/>
      </xdr:nvSpPr>
      <xdr:spPr>
        <a:xfrm>
          <a:off x="19310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955" name="n_4main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については、築後の経過年数が進んでいるため、有形固定資産減価償却率が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を超えており、類似団体内平均値より高い状態にある。今後、劣化状況を踏まえて大規模改修や建替えなどの検討を進める。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築後の経過年数が比較的浅いため、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台で低く、類似団体内平均値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6suita_2019_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59</v>
          </cell>
          <cell r="BX53">
            <v>59.9</v>
          </cell>
          <cell r="CF53">
            <v>60.6</v>
          </cell>
          <cell r="CN53">
            <v>60</v>
          </cell>
          <cell r="CV53">
            <v>60.6</v>
          </cell>
        </row>
        <row r="55">
          <cell r="AN55" t="str">
            <v>類似団体内平均値</v>
          </cell>
          <cell r="BP55">
            <v>37.4</v>
          </cell>
          <cell r="BX55">
            <v>31</v>
          </cell>
          <cell r="CF55">
            <v>30</v>
          </cell>
          <cell r="CN55">
            <v>23.1</v>
          </cell>
          <cell r="CV55">
            <v>19</v>
          </cell>
        </row>
        <row r="57">
          <cell r="BP57">
            <v>54.4</v>
          </cell>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row>
        <row r="75">
          <cell r="BP75">
            <v>-1.5</v>
          </cell>
          <cell r="BX75">
            <v>-1.8</v>
          </cell>
          <cell r="CF75">
            <v>-2.2000000000000002</v>
          </cell>
          <cell r="CN75">
            <v>-2.7</v>
          </cell>
          <cell r="CV75">
            <v>-2.7</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137626021</v>
      </c>
      <c r="BO4" s="424"/>
      <c r="BP4" s="424"/>
      <c r="BQ4" s="424"/>
      <c r="BR4" s="424"/>
      <c r="BS4" s="424"/>
      <c r="BT4" s="424"/>
      <c r="BU4" s="425"/>
      <c r="BV4" s="423">
        <v>130623455</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0.6</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135536180</v>
      </c>
      <c r="BO5" s="429"/>
      <c r="BP5" s="429"/>
      <c r="BQ5" s="429"/>
      <c r="BR5" s="429"/>
      <c r="BS5" s="429"/>
      <c r="BT5" s="429"/>
      <c r="BU5" s="430"/>
      <c r="BV5" s="428">
        <v>126638909</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96.7</v>
      </c>
      <c r="CU5" s="399"/>
      <c r="CV5" s="399"/>
      <c r="CW5" s="399"/>
      <c r="CX5" s="399"/>
      <c r="CY5" s="399"/>
      <c r="CZ5" s="399"/>
      <c r="DA5" s="400"/>
      <c r="DB5" s="398">
        <v>95.7</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2089841</v>
      </c>
      <c r="BO6" s="429"/>
      <c r="BP6" s="429"/>
      <c r="BQ6" s="429"/>
      <c r="BR6" s="429"/>
      <c r="BS6" s="429"/>
      <c r="BT6" s="429"/>
      <c r="BU6" s="430"/>
      <c r="BV6" s="428">
        <v>3984546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96.7</v>
      </c>
      <c r="CU6" s="582"/>
      <c r="CV6" s="582"/>
      <c r="CW6" s="582"/>
      <c r="CX6" s="582"/>
      <c r="CY6" s="582"/>
      <c r="CZ6" s="582"/>
      <c r="DA6" s="583"/>
      <c r="DB6" s="581">
        <v>95.7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95</v>
      </c>
      <c r="AV7" s="486"/>
      <c r="AW7" s="486"/>
      <c r="AX7" s="486"/>
      <c r="AY7" s="408" t="s">
        <v>106</v>
      </c>
      <c r="AZ7" s="409"/>
      <c r="BA7" s="409"/>
      <c r="BB7" s="409"/>
      <c r="BC7" s="409"/>
      <c r="BD7" s="409"/>
      <c r="BE7" s="409"/>
      <c r="BF7" s="409"/>
      <c r="BG7" s="409"/>
      <c r="BH7" s="409"/>
      <c r="BI7" s="409"/>
      <c r="BJ7" s="409"/>
      <c r="BK7" s="409"/>
      <c r="BL7" s="409"/>
      <c r="BM7" s="410"/>
      <c r="BN7" s="428">
        <v>1675657</v>
      </c>
      <c r="BO7" s="429"/>
      <c r="BP7" s="429"/>
      <c r="BQ7" s="429"/>
      <c r="BR7" s="429"/>
      <c r="BS7" s="429"/>
      <c r="BT7" s="429"/>
      <c r="BU7" s="430"/>
      <c r="BV7" s="428">
        <v>1528758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71435075</v>
      </c>
      <c r="CU7" s="429"/>
      <c r="CV7" s="429"/>
      <c r="CW7" s="429"/>
      <c r="CX7" s="429"/>
      <c r="CY7" s="429"/>
      <c r="CZ7" s="429"/>
      <c r="DA7" s="430"/>
      <c r="DB7" s="428">
        <v>71396048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414184</v>
      </c>
      <c r="BO8" s="429"/>
      <c r="BP8" s="429"/>
      <c r="BQ8" s="429"/>
      <c r="BR8" s="429"/>
      <c r="BS8" s="429"/>
      <c r="BT8" s="429"/>
      <c r="BU8" s="430"/>
      <c r="BV8" s="428">
        <v>2455788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0.99</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374468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95</v>
      </c>
      <c r="AV9" s="486"/>
      <c r="AW9" s="486"/>
      <c r="AX9" s="486"/>
      <c r="AY9" s="408" t="s">
        <v>116</v>
      </c>
      <c r="AZ9" s="409"/>
      <c r="BA9" s="409"/>
      <c r="BB9" s="409"/>
      <c r="BC9" s="409"/>
      <c r="BD9" s="409"/>
      <c r="BE9" s="409"/>
      <c r="BF9" s="409"/>
      <c r="BG9" s="409"/>
      <c r="BH9" s="409"/>
      <c r="BI9" s="409"/>
      <c r="BJ9" s="409"/>
      <c r="BK9" s="409"/>
      <c r="BL9" s="409"/>
      <c r="BM9" s="410"/>
      <c r="BN9" s="428">
        <v>-2041604</v>
      </c>
      <c r="BO9" s="429"/>
      <c r="BP9" s="429"/>
      <c r="BQ9" s="429"/>
      <c r="BR9" s="429"/>
      <c r="BS9" s="429"/>
      <c r="BT9" s="429"/>
      <c r="BU9" s="430"/>
      <c r="BV9" s="428">
        <v>-78094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6.2</v>
      </c>
      <c r="CU9" s="399"/>
      <c r="CV9" s="399"/>
      <c r="CW9" s="399"/>
      <c r="CX9" s="399"/>
      <c r="CY9" s="399"/>
      <c r="CZ9" s="399"/>
      <c r="DA9" s="400"/>
      <c r="DB9" s="398">
        <v>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355798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1227671</v>
      </c>
      <c r="BO10" s="429"/>
      <c r="BP10" s="429"/>
      <c r="BQ10" s="429"/>
      <c r="BR10" s="429"/>
      <c r="BS10" s="429"/>
      <c r="BT10" s="429"/>
      <c r="BU10" s="430"/>
      <c r="BV10" s="428">
        <v>1263074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373557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367785</v>
      </c>
      <c r="S13" s="532"/>
      <c r="T13" s="532"/>
      <c r="U13" s="532"/>
      <c r="V13" s="533"/>
      <c r="W13" s="519" t="s">
        <v>139</v>
      </c>
      <c r="X13" s="441"/>
      <c r="Y13" s="441"/>
      <c r="Z13" s="441"/>
      <c r="AA13" s="441"/>
      <c r="AB13" s="442"/>
      <c r="AC13" s="404">
        <v>317</v>
      </c>
      <c r="AD13" s="405"/>
      <c r="AE13" s="405"/>
      <c r="AF13" s="405"/>
      <c r="AG13" s="406"/>
      <c r="AH13" s="404">
        <v>317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-813933</v>
      </c>
      <c r="BO13" s="429"/>
      <c r="BP13" s="429"/>
      <c r="BQ13" s="429"/>
      <c r="BR13" s="429"/>
      <c r="BS13" s="429"/>
      <c r="BT13" s="429"/>
      <c r="BU13" s="430"/>
      <c r="BV13" s="428">
        <v>1184980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-2.7</v>
      </c>
      <c r="CU13" s="399"/>
      <c r="CV13" s="399"/>
      <c r="CW13" s="399"/>
      <c r="CX13" s="399"/>
      <c r="CY13" s="399"/>
      <c r="CZ13" s="399"/>
      <c r="DA13" s="400"/>
      <c r="DB13" s="398">
        <v>-2.7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371715</v>
      </c>
      <c r="S14" s="532"/>
      <c r="T14" s="532"/>
      <c r="U14" s="532"/>
      <c r="V14" s="533"/>
      <c r="W14" s="534"/>
      <c r="X14" s="444"/>
      <c r="Y14" s="444"/>
      <c r="Z14" s="444"/>
      <c r="AA14" s="444"/>
      <c r="AB14" s="445"/>
      <c r="AC14" s="524">
        <v>0.2</v>
      </c>
      <c r="AD14" s="525"/>
      <c r="AE14" s="525"/>
      <c r="AF14" s="525"/>
      <c r="AG14" s="526"/>
      <c r="AH14" s="524">
        <v>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366281</v>
      </c>
      <c r="S15" s="532"/>
      <c r="T15" s="532"/>
      <c r="U15" s="532"/>
      <c r="V15" s="533"/>
      <c r="W15" s="519" t="s">
        <v>146</v>
      </c>
      <c r="X15" s="441"/>
      <c r="Y15" s="441"/>
      <c r="Z15" s="441"/>
      <c r="AA15" s="441"/>
      <c r="AB15" s="442"/>
      <c r="AC15" s="404">
        <v>30864</v>
      </c>
      <c r="AD15" s="405"/>
      <c r="AE15" s="405"/>
      <c r="AF15" s="405"/>
      <c r="AG15" s="406"/>
      <c r="AH15" s="404">
        <v>28052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53485093</v>
      </c>
      <c r="BO15" s="424"/>
      <c r="BP15" s="424"/>
      <c r="BQ15" s="424"/>
      <c r="BR15" s="424"/>
      <c r="BS15" s="424"/>
      <c r="BT15" s="424"/>
      <c r="BU15" s="425"/>
      <c r="BV15" s="423">
        <v>52864294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20.100000000000001</v>
      </c>
      <c r="AD16" s="525"/>
      <c r="AE16" s="525"/>
      <c r="AF16" s="525"/>
      <c r="AG16" s="526"/>
      <c r="AH16" s="524">
        <v>18.899999999999999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54025452</v>
      </c>
      <c r="BO16" s="429"/>
      <c r="BP16" s="429"/>
      <c r="BQ16" s="429"/>
      <c r="BR16" s="429"/>
      <c r="BS16" s="429"/>
      <c r="BT16" s="429"/>
      <c r="BU16" s="430"/>
      <c r="BV16" s="428">
        <v>53449513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122191</v>
      </c>
      <c r="AD17" s="405"/>
      <c r="AE17" s="405"/>
      <c r="AF17" s="405"/>
      <c r="AG17" s="406"/>
      <c r="AH17" s="404">
        <v>119799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69880880</v>
      </c>
      <c r="BO17" s="429"/>
      <c r="BP17" s="429"/>
      <c r="BQ17" s="429"/>
      <c r="BR17" s="429"/>
      <c r="BS17" s="429"/>
      <c r="BT17" s="429"/>
      <c r="BU17" s="430"/>
      <c r="BV17" s="428">
        <v>68955813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36.090000000000003</v>
      </c>
      <c r="M18" s="493"/>
      <c r="N18" s="493"/>
      <c r="O18" s="493"/>
      <c r="P18" s="493"/>
      <c r="Q18" s="493"/>
      <c r="R18" s="494"/>
      <c r="S18" s="494"/>
      <c r="T18" s="494"/>
      <c r="U18" s="494"/>
      <c r="V18" s="495"/>
      <c r="W18" s="509"/>
      <c r="X18" s="510"/>
      <c r="Y18" s="510"/>
      <c r="Z18" s="510"/>
      <c r="AA18" s="510"/>
      <c r="AB18" s="520"/>
      <c r="AC18" s="392">
        <v>79.7</v>
      </c>
      <c r="AD18" s="393"/>
      <c r="AE18" s="393"/>
      <c r="AF18" s="393"/>
      <c r="AG18" s="496"/>
      <c r="AH18" s="392">
        <v>80.900000000000006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70604832</v>
      </c>
      <c r="BO18" s="429"/>
      <c r="BP18" s="429"/>
      <c r="BQ18" s="429"/>
      <c r="BR18" s="429"/>
      <c r="BS18" s="429"/>
      <c r="BT18" s="429"/>
      <c r="BU18" s="430"/>
      <c r="BV18" s="428">
        <v>68792715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10376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88700087</v>
      </c>
      <c r="BO19" s="429"/>
      <c r="BP19" s="429"/>
      <c r="BQ19" s="429"/>
      <c r="BR19" s="429"/>
      <c r="BS19" s="429"/>
      <c r="BT19" s="429"/>
      <c r="BU19" s="430"/>
      <c r="BV19" s="428">
        <v>85337190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168473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51508727</v>
      </c>
      <c r="BO23" s="429"/>
      <c r="BP23" s="429"/>
      <c r="BQ23" s="429"/>
      <c r="BR23" s="429"/>
      <c r="BS23" s="429"/>
      <c r="BT23" s="429"/>
      <c r="BU23" s="430"/>
      <c r="BV23" s="428">
        <v>48683751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10500</v>
      </c>
      <c r="R24" s="405"/>
      <c r="S24" s="405"/>
      <c r="T24" s="405"/>
      <c r="U24" s="405"/>
      <c r="V24" s="406"/>
      <c r="W24" s="470"/>
      <c r="X24" s="461"/>
      <c r="Y24" s="462"/>
      <c r="Z24" s="401" t="s">
        <v>170</v>
      </c>
      <c r="AA24" s="402"/>
      <c r="AB24" s="402"/>
      <c r="AC24" s="402"/>
      <c r="AD24" s="402"/>
      <c r="AE24" s="402"/>
      <c r="AF24" s="402"/>
      <c r="AG24" s="403"/>
      <c r="AH24" s="404">
        <v>2372</v>
      </c>
      <c r="AI24" s="405"/>
      <c r="AJ24" s="405"/>
      <c r="AK24" s="405"/>
      <c r="AL24" s="406"/>
      <c r="AM24" s="404">
        <v>7284412</v>
      </c>
      <c r="AN24" s="405"/>
      <c r="AO24" s="405"/>
      <c r="AP24" s="405"/>
      <c r="AQ24" s="405"/>
      <c r="AR24" s="406"/>
      <c r="AS24" s="404">
        <v>3071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35796877</v>
      </c>
      <c r="BO24" s="429"/>
      <c r="BP24" s="429"/>
      <c r="BQ24" s="429"/>
      <c r="BR24" s="429"/>
      <c r="BS24" s="429"/>
      <c r="BT24" s="429"/>
      <c r="BU24" s="430"/>
      <c r="BV24" s="428">
        <v>35166842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9200</v>
      </c>
      <c r="R25" s="405"/>
      <c r="S25" s="405"/>
      <c r="T25" s="405"/>
      <c r="U25" s="405"/>
      <c r="V25" s="406"/>
      <c r="W25" s="470"/>
      <c r="X25" s="461"/>
      <c r="Y25" s="462"/>
      <c r="Z25" s="401" t="s">
        <v>173</v>
      </c>
      <c r="AA25" s="402"/>
      <c r="AB25" s="402"/>
      <c r="AC25" s="402"/>
      <c r="AD25" s="402"/>
      <c r="AE25" s="402"/>
      <c r="AF25" s="402"/>
      <c r="AG25" s="403"/>
      <c r="AH25" s="404">
        <v>359</v>
      </c>
      <c r="AI25" s="405"/>
      <c r="AJ25" s="405"/>
      <c r="AK25" s="405"/>
      <c r="AL25" s="406"/>
      <c r="AM25" s="404">
        <v>1055101</v>
      </c>
      <c r="AN25" s="405"/>
      <c r="AO25" s="405"/>
      <c r="AP25" s="405"/>
      <c r="AQ25" s="405"/>
      <c r="AR25" s="406"/>
      <c r="AS25" s="404">
        <v>2939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34809117</v>
      </c>
      <c r="BO25" s="424"/>
      <c r="BP25" s="424"/>
      <c r="BQ25" s="424"/>
      <c r="BR25" s="424"/>
      <c r="BS25" s="424"/>
      <c r="BT25" s="424"/>
      <c r="BU25" s="425"/>
      <c r="BV25" s="423">
        <v>38245734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8100</v>
      </c>
      <c r="R26" s="405"/>
      <c r="S26" s="405"/>
      <c r="T26" s="405"/>
      <c r="U26" s="405"/>
      <c r="V26" s="406"/>
      <c r="W26" s="470"/>
      <c r="X26" s="461"/>
      <c r="Y26" s="462"/>
      <c r="Z26" s="401" t="s">
        <v>176</v>
      </c>
      <c r="AA26" s="483"/>
      <c r="AB26" s="483"/>
      <c r="AC26" s="483"/>
      <c r="AD26" s="483"/>
      <c r="AE26" s="483"/>
      <c r="AF26" s="483"/>
      <c r="AG26" s="484"/>
      <c r="AH26" s="404">
        <v>211</v>
      </c>
      <c r="AI26" s="405"/>
      <c r="AJ26" s="405"/>
      <c r="AK26" s="405"/>
      <c r="AL26" s="406"/>
      <c r="AM26" s="404">
        <v>651568</v>
      </c>
      <c r="AN26" s="405"/>
      <c r="AO26" s="405"/>
      <c r="AP26" s="405"/>
      <c r="AQ26" s="405"/>
      <c r="AR26" s="406"/>
      <c r="AS26" s="404">
        <v>3088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190120</v>
      </c>
      <c r="BO26" s="429"/>
      <c r="BP26" s="429"/>
      <c r="BQ26" s="429"/>
      <c r="BR26" s="429"/>
      <c r="BS26" s="429"/>
      <c r="BT26" s="429"/>
      <c r="BU26" s="430"/>
      <c r="BV26" s="428">
        <v>122288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7400</v>
      </c>
      <c r="R27" s="405"/>
      <c r="S27" s="405"/>
      <c r="T27" s="405"/>
      <c r="U27" s="405"/>
      <c r="V27" s="406"/>
      <c r="W27" s="470"/>
      <c r="X27" s="461"/>
      <c r="Y27" s="462"/>
      <c r="Z27" s="401" t="s">
        <v>179</v>
      </c>
      <c r="AA27" s="402"/>
      <c r="AB27" s="402"/>
      <c r="AC27" s="402"/>
      <c r="AD27" s="402"/>
      <c r="AE27" s="402"/>
      <c r="AF27" s="402"/>
      <c r="AG27" s="403"/>
      <c r="AH27" s="404">
        <v>98</v>
      </c>
      <c r="AI27" s="405"/>
      <c r="AJ27" s="405"/>
      <c r="AK27" s="405"/>
      <c r="AL27" s="406"/>
      <c r="AM27" s="404">
        <v>318986</v>
      </c>
      <c r="AN27" s="405"/>
      <c r="AO27" s="405"/>
      <c r="AP27" s="405"/>
      <c r="AQ27" s="405"/>
      <c r="AR27" s="406"/>
      <c r="AS27" s="404">
        <v>3255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1062351</v>
      </c>
      <c r="BO27" s="432"/>
      <c r="BP27" s="432"/>
      <c r="BQ27" s="432"/>
      <c r="BR27" s="432"/>
      <c r="BS27" s="432"/>
      <c r="BT27" s="432"/>
      <c r="BU27" s="433"/>
      <c r="BV27" s="431">
        <v>1062351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7000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49</v>
      </c>
      <c r="BD28" s="421"/>
      <c r="BE28" s="421"/>
      <c r="BF28" s="421"/>
      <c r="BG28" s="421"/>
      <c r="BH28" s="421"/>
      <c r="BI28" s="421"/>
      <c r="BJ28" s="421"/>
      <c r="BK28" s="421"/>
      <c r="BL28" s="421"/>
      <c r="BM28" s="422"/>
      <c r="BN28" s="423">
        <v>13381519</v>
      </c>
      <c r="BO28" s="424"/>
      <c r="BP28" s="424"/>
      <c r="BQ28" s="424"/>
      <c r="BR28" s="424"/>
      <c r="BS28" s="424"/>
      <c r="BT28" s="424"/>
      <c r="BU28" s="425"/>
      <c r="BV28" s="423">
        <v>12153848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34</v>
      </c>
      <c r="M29" s="405"/>
      <c r="N29" s="405"/>
      <c r="O29" s="405"/>
      <c r="P29" s="406"/>
      <c r="Q29" s="404">
        <v>6500</v>
      </c>
      <c r="R29" s="405"/>
      <c r="S29" s="405"/>
      <c r="T29" s="405"/>
      <c r="U29" s="405"/>
      <c r="V29" s="406"/>
      <c r="W29" s="471"/>
      <c r="X29" s="472"/>
      <c r="Y29" s="473"/>
      <c r="Z29" s="401" t="s">
        <v>185</v>
      </c>
      <c r="AA29" s="402"/>
      <c r="AB29" s="402"/>
      <c r="AC29" s="402"/>
      <c r="AD29" s="402"/>
      <c r="AE29" s="402"/>
      <c r="AF29" s="402"/>
      <c r="AG29" s="403"/>
      <c r="AH29" s="404">
        <v>2470</v>
      </c>
      <c r="AI29" s="405"/>
      <c r="AJ29" s="405"/>
      <c r="AK29" s="405"/>
      <c r="AL29" s="406"/>
      <c r="AM29" s="404">
        <v>7603398</v>
      </c>
      <c r="AN29" s="405"/>
      <c r="AO29" s="405"/>
      <c r="AP29" s="405"/>
      <c r="AQ29" s="405"/>
      <c r="AR29" s="406"/>
      <c r="AS29" s="404">
        <v>3078</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t="s">
        <v>129</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18966167</v>
      </c>
      <c r="BO30" s="432"/>
      <c r="BP30" s="432"/>
      <c r="BQ30" s="432"/>
      <c r="BR30" s="432"/>
      <c r="BS30" s="432"/>
      <c r="BT30" s="432"/>
      <c r="BU30" s="433"/>
      <c r="BV30" s="431">
        <v>11090316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大阪府都市競艇組合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吹田市健康づくり推進事業団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部落有財産特別会計</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吹田市介護老人保健施設事業団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交通災害・火災等共済特別会計</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吹田市文化振興事業団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勤労者福祉共済特別会計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淀川右岸水防事務組合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吹田市国際交流協会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公共用地先行取得特別会計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大阪広域水道企業団（水道事業会計）</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吹田市開発ビル</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病院事業債管理特別会計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大阪広域水道企業団（工業用水道事業会計）</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千里リサイクルプラザ</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市立吹田市民病院</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25</v>
      </c>
      <c r="CP41" s="387"/>
      <c r="CQ41" s="386" t="str">
        <f>IF('各会計、関係団体の財政状況及び健全化判断比率'!BS14="","",'各会計、関係団体の財政状況及び健全化判断比率'!BS14)</f>
        <v>大阪外環状鉄道</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uMEBVUhnQPBQhGo5AGTHbwls1nRuN36RVIhc2+JnZCmeTvYX/ck213b27BOSGzIscBLfBwYllGVDa9MlJBaXw==" saltValue="VMj7a4oGP0DDGAT/toIx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68379527</v>
      </c>
      <c r="S5" s="696"/>
      <c r="T5" s="696"/>
      <c r="U5" s="696"/>
      <c r="V5" s="696"/>
      <c r="W5" s="696"/>
      <c r="X5" s="696"/>
      <c r="Y5" s="739"/>
      <c r="Z5" s="757">
        <v>49.7</v>
      </c>
      <c r="AA5" s="757"/>
      <c r="AB5" s="757"/>
      <c r="AC5" s="757"/>
      <c r="AD5" s="758">
        <v>62669337</v>
      </c>
      <c r="AE5" s="758"/>
      <c r="AF5" s="758"/>
      <c r="AG5" s="758"/>
      <c r="AH5" s="758"/>
      <c r="AI5" s="758"/>
      <c r="AJ5" s="758"/>
      <c r="AK5" s="758"/>
      <c r="AL5" s="740">
        <v>85.8</v>
      </c>
      <c r="AM5" s="711"/>
      <c r="AN5" s="711"/>
      <c r="AO5" s="741"/>
      <c r="AP5" s="706" t="s">
        <v>224</v>
      </c>
      <c r="AQ5" s="707"/>
      <c r="AR5" s="707"/>
      <c r="AS5" s="707"/>
      <c r="AT5" s="707"/>
      <c r="AU5" s="707"/>
      <c r="AV5" s="707"/>
      <c r="AW5" s="707"/>
      <c r="AX5" s="707"/>
      <c r="AY5" s="707"/>
      <c r="AZ5" s="707"/>
      <c r="BA5" s="707"/>
      <c r="BB5" s="707"/>
      <c r="BC5" s="707"/>
      <c r="BD5" s="707"/>
      <c r="BE5" s="707"/>
      <c r="BF5" s="708"/>
      <c r="BG5" s="640">
        <v>61577968</v>
      </c>
      <c r="BH5" s="641"/>
      <c r="BI5" s="641"/>
      <c r="BJ5" s="641"/>
      <c r="BK5" s="641"/>
      <c r="BL5" s="641"/>
      <c r="BM5" s="641"/>
      <c r="BN5" s="642"/>
      <c r="BO5" s="677">
        <v>90.1</v>
      </c>
      <c r="BP5" s="677"/>
      <c r="BQ5" s="677"/>
      <c r="BR5" s="677"/>
      <c r="BS5" s="678">
        <v>466964</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568105</v>
      </c>
      <c r="S6" s="641"/>
      <c r="T6" s="641"/>
      <c r="U6" s="641"/>
      <c r="V6" s="641"/>
      <c r="W6" s="641"/>
      <c r="X6" s="641"/>
      <c r="Y6" s="642"/>
      <c r="Z6" s="677">
        <v>0.4</v>
      </c>
      <c r="AA6" s="677"/>
      <c r="AB6" s="677"/>
      <c r="AC6" s="677"/>
      <c r="AD6" s="678">
        <v>568105</v>
      </c>
      <c r="AE6" s="678"/>
      <c r="AF6" s="678"/>
      <c r="AG6" s="678"/>
      <c r="AH6" s="678"/>
      <c r="AI6" s="678"/>
      <c r="AJ6" s="678"/>
      <c r="AK6" s="678"/>
      <c r="AL6" s="643">
        <v>0.8</v>
      </c>
      <c r="AM6" s="644"/>
      <c r="AN6" s="644"/>
      <c r="AO6" s="679"/>
      <c r="AP6" s="637" t="s">
        <v>229</v>
      </c>
      <c r="AQ6" s="638"/>
      <c r="AR6" s="638"/>
      <c r="AS6" s="638"/>
      <c r="AT6" s="638"/>
      <c r="AU6" s="638"/>
      <c r="AV6" s="638"/>
      <c r="AW6" s="638"/>
      <c r="AX6" s="638"/>
      <c r="AY6" s="638"/>
      <c r="AZ6" s="638"/>
      <c r="BA6" s="638"/>
      <c r="BB6" s="638"/>
      <c r="BC6" s="638"/>
      <c r="BD6" s="638"/>
      <c r="BE6" s="638"/>
      <c r="BF6" s="639"/>
      <c r="BG6" s="640">
        <v>61577968</v>
      </c>
      <c r="BH6" s="641"/>
      <c r="BI6" s="641"/>
      <c r="BJ6" s="641"/>
      <c r="BK6" s="641"/>
      <c r="BL6" s="641"/>
      <c r="BM6" s="641"/>
      <c r="BN6" s="642"/>
      <c r="BO6" s="677">
        <v>90.1</v>
      </c>
      <c r="BP6" s="677"/>
      <c r="BQ6" s="677"/>
      <c r="BR6" s="677"/>
      <c r="BS6" s="678">
        <v>466964</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721142</v>
      </c>
      <c r="CS6" s="641"/>
      <c r="CT6" s="641"/>
      <c r="CU6" s="641"/>
      <c r="CV6" s="641"/>
      <c r="CW6" s="641"/>
      <c r="CX6" s="641"/>
      <c r="CY6" s="642"/>
      <c r="CZ6" s="740">
        <v>0.5</v>
      </c>
      <c r="DA6" s="711"/>
      <c r="DB6" s="711"/>
      <c r="DC6" s="743"/>
      <c r="DD6" s="646" t="s">
        <v>129</v>
      </c>
      <c r="DE6" s="641"/>
      <c r="DF6" s="641"/>
      <c r="DG6" s="641"/>
      <c r="DH6" s="641"/>
      <c r="DI6" s="641"/>
      <c r="DJ6" s="641"/>
      <c r="DK6" s="641"/>
      <c r="DL6" s="641"/>
      <c r="DM6" s="641"/>
      <c r="DN6" s="641"/>
      <c r="DO6" s="641"/>
      <c r="DP6" s="642"/>
      <c r="DQ6" s="646">
        <v>720786</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102468</v>
      </c>
      <c r="S7" s="641"/>
      <c r="T7" s="641"/>
      <c r="U7" s="641"/>
      <c r="V7" s="641"/>
      <c r="W7" s="641"/>
      <c r="X7" s="641"/>
      <c r="Y7" s="642"/>
      <c r="Z7" s="677">
        <v>0.1</v>
      </c>
      <c r="AA7" s="677"/>
      <c r="AB7" s="677"/>
      <c r="AC7" s="677"/>
      <c r="AD7" s="678">
        <v>102468</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33579390</v>
      </c>
      <c r="BH7" s="641"/>
      <c r="BI7" s="641"/>
      <c r="BJ7" s="641"/>
      <c r="BK7" s="641"/>
      <c r="BL7" s="641"/>
      <c r="BM7" s="641"/>
      <c r="BN7" s="642"/>
      <c r="BO7" s="677">
        <v>49.1</v>
      </c>
      <c r="BP7" s="677"/>
      <c r="BQ7" s="677"/>
      <c r="BR7" s="677"/>
      <c r="BS7" s="678">
        <v>466964</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19357218</v>
      </c>
      <c r="CS7" s="641"/>
      <c r="CT7" s="641"/>
      <c r="CU7" s="641"/>
      <c r="CV7" s="641"/>
      <c r="CW7" s="641"/>
      <c r="CX7" s="641"/>
      <c r="CY7" s="642"/>
      <c r="CZ7" s="677">
        <v>14.3</v>
      </c>
      <c r="DA7" s="677"/>
      <c r="DB7" s="677"/>
      <c r="DC7" s="677"/>
      <c r="DD7" s="646">
        <v>970573</v>
      </c>
      <c r="DE7" s="641"/>
      <c r="DF7" s="641"/>
      <c r="DG7" s="641"/>
      <c r="DH7" s="641"/>
      <c r="DI7" s="641"/>
      <c r="DJ7" s="641"/>
      <c r="DK7" s="641"/>
      <c r="DL7" s="641"/>
      <c r="DM7" s="641"/>
      <c r="DN7" s="641"/>
      <c r="DO7" s="641"/>
      <c r="DP7" s="642"/>
      <c r="DQ7" s="646">
        <v>16884834</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473400</v>
      </c>
      <c r="S8" s="641"/>
      <c r="T8" s="641"/>
      <c r="U8" s="641"/>
      <c r="V8" s="641"/>
      <c r="W8" s="641"/>
      <c r="X8" s="641"/>
      <c r="Y8" s="642"/>
      <c r="Z8" s="677">
        <v>0.3</v>
      </c>
      <c r="AA8" s="677"/>
      <c r="AB8" s="677"/>
      <c r="AC8" s="677"/>
      <c r="AD8" s="678">
        <v>473400</v>
      </c>
      <c r="AE8" s="678"/>
      <c r="AF8" s="678"/>
      <c r="AG8" s="678"/>
      <c r="AH8" s="678"/>
      <c r="AI8" s="678"/>
      <c r="AJ8" s="678"/>
      <c r="AK8" s="678"/>
      <c r="AL8" s="643">
        <v>0.6</v>
      </c>
      <c r="AM8" s="644"/>
      <c r="AN8" s="644"/>
      <c r="AO8" s="679"/>
      <c r="AP8" s="637" t="s">
        <v>235</v>
      </c>
      <c r="AQ8" s="638"/>
      <c r="AR8" s="638"/>
      <c r="AS8" s="638"/>
      <c r="AT8" s="638"/>
      <c r="AU8" s="638"/>
      <c r="AV8" s="638"/>
      <c r="AW8" s="638"/>
      <c r="AX8" s="638"/>
      <c r="AY8" s="638"/>
      <c r="AZ8" s="638"/>
      <c r="BA8" s="638"/>
      <c r="BB8" s="638"/>
      <c r="BC8" s="638"/>
      <c r="BD8" s="638"/>
      <c r="BE8" s="638"/>
      <c r="BF8" s="639"/>
      <c r="BG8" s="640">
        <v>629334</v>
      </c>
      <c r="BH8" s="641"/>
      <c r="BI8" s="641"/>
      <c r="BJ8" s="641"/>
      <c r="BK8" s="641"/>
      <c r="BL8" s="641"/>
      <c r="BM8" s="641"/>
      <c r="BN8" s="642"/>
      <c r="BO8" s="677">
        <v>0.9</v>
      </c>
      <c r="BP8" s="677"/>
      <c r="BQ8" s="677"/>
      <c r="BR8" s="677"/>
      <c r="BS8" s="646" t="s">
        <v>129</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61907133</v>
      </c>
      <c r="CS8" s="641"/>
      <c r="CT8" s="641"/>
      <c r="CU8" s="641"/>
      <c r="CV8" s="641"/>
      <c r="CW8" s="641"/>
      <c r="CX8" s="641"/>
      <c r="CY8" s="642"/>
      <c r="CZ8" s="677">
        <v>45.7</v>
      </c>
      <c r="DA8" s="677"/>
      <c r="DB8" s="677"/>
      <c r="DC8" s="677"/>
      <c r="DD8" s="646">
        <v>1488519</v>
      </c>
      <c r="DE8" s="641"/>
      <c r="DF8" s="641"/>
      <c r="DG8" s="641"/>
      <c r="DH8" s="641"/>
      <c r="DI8" s="641"/>
      <c r="DJ8" s="641"/>
      <c r="DK8" s="641"/>
      <c r="DL8" s="641"/>
      <c r="DM8" s="641"/>
      <c r="DN8" s="641"/>
      <c r="DO8" s="641"/>
      <c r="DP8" s="642"/>
      <c r="DQ8" s="646">
        <v>29296506</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273084</v>
      </c>
      <c r="S9" s="641"/>
      <c r="T9" s="641"/>
      <c r="U9" s="641"/>
      <c r="V9" s="641"/>
      <c r="W9" s="641"/>
      <c r="X9" s="641"/>
      <c r="Y9" s="642"/>
      <c r="Z9" s="677">
        <v>0.2</v>
      </c>
      <c r="AA9" s="677"/>
      <c r="AB9" s="677"/>
      <c r="AC9" s="677"/>
      <c r="AD9" s="678">
        <v>273084</v>
      </c>
      <c r="AE9" s="678"/>
      <c r="AF9" s="678"/>
      <c r="AG9" s="678"/>
      <c r="AH9" s="678"/>
      <c r="AI9" s="678"/>
      <c r="AJ9" s="678"/>
      <c r="AK9" s="678"/>
      <c r="AL9" s="643">
        <v>0.4</v>
      </c>
      <c r="AM9" s="644"/>
      <c r="AN9" s="644"/>
      <c r="AO9" s="679"/>
      <c r="AP9" s="637" t="s">
        <v>238</v>
      </c>
      <c r="AQ9" s="638"/>
      <c r="AR9" s="638"/>
      <c r="AS9" s="638"/>
      <c r="AT9" s="638"/>
      <c r="AU9" s="638"/>
      <c r="AV9" s="638"/>
      <c r="AW9" s="638"/>
      <c r="AX9" s="638"/>
      <c r="AY9" s="638"/>
      <c r="AZ9" s="638"/>
      <c r="BA9" s="638"/>
      <c r="BB9" s="638"/>
      <c r="BC9" s="638"/>
      <c r="BD9" s="638"/>
      <c r="BE9" s="638"/>
      <c r="BF9" s="639"/>
      <c r="BG9" s="640">
        <v>27718018</v>
      </c>
      <c r="BH9" s="641"/>
      <c r="BI9" s="641"/>
      <c r="BJ9" s="641"/>
      <c r="BK9" s="641"/>
      <c r="BL9" s="641"/>
      <c r="BM9" s="641"/>
      <c r="BN9" s="642"/>
      <c r="BO9" s="677">
        <v>40.5</v>
      </c>
      <c r="BP9" s="677"/>
      <c r="BQ9" s="677"/>
      <c r="BR9" s="677"/>
      <c r="BS9" s="646" t="s">
        <v>137</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10549185</v>
      </c>
      <c r="CS9" s="641"/>
      <c r="CT9" s="641"/>
      <c r="CU9" s="641"/>
      <c r="CV9" s="641"/>
      <c r="CW9" s="641"/>
      <c r="CX9" s="641"/>
      <c r="CY9" s="642"/>
      <c r="CZ9" s="677">
        <v>7.8</v>
      </c>
      <c r="DA9" s="677"/>
      <c r="DB9" s="677"/>
      <c r="DC9" s="677"/>
      <c r="DD9" s="646">
        <v>721873</v>
      </c>
      <c r="DE9" s="641"/>
      <c r="DF9" s="641"/>
      <c r="DG9" s="641"/>
      <c r="DH9" s="641"/>
      <c r="DI9" s="641"/>
      <c r="DJ9" s="641"/>
      <c r="DK9" s="641"/>
      <c r="DL9" s="641"/>
      <c r="DM9" s="641"/>
      <c r="DN9" s="641"/>
      <c r="DO9" s="641"/>
      <c r="DP9" s="642"/>
      <c r="DQ9" s="646">
        <v>9120884</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241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1204455</v>
      </c>
      <c r="BH10" s="641"/>
      <c r="BI10" s="641"/>
      <c r="BJ10" s="641"/>
      <c r="BK10" s="641"/>
      <c r="BL10" s="641"/>
      <c r="BM10" s="641"/>
      <c r="BN10" s="642"/>
      <c r="BO10" s="677">
        <v>1.8</v>
      </c>
      <c r="BP10" s="677"/>
      <c r="BQ10" s="677"/>
      <c r="BR10" s="677"/>
      <c r="BS10" s="646" t="s">
        <v>137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247411</v>
      </c>
      <c r="CS10" s="641"/>
      <c r="CT10" s="641"/>
      <c r="CU10" s="641"/>
      <c r="CV10" s="641"/>
      <c r="CW10" s="641"/>
      <c r="CX10" s="641"/>
      <c r="CY10" s="642"/>
      <c r="CZ10" s="677">
        <v>0.2</v>
      </c>
      <c r="DA10" s="677"/>
      <c r="DB10" s="677"/>
      <c r="DC10" s="677"/>
      <c r="DD10" s="646">
        <v>385</v>
      </c>
      <c r="DE10" s="641"/>
      <c r="DF10" s="641"/>
      <c r="DG10" s="641"/>
      <c r="DH10" s="641"/>
      <c r="DI10" s="641"/>
      <c r="DJ10" s="641"/>
      <c r="DK10" s="641"/>
      <c r="DL10" s="641"/>
      <c r="DM10" s="641"/>
      <c r="DN10" s="641"/>
      <c r="DO10" s="641"/>
      <c r="DP10" s="642"/>
      <c r="DQ10" s="646">
        <v>196804</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6141371</v>
      </c>
      <c r="S11" s="641"/>
      <c r="T11" s="641"/>
      <c r="U11" s="641"/>
      <c r="V11" s="641"/>
      <c r="W11" s="641"/>
      <c r="X11" s="641"/>
      <c r="Y11" s="642"/>
      <c r="Z11" s="643">
        <v>4.5</v>
      </c>
      <c r="AA11" s="644"/>
      <c r="AB11" s="644"/>
      <c r="AC11" s="645"/>
      <c r="AD11" s="646">
        <v>6141371</v>
      </c>
      <c r="AE11" s="641"/>
      <c r="AF11" s="641"/>
      <c r="AG11" s="641"/>
      <c r="AH11" s="641"/>
      <c r="AI11" s="641"/>
      <c r="AJ11" s="641"/>
      <c r="AK11" s="642"/>
      <c r="AL11" s="643">
        <v>8.4</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4027583</v>
      </c>
      <c r="BH11" s="641"/>
      <c r="BI11" s="641"/>
      <c r="BJ11" s="641"/>
      <c r="BK11" s="641"/>
      <c r="BL11" s="641"/>
      <c r="BM11" s="641"/>
      <c r="BN11" s="642"/>
      <c r="BO11" s="677">
        <v>5.9</v>
      </c>
      <c r="BP11" s="677"/>
      <c r="BQ11" s="677"/>
      <c r="BR11" s="677"/>
      <c r="BS11" s="646">
        <v>466964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72037</v>
      </c>
      <c r="CS11" s="641"/>
      <c r="CT11" s="641"/>
      <c r="CU11" s="641"/>
      <c r="CV11" s="641"/>
      <c r="CW11" s="641"/>
      <c r="CX11" s="641"/>
      <c r="CY11" s="642"/>
      <c r="CZ11" s="677">
        <v>0.1</v>
      </c>
      <c r="DA11" s="677"/>
      <c r="DB11" s="677"/>
      <c r="DC11" s="677"/>
      <c r="DD11" s="646" t="s">
        <v>137</v>
      </c>
      <c r="DE11" s="641"/>
      <c r="DF11" s="641"/>
      <c r="DG11" s="641"/>
      <c r="DH11" s="641"/>
      <c r="DI11" s="641"/>
      <c r="DJ11" s="641"/>
      <c r="DK11" s="641"/>
      <c r="DL11" s="641"/>
      <c r="DM11" s="641"/>
      <c r="DN11" s="641"/>
      <c r="DO11" s="641"/>
      <c r="DP11" s="642"/>
      <c r="DQ11" s="646">
        <v>65450</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129</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26028104</v>
      </c>
      <c r="BH12" s="641"/>
      <c r="BI12" s="641"/>
      <c r="BJ12" s="641"/>
      <c r="BK12" s="641"/>
      <c r="BL12" s="641"/>
      <c r="BM12" s="641"/>
      <c r="BN12" s="642"/>
      <c r="BO12" s="677">
        <v>38.1</v>
      </c>
      <c r="BP12" s="677"/>
      <c r="BQ12" s="677"/>
      <c r="BR12" s="677"/>
      <c r="BS12" s="646" t="s">
        <v>129</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1506016</v>
      </c>
      <c r="CS12" s="641"/>
      <c r="CT12" s="641"/>
      <c r="CU12" s="641"/>
      <c r="CV12" s="641"/>
      <c r="CW12" s="641"/>
      <c r="CX12" s="641"/>
      <c r="CY12" s="642"/>
      <c r="CZ12" s="677">
        <v>1.1000000000000001</v>
      </c>
      <c r="DA12" s="677"/>
      <c r="DB12" s="677"/>
      <c r="DC12" s="677"/>
      <c r="DD12" s="646" t="s">
        <v>129</v>
      </c>
      <c r="DE12" s="641"/>
      <c r="DF12" s="641"/>
      <c r="DG12" s="641"/>
      <c r="DH12" s="641"/>
      <c r="DI12" s="641"/>
      <c r="DJ12" s="641"/>
      <c r="DK12" s="641"/>
      <c r="DL12" s="641"/>
      <c r="DM12" s="641"/>
      <c r="DN12" s="641"/>
      <c r="DO12" s="641"/>
      <c r="DP12" s="642"/>
      <c r="DQ12" s="646">
        <v>323805</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137</v>
      </c>
      <c r="AA13" s="677"/>
      <c r="AB13" s="677"/>
      <c r="AC13" s="677"/>
      <c r="AD13" s="678" t="s">
        <v>241</v>
      </c>
      <c r="AE13" s="678"/>
      <c r="AF13" s="678"/>
      <c r="AG13" s="678"/>
      <c r="AH13" s="678"/>
      <c r="AI13" s="678"/>
      <c r="AJ13" s="678"/>
      <c r="AK13" s="678"/>
      <c r="AL13" s="643" t="s">
        <v>129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25381357</v>
      </c>
      <c r="BH13" s="641"/>
      <c r="BI13" s="641"/>
      <c r="BJ13" s="641"/>
      <c r="BK13" s="641"/>
      <c r="BL13" s="641"/>
      <c r="BM13" s="641"/>
      <c r="BN13" s="642"/>
      <c r="BO13" s="677">
        <v>37.1</v>
      </c>
      <c r="BP13" s="677"/>
      <c r="BQ13" s="677"/>
      <c r="BR13" s="677"/>
      <c r="BS13" s="646" t="s">
        <v>137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12078866</v>
      </c>
      <c r="CS13" s="641"/>
      <c r="CT13" s="641"/>
      <c r="CU13" s="641"/>
      <c r="CV13" s="641"/>
      <c r="CW13" s="641"/>
      <c r="CX13" s="641"/>
      <c r="CY13" s="642"/>
      <c r="CZ13" s="677">
        <v>8.9</v>
      </c>
      <c r="DA13" s="677"/>
      <c r="DB13" s="677"/>
      <c r="DC13" s="677"/>
      <c r="DD13" s="646">
        <v>2553783</v>
      </c>
      <c r="DE13" s="641"/>
      <c r="DF13" s="641"/>
      <c r="DG13" s="641"/>
      <c r="DH13" s="641"/>
      <c r="DI13" s="641"/>
      <c r="DJ13" s="641"/>
      <c r="DK13" s="641"/>
      <c r="DL13" s="641"/>
      <c r="DM13" s="641"/>
      <c r="DN13" s="641"/>
      <c r="DO13" s="641"/>
      <c r="DP13" s="642"/>
      <c r="DQ13" s="646">
        <v>9451660</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161414</v>
      </c>
      <c r="S14" s="641"/>
      <c r="T14" s="641"/>
      <c r="U14" s="641"/>
      <c r="V14" s="641"/>
      <c r="W14" s="641"/>
      <c r="X14" s="641"/>
      <c r="Y14" s="642"/>
      <c r="Z14" s="677">
        <v>0.1</v>
      </c>
      <c r="AA14" s="677"/>
      <c r="AB14" s="677"/>
      <c r="AC14" s="677"/>
      <c r="AD14" s="678">
        <v>161414</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272557</v>
      </c>
      <c r="BH14" s="641"/>
      <c r="BI14" s="641"/>
      <c r="BJ14" s="641"/>
      <c r="BK14" s="641"/>
      <c r="BL14" s="641"/>
      <c r="BM14" s="641"/>
      <c r="BN14" s="642"/>
      <c r="BO14" s="677">
        <v>0.4</v>
      </c>
      <c r="BP14" s="677"/>
      <c r="BQ14" s="677"/>
      <c r="BR14" s="677"/>
      <c r="BS14" s="646" t="s">
        <v>129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3951744</v>
      </c>
      <c r="CS14" s="641"/>
      <c r="CT14" s="641"/>
      <c r="CU14" s="641"/>
      <c r="CV14" s="641"/>
      <c r="CW14" s="641"/>
      <c r="CX14" s="641"/>
      <c r="CY14" s="642"/>
      <c r="CZ14" s="677">
        <v>2.9</v>
      </c>
      <c r="DA14" s="677"/>
      <c r="DB14" s="677"/>
      <c r="DC14" s="677"/>
      <c r="DD14" s="646">
        <v>330550</v>
      </c>
      <c r="DE14" s="641"/>
      <c r="DF14" s="641"/>
      <c r="DG14" s="641"/>
      <c r="DH14" s="641"/>
      <c r="DI14" s="641"/>
      <c r="DJ14" s="641"/>
      <c r="DK14" s="641"/>
      <c r="DL14" s="641"/>
      <c r="DM14" s="641"/>
      <c r="DN14" s="641"/>
      <c r="DO14" s="641"/>
      <c r="DP14" s="642"/>
      <c r="DQ14" s="646">
        <v>3584327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137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1697917</v>
      </c>
      <c r="BH15" s="641"/>
      <c r="BI15" s="641"/>
      <c r="BJ15" s="641"/>
      <c r="BK15" s="641"/>
      <c r="BL15" s="641"/>
      <c r="BM15" s="641"/>
      <c r="BN15" s="642"/>
      <c r="BO15" s="677">
        <v>2.5</v>
      </c>
      <c r="BP15" s="677"/>
      <c r="BQ15" s="677"/>
      <c r="BR15" s="677"/>
      <c r="BS15" s="646" t="s">
        <v>129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19370118</v>
      </c>
      <c r="CS15" s="641"/>
      <c r="CT15" s="641"/>
      <c r="CU15" s="641"/>
      <c r="CV15" s="641"/>
      <c r="CW15" s="641"/>
      <c r="CX15" s="641"/>
      <c r="CY15" s="642"/>
      <c r="CZ15" s="677">
        <v>14.3</v>
      </c>
      <c r="DA15" s="677"/>
      <c r="DB15" s="677"/>
      <c r="DC15" s="677"/>
      <c r="DD15" s="646">
        <v>7202926</v>
      </c>
      <c r="DE15" s="641"/>
      <c r="DF15" s="641"/>
      <c r="DG15" s="641"/>
      <c r="DH15" s="641"/>
      <c r="DI15" s="641"/>
      <c r="DJ15" s="641"/>
      <c r="DK15" s="641"/>
      <c r="DL15" s="641"/>
      <c r="DM15" s="641"/>
      <c r="DN15" s="641"/>
      <c r="DO15" s="641"/>
      <c r="DP15" s="642"/>
      <c r="DQ15" s="646">
        <v>11454513</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50247</v>
      </c>
      <c r="S16" s="641"/>
      <c r="T16" s="641"/>
      <c r="U16" s="641"/>
      <c r="V16" s="641"/>
      <c r="W16" s="641"/>
      <c r="X16" s="641"/>
      <c r="Y16" s="642"/>
      <c r="Z16" s="677">
        <v>0</v>
      </c>
      <c r="AA16" s="677"/>
      <c r="AB16" s="677"/>
      <c r="AC16" s="677"/>
      <c r="AD16" s="678">
        <v>50247</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129</v>
      </c>
      <c r="BP16" s="677"/>
      <c r="BQ16" s="677"/>
      <c r="BR16" s="677"/>
      <c r="BS16" s="646" t="s">
        <v>241</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315283</v>
      </c>
      <c r="CS16" s="641"/>
      <c r="CT16" s="641"/>
      <c r="CU16" s="641"/>
      <c r="CV16" s="641"/>
      <c r="CW16" s="641"/>
      <c r="CX16" s="641"/>
      <c r="CY16" s="642"/>
      <c r="CZ16" s="677">
        <v>0.2</v>
      </c>
      <c r="DA16" s="677"/>
      <c r="DB16" s="677"/>
      <c r="DC16" s="677"/>
      <c r="DD16" s="646" t="s">
        <v>137</v>
      </c>
      <c r="DE16" s="641"/>
      <c r="DF16" s="641"/>
      <c r="DG16" s="641"/>
      <c r="DH16" s="641"/>
      <c r="DI16" s="641"/>
      <c r="DJ16" s="641"/>
      <c r="DK16" s="641"/>
      <c r="DL16" s="641"/>
      <c r="DM16" s="641"/>
      <c r="DN16" s="641"/>
      <c r="DO16" s="641"/>
      <c r="DP16" s="642"/>
      <c r="DQ16" s="646">
        <v>51383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986824</v>
      </c>
      <c r="S17" s="641"/>
      <c r="T17" s="641"/>
      <c r="U17" s="641"/>
      <c r="V17" s="641"/>
      <c r="W17" s="641"/>
      <c r="X17" s="641"/>
      <c r="Y17" s="642"/>
      <c r="Z17" s="677">
        <v>0.7</v>
      </c>
      <c r="AA17" s="677"/>
      <c r="AB17" s="677"/>
      <c r="AC17" s="677"/>
      <c r="AD17" s="678">
        <v>986824</v>
      </c>
      <c r="AE17" s="678"/>
      <c r="AF17" s="678"/>
      <c r="AG17" s="678"/>
      <c r="AH17" s="678"/>
      <c r="AI17" s="678"/>
      <c r="AJ17" s="678"/>
      <c r="AK17" s="678"/>
      <c r="AL17" s="643">
        <v>1.4</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241</v>
      </c>
      <c r="BP17" s="677"/>
      <c r="BQ17" s="677"/>
      <c r="BR17" s="677"/>
      <c r="BS17" s="646" t="s">
        <v>129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5460027</v>
      </c>
      <c r="CS17" s="641"/>
      <c r="CT17" s="641"/>
      <c r="CU17" s="641"/>
      <c r="CV17" s="641"/>
      <c r="CW17" s="641"/>
      <c r="CX17" s="641"/>
      <c r="CY17" s="642"/>
      <c r="CZ17" s="677">
        <v>4</v>
      </c>
      <c r="DA17" s="677"/>
      <c r="DB17" s="677"/>
      <c r="DC17" s="677"/>
      <c r="DD17" s="646" t="s">
        <v>129</v>
      </c>
      <c r="DE17" s="641"/>
      <c r="DF17" s="641"/>
      <c r="DG17" s="641"/>
      <c r="DH17" s="641"/>
      <c r="DI17" s="641"/>
      <c r="DJ17" s="641"/>
      <c r="DK17" s="641"/>
      <c r="DL17" s="641"/>
      <c r="DM17" s="641"/>
      <c r="DN17" s="641"/>
      <c r="DO17" s="641"/>
      <c r="DP17" s="642"/>
      <c r="DQ17" s="646">
        <v>5459294</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307905</v>
      </c>
      <c r="S18" s="641"/>
      <c r="T18" s="641"/>
      <c r="U18" s="641"/>
      <c r="V18" s="641"/>
      <c r="W18" s="641"/>
      <c r="X18" s="641"/>
      <c r="Y18" s="642"/>
      <c r="Z18" s="677">
        <v>0.2</v>
      </c>
      <c r="AA18" s="677"/>
      <c r="AB18" s="677"/>
      <c r="AC18" s="677"/>
      <c r="AD18" s="678">
        <v>307905</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241</v>
      </c>
      <c r="BP18" s="677"/>
      <c r="BQ18" s="677"/>
      <c r="BR18" s="677"/>
      <c r="BS18" s="646" t="s">
        <v>137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22601</v>
      </c>
      <c r="S19" s="641"/>
      <c r="T19" s="641"/>
      <c r="U19" s="641"/>
      <c r="V19" s="641"/>
      <c r="W19" s="641"/>
      <c r="X19" s="641"/>
      <c r="Y19" s="642"/>
      <c r="Z19" s="677">
        <v>0</v>
      </c>
      <c r="AA19" s="677"/>
      <c r="AB19" s="677"/>
      <c r="AC19" s="677"/>
      <c r="AD19" s="678">
        <v>22601</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6801559</v>
      </c>
      <c r="BH19" s="641"/>
      <c r="BI19" s="641"/>
      <c r="BJ19" s="641"/>
      <c r="BK19" s="641"/>
      <c r="BL19" s="641"/>
      <c r="BM19" s="641"/>
      <c r="BN19" s="642"/>
      <c r="BO19" s="677">
        <v>9.9</v>
      </c>
      <c r="BP19" s="677"/>
      <c r="BQ19" s="677"/>
      <c r="BR19" s="677"/>
      <c r="BS19" s="646" t="s">
        <v>129</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2221</v>
      </c>
      <c r="S20" s="641"/>
      <c r="T20" s="641"/>
      <c r="U20" s="641"/>
      <c r="V20" s="641"/>
      <c r="W20" s="641"/>
      <c r="X20" s="641"/>
      <c r="Y20" s="642"/>
      <c r="Z20" s="677">
        <v>0</v>
      </c>
      <c r="AA20" s="677"/>
      <c r="AB20" s="677"/>
      <c r="AC20" s="677"/>
      <c r="AD20" s="678">
        <v>2221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6801559</v>
      </c>
      <c r="BH20" s="641"/>
      <c r="BI20" s="641"/>
      <c r="BJ20" s="641"/>
      <c r="BK20" s="641"/>
      <c r="BL20" s="641"/>
      <c r="BM20" s="641"/>
      <c r="BN20" s="642"/>
      <c r="BO20" s="677">
        <v>9.9</v>
      </c>
      <c r="BP20" s="677"/>
      <c r="BQ20" s="677"/>
      <c r="BR20" s="677"/>
      <c r="BS20" s="646" t="s">
        <v>129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135536180</v>
      </c>
      <c r="CS20" s="641"/>
      <c r="CT20" s="641"/>
      <c r="CU20" s="641"/>
      <c r="CV20" s="641"/>
      <c r="CW20" s="641"/>
      <c r="CX20" s="641"/>
      <c r="CY20" s="642"/>
      <c r="CZ20" s="677">
        <v>100</v>
      </c>
      <c r="DA20" s="677"/>
      <c r="DB20" s="677"/>
      <c r="DC20" s="677"/>
      <c r="DD20" s="646">
        <v>13268609</v>
      </c>
      <c r="DE20" s="641"/>
      <c r="DF20" s="641"/>
      <c r="DG20" s="641"/>
      <c r="DH20" s="641"/>
      <c r="DI20" s="641"/>
      <c r="DJ20" s="641"/>
      <c r="DK20" s="641"/>
      <c r="DL20" s="641"/>
      <c r="DM20" s="641"/>
      <c r="DN20" s="641"/>
      <c r="DO20" s="641"/>
      <c r="DP20" s="642"/>
      <c r="DQ20" s="646">
        <v>86610246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654097</v>
      </c>
      <c r="S21" s="641"/>
      <c r="T21" s="641"/>
      <c r="U21" s="641"/>
      <c r="V21" s="641"/>
      <c r="W21" s="641"/>
      <c r="X21" s="641"/>
      <c r="Y21" s="642"/>
      <c r="Z21" s="677">
        <v>0.5</v>
      </c>
      <c r="AA21" s="677"/>
      <c r="AB21" s="677"/>
      <c r="AC21" s="677"/>
      <c r="AD21" s="678">
        <v>654097</v>
      </c>
      <c r="AE21" s="678"/>
      <c r="AF21" s="678"/>
      <c r="AG21" s="678"/>
      <c r="AH21" s="678"/>
      <c r="AI21" s="678"/>
      <c r="AJ21" s="678"/>
      <c r="AK21" s="678"/>
      <c r="AL21" s="643">
        <v>0.9</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23241</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606070</v>
      </c>
      <c r="S22" s="641"/>
      <c r="T22" s="641"/>
      <c r="U22" s="641"/>
      <c r="V22" s="641"/>
      <c r="W22" s="641"/>
      <c r="X22" s="641"/>
      <c r="Y22" s="642"/>
      <c r="Z22" s="677">
        <v>0.4</v>
      </c>
      <c r="AA22" s="677"/>
      <c r="AB22" s="677"/>
      <c r="AC22" s="677"/>
      <c r="AD22" s="678">
        <v>364290</v>
      </c>
      <c r="AE22" s="678"/>
      <c r="AF22" s="678"/>
      <c r="AG22" s="678"/>
      <c r="AH22" s="678"/>
      <c r="AI22" s="678"/>
      <c r="AJ22" s="678"/>
      <c r="AK22" s="678"/>
      <c r="AL22" s="643">
        <v>0.5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1068128</v>
      </c>
      <c r="BH22" s="641"/>
      <c r="BI22" s="641"/>
      <c r="BJ22" s="641"/>
      <c r="BK22" s="641"/>
      <c r="BL22" s="641"/>
      <c r="BM22" s="641"/>
      <c r="BN22" s="642"/>
      <c r="BO22" s="677">
        <v>1.6</v>
      </c>
      <c r="BP22" s="677"/>
      <c r="BQ22" s="677"/>
      <c r="BR22" s="677"/>
      <c r="BS22" s="646" t="s">
        <v>241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364290</v>
      </c>
      <c r="S23" s="641"/>
      <c r="T23" s="641"/>
      <c r="U23" s="641"/>
      <c r="V23" s="641"/>
      <c r="W23" s="641"/>
      <c r="X23" s="641"/>
      <c r="Y23" s="642"/>
      <c r="Z23" s="677">
        <v>0.3</v>
      </c>
      <c r="AA23" s="677"/>
      <c r="AB23" s="677"/>
      <c r="AC23" s="677"/>
      <c r="AD23" s="678">
        <v>364290</v>
      </c>
      <c r="AE23" s="678"/>
      <c r="AF23" s="678"/>
      <c r="AG23" s="678"/>
      <c r="AH23" s="678"/>
      <c r="AI23" s="678"/>
      <c r="AJ23" s="678"/>
      <c r="AK23" s="678"/>
      <c r="AL23" s="643">
        <v>0.5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5710190</v>
      </c>
      <c r="BH23" s="641"/>
      <c r="BI23" s="641"/>
      <c r="BJ23" s="641"/>
      <c r="BK23" s="641"/>
      <c r="BL23" s="641"/>
      <c r="BM23" s="641"/>
      <c r="BN23" s="642"/>
      <c r="BO23" s="677">
        <v>8.4</v>
      </c>
      <c r="BP23" s="677"/>
      <c r="BQ23" s="677"/>
      <c r="BR23" s="677"/>
      <c r="BS23" s="646" t="s">
        <v>129</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241756</v>
      </c>
      <c r="S24" s="641"/>
      <c r="T24" s="641"/>
      <c r="U24" s="641"/>
      <c r="V24" s="641"/>
      <c r="W24" s="641"/>
      <c r="X24" s="641"/>
      <c r="Y24" s="642"/>
      <c r="Z24" s="677">
        <v>0.2</v>
      </c>
      <c r="AA24" s="677"/>
      <c r="AB24" s="677"/>
      <c r="AC24" s="677"/>
      <c r="AD24" s="678" t="s">
        <v>241</v>
      </c>
      <c r="AE24" s="678"/>
      <c r="AF24" s="678"/>
      <c r="AG24" s="678"/>
      <c r="AH24" s="678"/>
      <c r="AI24" s="678"/>
      <c r="AJ24" s="678"/>
      <c r="AK24" s="678"/>
      <c r="AL24" s="643" t="s">
        <v>241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68791684</v>
      </c>
      <c r="CS24" s="696"/>
      <c r="CT24" s="696"/>
      <c r="CU24" s="696"/>
      <c r="CV24" s="696"/>
      <c r="CW24" s="696"/>
      <c r="CX24" s="696"/>
      <c r="CY24" s="739"/>
      <c r="CZ24" s="740">
        <v>50.8</v>
      </c>
      <c r="DA24" s="711"/>
      <c r="DB24" s="711"/>
      <c r="DC24" s="743"/>
      <c r="DD24" s="738">
        <v>39060529</v>
      </c>
      <c r="DE24" s="696"/>
      <c r="DF24" s="696"/>
      <c r="DG24" s="696"/>
      <c r="DH24" s="696"/>
      <c r="DI24" s="696"/>
      <c r="DJ24" s="696"/>
      <c r="DK24" s="739"/>
      <c r="DL24" s="738">
        <v>38794447</v>
      </c>
      <c r="DM24" s="696"/>
      <c r="DN24" s="696"/>
      <c r="DO24" s="696"/>
      <c r="DP24" s="696"/>
      <c r="DQ24" s="696"/>
      <c r="DR24" s="696"/>
      <c r="DS24" s="696"/>
      <c r="DT24" s="696"/>
      <c r="DU24" s="696"/>
      <c r="DV24" s="739"/>
      <c r="DW24" s="740">
        <v>53.1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24</v>
      </c>
      <c r="S25" s="641"/>
      <c r="T25" s="641"/>
      <c r="U25" s="641"/>
      <c r="V25" s="641"/>
      <c r="W25" s="641"/>
      <c r="X25" s="641"/>
      <c r="Y25" s="642"/>
      <c r="Z25" s="677">
        <v>0</v>
      </c>
      <c r="AA25" s="677"/>
      <c r="AB25" s="677"/>
      <c r="AC25" s="677"/>
      <c r="AD25" s="678" t="s">
        <v>137</v>
      </c>
      <c r="AE25" s="678"/>
      <c r="AF25" s="678"/>
      <c r="AG25" s="678"/>
      <c r="AH25" s="678"/>
      <c r="AI25" s="678"/>
      <c r="AJ25" s="678"/>
      <c r="AK25" s="678"/>
      <c r="AL25" s="643" t="s">
        <v>241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241</v>
      </c>
      <c r="BP25" s="677"/>
      <c r="BQ25" s="677"/>
      <c r="BR25" s="677"/>
      <c r="BS25" s="646" t="s">
        <v>137</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23032819</v>
      </c>
      <c r="CS25" s="659"/>
      <c r="CT25" s="659"/>
      <c r="CU25" s="659"/>
      <c r="CV25" s="659"/>
      <c r="CW25" s="659"/>
      <c r="CX25" s="659"/>
      <c r="CY25" s="660"/>
      <c r="CZ25" s="643">
        <v>17</v>
      </c>
      <c r="DA25" s="661"/>
      <c r="DB25" s="661"/>
      <c r="DC25" s="662"/>
      <c r="DD25" s="646">
        <v>21306619</v>
      </c>
      <c r="DE25" s="659"/>
      <c r="DF25" s="659"/>
      <c r="DG25" s="659"/>
      <c r="DH25" s="659"/>
      <c r="DI25" s="659"/>
      <c r="DJ25" s="659"/>
      <c r="DK25" s="660"/>
      <c r="DL25" s="646">
        <v>21040537</v>
      </c>
      <c r="DM25" s="659"/>
      <c r="DN25" s="659"/>
      <c r="DO25" s="659"/>
      <c r="DP25" s="659"/>
      <c r="DQ25" s="659"/>
      <c r="DR25" s="659"/>
      <c r="DS25" s="659"/>
      <c r="DT25" s="659"/>
      <c r="DU25" s="659"/>
      <c r="DV25" s="660"/>
      <c r="DW25" s="643">
        <v>28.8</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77742510</v>
      </c>
      <c r="S26" s="641"/>
      <c r="T26" s="641"/>
      <c r="U26" s="641"/>
      <c r="V26" s="641"/>
      <c r="W26" s="641"/>
      <c r="X26" s="641"/>
      <c r="Y26" s="642"/>
      <c r="Z26" s="677">
        <v>56.5</v>
      </c>
      <c r="AA26" s="677"/>
      <c r="AB26" s="677"/>
      <c r="AC26" s="677"/>
      <c r="AD26" s="678">
        <v>71790540</v>
      </c>
      <c r="AE26" s="678"/>
      <c r="AF26" s="678"/>
      <c r="AG26" s="678"/>
      <c r="AH26" s="678"/>
      <c r="AI26" s="678"/>
      <c r="AJ26" s="678"/>
      <c r="AK26" s="678"/>
      <c r="AL26" s="643">
        <v>98.3</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137</v>
      </c>
      <c r="BP26" s="677"/>
      <c r="BQ26" s="677"/>
      <c r="BR26" s="677"/>
      <c r="BS26" s="646" t="s">
        <v>129</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15602168</v>
      </c>
      <c r="CS26" s="641"/>
      <c r="CT26" s="641"/>
      <c r="CU26" s="641"/>
      <c r="CV26" s="641"/>
      <c r="CW26" s="641"/>
      <c r="CX26" s="641"/>
      <c r="CY26" s="642"/>
      <c r="CZ26" s="643">
        <v>11.5</v>
      </c>
      <c r="DA26" s="661"/>
      <c r="DB26" s="661"/>
      <c r="DC26" s="662"/>
      <c r="DD26" s="646">
        <v>14326094</v>
      </c>
      <c r="DE26" s="641"/>
      <c r="DF26" s="641"/>
      <c r="DG26" s="641"/>
      <c r="DH26" s="641"/>
      <c r="DI26" s="641"/>
      <c r="DJ26" s="641"/>
      <c r="DK26" s="642"/>
      <c r="DL26" s="646" t="s">
        <v>241</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37641</v>
      </c>
      <c r="S27" s="641"/>
      <c r="T27" s="641"/>
      <c r="U27" s="641"/>
      <c r="V27" s="641"/>
      <c r="W27" s="641"/>
      <c r="X27" s="641"/>
      <c r="Y27" s="642"/>
      <c r="Z27" s="677">
        <v>0</v>
      </c>
      <c r="AA27" s="677"/>
      <c r="AB27" s="677"/>
      <c r="AC27" s="677"/>
      <c r="AD27" s="678">
        <v>37641</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68379527</v>
      </c>
      <c r="BH27" s="641"/>
      <c r="BI27" s="641"/>
      <c r="BJ27" s="641"/>
      <c r="BK27" s="641"/>
      <c r="BL27" s="641"/>
      <c r="BM27" s="641"/>
      <c r="BN27" s="642"/>
      <c r="BO27" s="677">
        <v>100</v>
      </c>
      <c r="BP27" s="677"/>
      <c r="BQ27" s="677"/>
      <c r="BR27" s="677"/>
      <c r="BS27" s="646">
        <v>466964</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40298838</v>
      </c>
      <c r="CS27" s="659"/>
      <c r="CT27" s="659"/>
      <c r="CU27" s="659"/>
      <c r="CV27" s="659"/>
      <c r="CW27" s="659"/>
      <c r="CX27" s="659"/>
      <c r="CY27" s="660"/>
      <c r="CZ27" s="643">
        <v>29.7</v>
      </c>
      <c r="DA27" s="661"/>
      <c r="DB27" s="661"/>
      <c r="DC27" s="662"/>
      <c r="DD27" s="646">
        <v>12294616</v>
      </c>
      <c r="DE27" s="659"/>
      <c r="DF27" s="659"/>
      <c r="DG27" s="659"/>
      <c r="DH27" s="659"/>
      <c r="DI27" s="659"/>
      <c r="DJ27" s="659"/>
      <c r="DK27" s="660"/>
      <c r="DL27" s="646">
        <v>12294616</v>
      </c>
      <c r="DM27" s="659"/>
      <c r="DN27" s="659"/>
      <c r="DO27" s="659"/>
      <c r="DP27" s="659"/>
      <c r="DQ27" s="659"/>
      <c r="DR27" s="659"/>
      <c r="DS27" s="659"/>
      <c r="DT27" s="659"/>
      <c r="DU27" s="659"/>
      <c r="DV27" s="660"/>
      <c r="DW27" s="643">
        <v>16.8</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1051389</v>
      </c>
      <c r="S28" s="641"/>
      <c r="T28" s="641"/>
      <c r="U28" s="641"/>
      <c r="V28" s="641"/>
      <c r="W28" s="641"/>
      <c r="X28" s="641"/>
      <c r="Y28" s="642"/>
      <c r="Z28" s="677">
        <v>0.8</v>
      </c>
      <c r="AA28" s="677"/>
      <c r="AB28" s="677"/>
      <c r="AC28" s="677"/>
      <c r="AD28" s="678" t="s">
        <v>137</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5460027</v>
      </c>
      <c r="CS28" s="641"/>
      <c r="CT28" s="641"/>
      <c r="CU28" s="641"/>
      <c r="CV28" s="641"/>
      <c r="CW28" s="641"/>
      <c r="CX28" s="641"/>
      <c r="CY28" s="642"/>
      <c r="CZ28" s="643">
        <v>4</v>
      </c>
      <c r="DA28" s="661"/>
      <c r="DB28" s="661"/>
      <c r="DC28" s="662"/>
      <c r="DD28" s="646">
        <v>5459294</v>
      </c>
      <c r="DE28" s="641"/>
      <c r="DF28" s="641"/>
      <c r="DG28" s="641"/>
      <c r="DH28" s="641"/>
      <c r="DI28" s="641"/>
      <c r="DJ28" s="641"/>
      <c r="DK28" s="642"/>
      <c r="DL28" s="646">
        <v>5459294</v>
      </c>
      <c r="DM28" s="641"/>
      <c r="DN28" s="641"/>
      <c r="DO28" s="641"/>
      <c r="DP28" s="641"/>
      <c r="DQ28" s="641"/>
      <c r="DR28" s="641"/>
      <c r="DS28" s="641"/>
      <c r="DT28" s="641"/>
      <c r="DU28" s="641"/>
      <c r="DV28" s="642"/>
      <c r="DW28" s="643">
        <v>7.5</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2178096</v>
      </c>
      <c r="S29" s="641"/>
      <c r="T29" s="641"/>
      <c r="U29" s="641"/>
      <c r="V29" s="641"/>
      <c r="W29" s="641"/>
      <c r="X29" s="641"/>
      <c r="Y29" s="642"/>
      <c r="Z29" s="677">
        <v>1.6</v>
      </c>
      <c r="AA29" s="677"/>
      <c r="AB29" s="677"/>
      <c r="AC29" s="677"/>
      <c r="AD29" s="678">
        <v>505921</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71</v>
      </c>
      <c r="CG29" s="674"/>
      <c r="CH29" s="674"/>
      <c r="CI29" s="674"/>
      <c r="CJ29" s="674"/>
      <c r="CK29" s="674"/>
      <c r="CL29" s="674"/>
      <c r="CM29" s="674"/>
      <c r="CN29" s="674"/>
      <c r="CO29" s="674"/>
      <c r="CP29" s="674"/>
      <c r="CQ29" s="675"/>
      <c r="CR29" s="640">
        <v>5460024</v>
      </c>
      <c r="CS29" s="659"/>
      <c r="CT29" s="659"/>
      <c r="CU29" s="659"/>
      <c r="CV29" s="659"/>
      <c r="CW29" s="659"/>
      <c r="CX29" s="659"/>
      <c r="CY29" s="660"/>
      <c r="CZ29" s="643">
        <v>4</v>
      </c>
      <c r="DA29" s="661"/>
      <c r="DB29" s="661"/>
      <c r="DC29" s="662"/>
      <c r="DD29" s="646">
        <v>5459291</v>
      </c>
      <c r="DE29" s="659"/>
      <c r="DF29" s="659"/>
      <c r="DG29" s="659"/>
      <c r="DH29" s="659"/>
      <c r="DI29" s="659"/>
      <c r="DJ29" s="659"/>
      <c r="DK29" s="660"/>
      <c r="DL29" s="646">
        <v>5459291</v>
      </c>
      <c r="DM29" s="659"/>
      <c r="DN29" s="659"/>
      <c r="DO29" s="659"/>
      <c r="DP29" s="659"/>
      <c r="DQ29" s="659"/>
      <c r="DR29" s="659"/>
      <c r="DS29" s="659"/>
      <c r="DT29" s="659"/>
      <c r="DU29" s="659"/>
      <c r="DV29" s="660"/>
      <c r="DW29" s="643">
        <v>7.5</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565223</v>
      </c>
      <c r="S30" s="641"/>
      <c r="T30" s="641"/>
      <c r="U30" s="641"/>
      <c r="V30" s="641"/>
      <c r="W30" s="641"/>
      <c r="X30" s="641"/>
      <c r="Y30" s="642"/>
      <c r="Z30" s="677">
        <v>0.4</v>
      </c>
      <c r="AA30" s="677"/>
      <c r="AB30" s="677"/>
      <c r="AC30" s="677"/>
      <c r="AD30" s="678" t="s">
        <v>129</v>
      </c>
      <c r="AE30" s="678"/>
      <c r="AF30" s="678"/>
      <c r="AG30" s="678"/>
      <c r="AH30" s="678"/>
      <c r="AI30" s="678"/>
      <c r="AJ30" s="678"/>
      <c r="AK30" s="678"/>
      <c r="AL30" s="643" t="s">
        <v>129</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5120524</v>
      </c>
      <c r="CS30" s="641"/>
      <c r="CT30" s="641"/>
      <c r="CU30" s="641"/>
      <c r="CV30" s="641"/>
      <c r="CW30" s="641"/>
      <c r="CX30" s="641"/>
      <c r="CY30" s="642"/>
      <c r="CZ30" s="643">
        <v>3.8</v>
      </c>
      <c r="DA30" s="661"/>
      <c r="DB30" s="661"/>
      <c r="DC30" s="662"/>
      <c r="DD30" s="646">
        <v>5120524</v>
      </c>
      <c r="DE30" s="641"/>
      <c r="DF30" s="641"/>
      <c r="DG30" s="641"/>
      <c r="DH30" s="641"/>
      <c r="DI30" s="641"/>
      <c r="DJ30" s="641"/>
      <c r="DK30" s="642"/>
      <c r="DL30" s="646">
        <v>5120524</v>
      </c>
      <c r="DM30" s="641"/>
      <c r="DN30" s="641"/>
      <c r="DO30" s="641"/>
      <c r="DP30" s="641"/>
      <c r="DQ30" s="641"/>
      <c r="DR30" s="641"/>
      <c r="DS30" s="641"/>
      <c r="DT30" s="641"/>
      <c r="DU30" s="641"/>
      <c r="DV30" s="642"/>
      <c r="DW30" s="643">
        <v>7</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24540658</v>
      </c>
      <c r="S31" s="641"/>
      <c r="T31" s="641"/>
      <c r="U31" s="641"/>
      <c r="V31" s="641"/>
      <c r="W31" s="641"/>
      <c r="X31" s="641"/>
      <c r="Y31" s="642"/>
      <c r="Z31" s="677">
        <v>17.8</v>
      </c>
      <c r="AA31" s="677"/>
      <c r="AB31" s="677"/>
      <c r="AC31" s="677"/>
      <c r="AD31" s="678" t="s">
        <v>241</v>
      </c>
      <c r="AE31" s="678"/>
      <c r="AF31" s="678"/>
      <c r="AG31" s="678"/>
      <c r="AH31" s="678"/>
      <c r="AI31" s="678"/>
      <c r="AJ31" s="678"/>
      <c r="AK31" s="678"/>
      <c r="AL31" s="643" t="s">
        <v>129</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99.5</v>
      </c>
      <c r="BH31" s="710"/>
      <c r="BI31" s="710"/>
      <c r="BJ31" s="710"/>
      <c r="BK31" s="710"/>
      <c r="BL31" s="710"/>
      <c r="BM31" s="711">
        <v>98.4</v>
      </c>
      <c r="BN31" s="710"/>
      <c r="BO31" s="710"/>
      <c r="BP31" s="710"/>
      <c r="BQ31" s="712"/>
      <c r="BR31" s="709">
        <v>99.5</v>
      </c>
      <c r="BS31" s="710"/>
      <c r="BT31" s="710"/>
      <c r="BU31" s="710"/>
      <c r="BV31" s="710"/>
      <c r="BW31" s="710"/>
      <c r="BX31" s="711">
        <v>98.2</v>
      </c>
      <c r="BY31" s="710"/>
      <c r="BZ31" s="710"/>
      <c r="CA31" s="710"/>
      <c r="CB31" s="712"/>
      <c r="CD31" s="727"/>
      <c r="CE31" s="728"/>
      <c r="CF31" s="673" t="s">
        <v>309</v>
      </c>
      <c r="CG31" s="674"/>
      <c r="CH31" s="674"/>
      <c r="CI31" s="674"/>
      <c r="CJ31" s="674"/>
      <c r="CK31" s="674"/>
      <c r="CL31" s="674"/>
      <c r="CM31" s="674"/>
      <c r="CN31" s="674"/>
      <c r="CO31" s="674"/>
      <c r="CP31" s="674"/>
      <c r="CQ31" s="675"/>
      <c r="CR31" s="640">
        <v>339500</v>
      </c>
      <c r="CS31" s="659"/>
      <c r="CT31" s="659"/>
      <c r="CU31" s="659"/>
      <c r="CV31" s="659"/>
      <c r="CW31" s="659"/>
      <c r="CX31" s="659"/>
      <c r="CY31" s="660"/>
      <c r="CZ31" s="643">
        <v>0.3</v>
      </c>
      <c r="DA31" s="661"/>
      <c r="DB31" s="661"/>
      <c r="DC31" s="662"/>
      <c r="DD31" s="646">
        <v>338767</v>
      </c>
      <c r="DE31" s="659"/>
      <c r="DF31" s="659"/>
      <c r="DG31" s="659"/>
      <c r="DH31" s="659"/>
      <c r="DI31" s="659"/>
      <c r="DJ31" s="659"/>
      <c r="DK31" s="660"/>
      <c r="DL31" s="646">
        <v>338767</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137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99.4</v>
      </c>
      <c r="BH32" s="659"/>
      <c r="BI32" s="659"/>
      <c r="BJ32" s="659"/>
      <c r="BK32" s="659"/>
      <c r="BL32" s="659"/>
      <c r="BM32" s="644">
        <v>98</v>
      </c>
      <c r="BN32" s="705"/>
      <c r="BO32" s="705"/>
      <c r="BP32" s="705"/>
      <c r="BQ32" s="683"/>
      <c r="BR32" s="713">
        <v>99.4</v>
      </c>
      <c r="BS32" s="659"/>
      <c r="BT32" s="659"/>
      <c r="BU32" s="659"/>
      <c r="BV32" s="659"/>
      <c r="BW32" s="659"/>
      <c r="BX32" s="644">
        <v>97.8</v>
      </c>
      <c r="BY32" s="705"/>
      <c r="BZ32" s="705"/>
      <c r="CA32" s="705"/>
      <c r="CB32" s="683"/>
      <c r="CD32" s="729"/>
      <c r="CE32" s="730"/>
      <c r="CF32" s="673" t="s">
        <v>313</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9764384</v>
      </c>
      <c r="S33" s="641"/>
      <c r="T33" s="641"/>
      <c r="U33" s="641"/>
      <c r="V33" s="641"/>
      <c r="W33" s="641"/>
      <c r="X33" s="641"/>
      <c r="Y33" s="642"/>
      <c r="Z33" s="677">
        <v>7.1</v>
      </c>
      <c r="AA33" s="677"/>
      <c r="AB33" s="677"/>
      <c r="AC33" s="677"/>
      <c r="AD33" s="678" t="s">
        <v>241</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99.6</v>
      </c>
      <c r="BH33" s="625"/>
      <c r="BI33" s="625"/>
      <c r="BJ33" s="625"/>
      <c r="BK33" s="625"/>
      <c r="BL33" s="625"/>
      <c r="BM33" s="668">
        <v>98.8</v>
      </c>
      <c r="BN33" s="625"/>
      <c r="BO33" s="625"/>
      <c r="BP33" s="625"/>
      <c r="BQ33" s="689"/>
      <c r="BR33" s="704">
        <v>99.6</v>
      </c>
      <c r="BS33" s="625"/>
      <c r="BT33" s="625"/>
      <c r="BU33" s="625"/>
      <c r="BV33" s="625"/>
      <c r="BW33" s="625"/>
      <c r="BX33" s="668">
        <v>98.7</v>
      </c>
      <c r="BY33" s="625"/>
      <c r="BZ33" s="625"/>
      <c r="CA33" s="625"/>
      <c r="CB33" s="689"/>
      <c r="CD33" s="673" t="s">
        <v>316</v>
      </c>
      <c r="CE33" s="674"/>
      <c r="CF33" s="674"/>
      <c r="CG33" s="674"/>
      <c r="CH33" s="674"/>
      <c r="CI33" s="674"/>
      <c r="CJ33" s="674"/>
      <c r="CK33" s="674"/>
      <c r="CL33" s="674"/>
      <c r="CM33" s="674"/>
      <c r="CN33" s="674"/>
      <c r="CO33" s="674"/>
      <c r="CP33" s="674"/>
      <c r="CQ33" s="675"/>
      <c r="CR33" s="640">
        <v>53160604</v>
      </c>
      <c r="CS33" s="659"/>
      <c r="CT33" s="659"/>
      <c r="CU33" s="659"/>
      <c r="CV33" s="659"/>
      <c r="CW33" s="659"/>
      <c r="CX33" s="659"/>
      <c r="CY33" s="660"/>
      <c r="CZ33" s="643">
        <v>39.200000000000003</v>
      </c>
      <c r="DA33" s="661"/>
      <c r="DB33" s="661"/>
      <c r="DC33" s="662"/>
      <c r="DD33" s="646">
        <v>43746227</v>
      </c>
      <c r="DE33" s="659"/>
      <c r="DF33" s="659"/>
      <c r="DG33" s="659"/>
      <c r="DH33" s="659"/>
      <c r="DI33" s="659"/>
      <c r="DJ33" s="659"/>
      <c r="DK33" s="660"/>
      <c r="DL33" s="646">
        <v>31810385</v>
      </c>
      <c r="DM33" s="659"/>
      <c r="DN33" s="659"/>
      <c r="DO33" s="659"/>
      <c r="DP33" s="659"/>
      <c r="DQ33" s="659"/>
      <c r="DR33" s="659"/>
      <c r="DS33" s="659"/>
      <c r="DT33" s="659"/>
      <c r="DU33" s="659"/>
      <c r="DV33" s="660"/>
      <c r="DW33" s="643">
        <v>43.6</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5090203</v>
      </c>
      <c r="S34" s="641"/>
      <c r="T34" s="641"/>
      <c r="U34" s="641"/>
      <c r="V34" s="641"/>
      <c r="W34" s="641"/>
      <c r="X34" s="641"/>
      <c r="Y34" s="642"/>
      <c r="Z34" s="677">
        <v>3.7</v>
      </c>
      <c r="AA34" s="677"/>
      <c r="AB34" s="677"/>
      <c r="AC34" s="677"/>
      <c r="AD34" s="678">
        <v>56896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21105119</v>
      </c>
      <c r="CS34" s="641"/>
      <c r="CT34" s="641"/>
      <c r="CU34" s="641"/>
      <c r="CV34" s="641"/>
      <c r="CW34" s="641"/>
      <c r="CX34" s="641"/>
      <c r="CY34" s="642"/>
      <c r="CZ34" s="643">
        <v>15.6</v>
      </c>
      <c r="DA34" s="661"/>
      <c r="DB34" s="661"/>
      <c r="DC34" s="662"/>
      <c r="DD34" s="646">
        <v>16144366</v>
      </c>
      <c r="DE34" s="641"/>
      <c r="DF34" s="641"/>
      <c r="DG34" s="641"/>
      <c r="DH34" s="641"/>
      <c r="DI34" s="641"/>
      <c r="DJ34" s="641"/>
      <c r="DK34" s="642"/>
      <c r="DL34" s="646">
        <v>15182100</v>
      </c>
      <c r="DM34" s="641"/>
      <c r="DN34" s="641"/>
      <c r="DO34" s="641"/>
      <c r="DP34" s="641"/>
      <c r="DQ34" s="641"/>
      <c r="DR34" s="641"/>
      <c r="DS34" s="641"/>
      <c r="DT34" s="641"/>
      <c r="DU34" s="641"/>
      <c r="DV34" s="642"/>
      <c r="DW34" s="643">
        <v>20.8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65181</v>
      </c>
      <c r="S35" s="641"/>
      <c r="T35" s="641"/>
      <c r="U35" s="641"/>
      <c r="V35" s="641"/>
      <c r="W35" s="641"/>
      <c r="X35" s="641"/>
      <c r="Y35" s="642"/>
      <c r="Z35" s="677">
        <v>0</v>
      </c>
      <c r="AA35" s="677"/>
      <c r="AB35" s="677"/>
      <c r="AC35" s="677"/>
      <c r="AD35" s="678" t="s">
        <v>129</v>
      </c>
      <c r="AE35" s="678"/>
      <c r="AF35" s="678"/>
      <c r="AG35" s="678"/>
      <c r="AH35" s="678"/>
      <c r="AI35" s="678"/>
      <c r="AJ35" s="678"/>
      <c r="AK35" s="678"/>
      <c r="AL35" s="643" t="s">
        <v>129</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2497194</v>
      </c>
      <c r="CS35" s="659"/>
      <c r="CT35" s="659"/>
      <c r="CU35" s="659"/>
      <c r="CV35" s="659"/>
      <c r="CW35" s="659"/>
      <c r="CX35" s="659"/>
      <c r="CY35" s="660"/>
      <c r="CZ35" s="643">
        <v>1.8</v>
      </c>
      <c r="DA35" s="661"/>
      <c r="DB35" s="661"/>
      <c r="DC35" s="662"/>
      <c r="DD35" s="646">
        <v>2381311</v>
      </c>
      <c r="DE35" s="659"/>
      <c r="DF35" s="659"/>
      <c r="DG35" s="659"/>
      <c r="DH35" s="659"/>
      <c r="DI35" s="659"/>
      <c r="DJ35" s="659"/>
      <c r="DK35" s="660"/>
      <c r="DL35" s="646">
        <v>2381311</v>
      </c>
      <c r="DM35" s="659"/>
      <c r="DN35" s="659"/>
      <c r="DO35" s="659"/>
      <c r="DP35" s="659"/>
      <c r="DQ35" s="659"/>
      <c r="DR35" s="659"/>
      <c r="DS35" s="659"/>
      <c r="DT35" s="659"/>
      <c r="DU35" s="659"/>
      <c r="DV35" s="660"/>
      <c r="DW35" s="643">
        <v>3.3</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365289</v>
      </c>
      <c r="S36" s="641"/>
      <c r="T36" s="641"/>
      <c r="U36" s="641"/>
      <c r="V36" s="641"/>
      <c r="W36" s="641"/>
      <c r="X36" s="641"/>
      <c r="Y36" s="642"/>
      <c r="Z36" s="677">
        <v>0.3</v>
      </c>
      <c r="AA36" s="677"/>
      <c r="AB36" s="677"/>
      <c r="AC36" s="677"/>
      <c r="AD36" s="678" t="s">
        <v>129</v>
      </c>
      <c r="AE36" s="678"/>
      <c r="AF36" s="678"/>
      <c r="AG36" s="678"/>
      <c r="AH36" s="678"/>
      <c r="AI36" s="678"/>
      <c r="AJ36" s="678"/>
      <c r="AK36" s="678"/>
      <c r="AL36" s="643" t="s">
        <v>129</v>
      </c>
      <c r="AM36" s="644"/>
      <c r="AN36" s="644"/>
      <c r="AO36" s="679"/>
      <c r="AP36" s="235"/>
      <c r="AQ36" s="692" t="s">
        <v>324</v>
      </c>
      <c r="AR36" s="693"/>
      <c r="AS36" s="693"/>
      <c r="AT36" s="693"/>
      <c r="AU36" s="693"/>
      <c r="AV36" s="693"/>
      <c r="AW36" s="693"/>
      <c r="AX36" s="693"/>
      <c r="AY36" s="694"/>
      <c r="AZ36" s="695">
        <v>14828345</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141838</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7836118</v>
      </c>
      <c r="CS36" s="641"/>
      <c r="CT36" s="641"/>
      <c r="CU36" s="641"/>
      <c r="CV36" s="641"/>
      <c r="CW36" s="641"/>
      <c r="CX36" s="641"/>
      <c r="CY36" s="642"/>
      <c r="CZ36" s="643">
        <v>5.8</v>
      </c>
      <c r="DA36" s="661"/>
      <c r="DB36" s="661"/>
      <c r="DC36" s="662"/>
      <c r="DD36" s="646">
        <v>6362968</v>
      </c>
      <c r="DE36" s="641"/>
      <c r="DF36" s="641"/>
      <c r="DG36" s="641"/>
      <c r="DH36" s="641"/>
      <c r="DI36" s="641"/>
      <c r="DJ36" s="641"/>
      <c r="DK36" s="642"/>
      <c r="DL36" s="646">
        <v>5514472</v>
      </c>
      <c r="DM36" s="641"/>
      <c r="DN36" s="641"/>
      <c r="DO36" s="641"/>
      <c r="DP36" s="641"/>
      <c r="DQ36" s="641"/>
      <c r="DR36" s="641"/>
      <c r="DS36" s="641"/>
      <c r="DT36" s="641"/>
      <c r="DU36" s="641"/>
      <c r="DV36" s="642"/>
      <c r="DW36" s="643">
        <v>7.6</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3984546</v>
      </c>
      <c r="S37" s="641"/>
      <c r="T37" s="641"/>
      <c r="U37" s="641"/>
      <c r="V37" s="641"/>
      <c r="W37" s="641"/>
      <c r="X37" s="641"/>
      <c r="Y37" s="642"/>
      <c r="Z37" s="677">
        <v>2.9</v>
      </c>
      <c r="AA37" s="677"/>
      <c r="AB37" s="677"/>
      <c r="AC37" s="677"/>
      <c r="AD37" s="678" t="s">
        <v>137</v>
      </c>
      <c r="AE37" s="678"/>
      <c r="AF37" s="678"/>
      <c r="AG37" s="678"/>
      <c r="AH37" s="678"/>
      <c r="AI37" s="678"/>
      <c r="AJ37" s="678"/>
      <c r="AK37" s="678"/>
      <c r="AL37" s="643" t="s">
        <v>241</v>
      </c>
      <c r="AM37" s="644"/>
      <c r="AN37" s="644"/>
      <c r="AO37" s="679"/>
      <c r="AQ37" s="680" t="s">
        <v>328</v>
      </c>
      <c r="AR37" s="681"/>
      <c r="AS37" s="681"/>
      <c r="AT37" s="681"/>
      <c r="AU37" s="681"/>
      <c r="AV37" s="681"/>
      <c r="AW37" s="681"/>
      <c r="AX37" s="681"/>
      <c r="AY37" s="682"/>
      <c r="AZ37" s="640">
        <v>2888559</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-443226</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8031</v>
      </c>
      <c r="CS37" s="659"/>
      <c r="CT37" s="659"/>
      <c r="CU37" s="659"/>
      <c r="CV37" s="659"/>
      <c r="CW37" s="659"/>
      <c r="CX37" s="659"/>
      <c r="CY37" s="660"/>
      <c r="CZ37" s="643">
        <v>0</v>
      </c>
      <c r="DA37" s="661"/>
      <c r="DB37" s="661"/>
      <c r="DC37" s="662"/>
      <c r="DD37" s="646">
        <v>8031</v>
      </c>
      <c r="DE37" s="659"/>
      <c r="DF37" s="659"/>
      <c r="DG37" s="659"/>
      <c r="DH37" s="659"/>
      <c r="DI37" s="659"/>
      <c r="DJ37" s="659"/>
      <c r="DK37" s="660"/>
      <c r="DL37" s="646">
        <v>7888</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4295401</v>
      </c>
      <c r="S38" s="641"/>
      <c r="T38" s="641"/>
      <c r="U38" s="641"/>
      <c r="V38" s="641"/>
      <c r="W38" s="641"/>
      <c r="X38" s="641"/>
      <c r="Y38" s="642"/>
      <c r="Z38" s="677">
        <v>3.1</v>
      </c>
      <c r="AA38" s="677"/>
      <c r="AB38" s="677"/>
      <c r="AC38" s="677"/>
      <c r="AD38" s="678">
        <v>628056</v>
      </c>
      <c r="AE38" s="678"/>
      <c r="AF38" s="678"/>
      <c r="AG38" s="678"/>
      <c r="AH38" s="678"/>
      <c r="AI38" s="678"/>
      <c r="AJ38" s="678"/>
      <c r="AK38" s="678"/>
      <c r="AL38" s="643">
        <v>0.9</v>
      </c>
      <c r="AM38" s="644"/>
      <c r="AN38" s="644"/>
      <c r="AO38" s="679"/>
      <c r="AQ38" s="680" t="s">
        <v>332</v>
      </c>
      <c r="AR38" s="681"/>
      <c r="AS38" s="681"/>
      <c r="AT38" s="681"/>
      <c r="AU38" s="681"/>
      <c r="AV38" s="681"/>
      <c r="AW38" s="681"/>
      <c r="AX38" s="681"/>
      <c r="AY38" s="682"/>
      <c r="AZ38" s="640">
        <v>97385</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43274</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11890730</v>
      </c>
      <c r="CS38" s="641"/>
      <c r="CT38" s="641"/>
      <c r="CU38" s="641"/>
      <c r="CV38" s="641"/>
      <c r="CW38" s="641"/>
      <c r="CX38" s="641"/>
      <c r="CY38" s="642"/>
      <c r="CZ38" s="643">
        <v>8.8000000000000007</v>
      </c>
      <c r="DA38" s="661"/>
      <c r="DB38" s="661"/>
      <c r="DC38" s="662"/>
      <c r="DD38" s="646">
        <v>9495884</v>
      </c>
      <c r="DE38" s="641"/>
      <c r="DF38" s="641"/>
      <c r="DG38" s="641"/>
      <c r="DH38" s="641"/>
      <c r="DI38" s="641"/>
      <c r="DJ38" s="641"/>
      <c r="DK38" s="642"/>
      <c r="DL38" s="646">
        <v>8732502</v>
      </c>
      <c r="DM38" s="641"/>
      <c r="DN38" s="641"/>
      <c r="DO38" s="641"/>
      <c r="DP38" s="641"/>
      <c r="DQ38" s="641"/>
      <c r="DR38" s="641"/>
      <c r="DS38" s="641"/>
      <c r="DT38" s="641"/>
      <c r="DU38" s="641"/>
      <c r="DV38" s="642"/>
      <c r="DW38" s="643">
        <v>12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7945500</v>
      </c>
      <c r="S39" s="641"/>
      <c r="T39" s="641"/>
      <c r="U39" s="641"/>
      <c r="V39" s="641"/>
      <c r="W39" s="641"/>
      <c r="X39" s="641"/>
      <c r="Y39" s="642"/>
      <c r="Z39" s="677">
        <v>5.8</v>
      </c>
      <c r="AA39" s="677"/>
      <c r="AB39" s="677"/>
      <c r="AC39" s="677"/>
      <c r="AD39" s="678" t="s">
        <v>129</v>
      </c>
      <c r="AE39" s="678"/>
      <c r="AF39" s="678"/>
      <c r="AG39" s="678"/>
      <c r="AH39" s="678"/>
      <c r="AI39" s="678"/>
      <c r="AJ39" s="678"/>
      <c r="AK39" s="678"/>
      <c r="AL39" s="643" t="s">
        <v>129</v>
      </c>
      <c r="AM39" s="644"/>
      <c r="AN39" s="644"/>
      <c r="AO39" s="679"/>
      <c r="AQ39" s="680" t="s">
        <v>336</v>
      </c>
      <c r="AR39" s="681"/>
      <c r="AS39" s="681"/>
      <c r="AT39" s="681"/>
      <c r="AU39" s="681"/>
      <c r="AV39" s="681"/>
      <c r="AW39" s="681"/>
      <c r="AX39" s="681"/>
      <c r="AY39" s="682"/>
      <c r="AZ39" s="640">
        <v>49056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65916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9460000</v>
      </c>
      <c r="CS39" s="659"/>
      <c r="CT39" s="659"/>
      <c r="CU39" s="659"/>
      <c r="CV39" s="659"/>
      <c r="CW39" s="659"/>
      <c r="CX39" s="659"/>
      <c r="CY39" s="660"/>
      <c r="CZ39" s="643">
        <v>7</v>
      </c>
      <c r="DA39" s="661"/>
      <c r="DB39" s="661"/>
      <c r="DC39" s="662"/>
      <c r="DD39" s="646">
        <v>9361155</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137</v>
      </c>
      <c r="AA40" s="677"/>
      <c r="AB40" s="677"/>
      <c r="AC40" s="677"/>
      <c r="AD40" s="678" t="s">
        <v>129</v>
      </c>
      <c r="AE40" s="678"/>
      <c r="AF40" s="678"/>
      <c r="AG40" s="678"/>
      <c r="AH40" s="678"/>
      <c r="AI40" s="678"/>
      <c r="AJ40" s="678"/>
      <c r="AK40" s="678"/>
      <c r="AL40" s="643" t="s">
        <v>129</v>
      </c>
      <c r="AM40" s="644"/>
      <c r="AN40" s="644"/>
      <c r="AO40" s="679"/>
      <c r="AQ40" s="680" t="s">
        <v>340</v>
      </c>
      <c r="AR40" s="681"/>
      <c r="AS40" s="681"/>
      <c r="AT40" s="681"/>
      <c r="AU40" s="681"/>
      <c r="AV40" s="681"/>
      <c r="AW40" s="681"/>
      <c r="AX40" s="681"/>
      <c r="AY40" s="682"/>
      <c r="AZ40" s="640" t="s">
        <v>129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111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371443</v>
      </c>
      <c r="CS40" s="641"/>
      <c r="CT40" s="641"/>
      <c r="CU40" s="641"/>
      <c r="CV40" s="641"/>
      <c r="CW40" s="641"/>
      <c r="CX40" s="641"/>
      <c r="CY40" s="642"/>
      <c r="CZ40" s="643">
        <v>0.3</v>
      </c>
      <c r="DA40" s="661"/>
      <c r="DB40" s="661"/>
      <c r="DC40" s="662"/>
      <c r="DD40" s="646">
        <v>543</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t="s">
        <v>129</v>
      </c>
      <c r="S41" s="641"/>
      <c r="T41" s="641"/>
      <c r="U41" s="641"/>
      <c r="V41" s="641"/>
      <c r="W41" s="641"/>
      <c r="X41" s="641"/>
      <c r="Y41" s="642"/>
      <c r="Z41" s="677" t="s">
        <v>137</v>
      </c>
      <c r="AA41" s="677"/>
      <c r="AB41" s="677"/>
      <c r="AC41" s="677"/>
      <c r="AD41" s="678" t="s">
        <v>241</v>
      </c>
      <c r="AE41" s="678"/>
      <c r="AF41" s="678"/>
      <c r="AG41" s="678"/>
      <c r="AH41" s="678"/>
      <c r="AI41" s="678"/>
      <c r="AJ41" s="678"/>
      <c r="AK41" s="678"/>
      <c r="AL41" s="643" t="s">
        <v>129</v>
      </c>
      <c r="AM41" s="644"/>
      <c r="AN41" s="644"/>
      <c r="AO41" s="679"/>
      <c r="AQ41" s="680" t="s">
        <v>345</v>
      </c>
      <c r="AR41" s="681"/>
      <c r="AS41" s="681"/>
      <c r="AT41" s="681"/>
      <c r="AU41" s="681"/>
      <c r="AV41" s="681"/>
      <c r="AW41" s="681"/>
      <c r="AX41" s="681"/>
      <c r="AY41" s="682"/>
      <c r="AZ41" s="640">
        <v>3293700</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241</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137626021</v>
      </c>
      <c r="S42" s="663"/>
      <c r="T42" s="663"/>
      <c r="U42" s="663"/>
      <c r="V42" s="663"/>
      <c r="W42" s="663"/>
      <c r="X42" s="663"/>
      <c r="Y42" s="665"/>
      <c r="Z42" s="666">
        <v>100</v>
      </c>
      <c r="AA42" s="666"/>
      <c r="AB42" s="666"/>
      <c r="AC42" s="666"/>
      <c r="AD42" s="667">
        <v>73019054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8499645</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355</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13583892</v>
      </c>
      <c r="CS42" s="641"/>
      <c r="CT42" s="641"/>
      <c r="CU42" s="641"/>
      <c r="CV42" s="641"/>
      <c r="CW42" s="641"/>
      <c r="CX42" s="641"/>
      <c r="CY42" s="642"/>
      <c r="CZ42" s="643">
        <v>10</v>
      </c>
      <c r="DA42" s="644"/>
      <c r="DB42" s="644"/>
      <c r="DC42" s="645"/>
      <c r="DD42" s="646">
        <v>3803490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414118</v>
      </c>
      <c r="CS43" s="659"/>
      <c r="CT43" s="659"/>
      <c r="CU43" s="659"/>
      <c r="CV43" s="659"/>
      <c r="CW43" s="659"/>
      <c r="CX43" s="659"/>
      <c r="CY43" s="660"/>
      <c r="CZ43" s="643">
        <v>0.3</v>
      </c>
      <c r="DA43" s="661"/>
      <c r="DB43" s="661"/>
      <c r="DC43" s="662"/>
      <c r="DD43" s="646">
        <v>400206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13268609</v>
      </c>
      <c r="CS44" s="641"/>
      <c r="CT44" s="641"/>
      <c r="CU44" s="641"/>
      <c r="CV44" s="641"/>
      <c r="CW44" s="641"/>
      <c r="CX44" s="641"/>
      <c r="CY44" s="642"/>
      <c r="CZ44" s="643">
        <v>9.8000000000000007</v>
      </c>
      <c r="DA44" s="644"/>
      <c r="DB44" s="644"/>
      <c r="DC44" s="645"/>
      <c r="DD44" s="646">
        <v>3752107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4720444</v>
      </c>
      <c r="CS45" s="659"/>
      <c r="CT45" s="659"/>
      <c r="CU45" s="659"/>
      <c r="CV45" s="659"/>
      <c r="CW45" s="659"/>
      <c r="CX45" s="659"/>
      <c r="CY45" s="660"/>
      <c r="CZ45" s="643">
        <v>3.5</v>
      </c>
      <c r="DA45" s="661"/>
      <c r="DB45" s="661"/>
      <c r="DC45" s="662"/>
      <c r="DD45" s="646">
        <v>237255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8543559</v>
      </c>
      <c r="CS46" s="641"/>
      <c r="CT46" s="641"/>
      <c r="CU46" s="641"/>
      <c r="CV46" s="641"/>
      <c r="CW46" s="641"/>
      <c r="CX46" s="641"/>
      <c r="CY46" s="642"/>
      <c r="CZ46" s="643">
        <v>6.3</v>
      </c>
      <c r="DA46" s="644"/>
      <c r="DB46" s="644"/>
      <c r="DC46" s="645"/>
      <c r="DD46" s="646">
        <v>3512744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315283</v>
      </c>
      <c r="CS47" s="659"/>
      <c r="CT47" s="659"/>
      <c r="CU47" s="659"/>
      <c r="CV47" s="659"/>
      <c r="CW47" s="659"/>
      <c r="CX47" s="659"/>
      <c r="CY47" s="660"/>
      <c r="CZ47" s="643">
        <v>0.2</v>
      </c>
      <c r="DA47" s="661"/>
      <c r="DB47" s="661"/>
      <c r="DC47" s="662"/>
      <c r="DD47" s="646">
        <v>51383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241</v>
      </c>
      <c r="CS48" s="641"/>
      <c r="CT48" s="641"/>
      <c r="CU48" s="641"/>
      <c r="CV48" s="641"/>
      <c r="CW48" s="641"/>
      <c r="CX48" s="641"/>
      <c r="CY48" s="642"/>
      <c r="CZ48" s="643" t="s">
        <v>137</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135536180</v>
      </c>
      <c r="CS49" s="625"/>
      <c r="CT49" s="625"/>
      <c r="CU49" s="625"/>
      <c r="CV49" s="625"/>
      <c r="CW49" s="625"/>
      <c r="CX49" s="625"/>
      <c r="CY49" s="626"/>
      <c r="CZ49" s="627">
        <v>100</v>
      </c>
      <c r="DA49" s="628"/>
      <c r="DB49" s="628"/>
      <c r="DC49" s="629"/>
      <c r="DD49" s="630">
        <v>86610246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E8FDvNxkvtJophry6i6mo6M6GhTCY3TQU6uk3E84wIxEbzPWI3HoHe9Adj+KrNtWX5xFWQTMHCTBt3zeUJ3tg==" saltValue="gjWujYLz2b1Wf3LCInPQ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137662</v>
      </c>
      <c r="R7" s="1160"/>
      <c r="S7" s="1160"/>
      <c r="T7" s="1160"/>
      <c r="U7" s="1160"/>
      <c r="V7" s="1160">
        <v>135682</v>
      </c>
      <c r="W7" s="1160"/>
      <c r="X7" s="1160"/>
      <c r="Y7" s="1160"/>
      <c r="Z7" s="1160"/>
      <c r="AA7" s="1160">
        <v>1979</v>
      </c>
      <c r="AB7" s="1160"/>
      <c r="AC7" s="1160"/>
      <c r="AD7" s="1160"/>
      <c r="AE7" s="1161"/>
      <c r="AF7" s="1162">
        <v>409</v>
      </c>
      <c r="AG7" s="1163"/>
      <c r="AH7" s="1163"/>
      <c r="AI7" s="1163"/>
      <c r="AJ7" s="1164"/>
      <c r="AK7" s="1146">
        <v>314</v>
      </c>
      <c r="AL7" s="1147"/>
      <c r="AM7" s="1147"/>
      <c r="AN7" s="1147"/>
      <c r="AO7" s="1147"/>
      <c r="AP7" s="1147">
        <v>51582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43">
        <v>-6</v>
      </c>
      <c r="CI7" s="1144"/>
      <c r="CJ7" s="1144"/>
      <c r="CK7" s="1144"/>
      <c r="CL7" s="1145"/>
      <c r="CM7" s="1143">
        <v>236</v>
      </c>
      <c r="CN7" s="1144"/>
      <c r="CO7" s="1144"/>
      <c r="CP7" s="1144"/>
      <c r="CQ7" s="1145"/>
      <c r="CR7" s="1143">
        <v>200</v>
      </c>
      <c r="CS7" s="1144"/>
      <c r="CT7" s="1144"/>
      <c r="CU7" s="1144"/>
      <c r="CV7" s="1145"/>
      <c r="CW7" s="1143">
        <v>34</v>
      </c>
      <c r="CX7" s="1144"/>
      <c r="CY7" s="1144"/>
      <c r="CZ7" s="1144"/>
      <c r="DA7" s="1145"/>
      <c r="DB7" s="1143" t="s">
        <v>595</v>
      </c>
      <c r="DC7" s="1144"/>
      <c r="DD7" s="1144"/>
      <c r="DE7" s="1144"/>
      <c r="DF7" s="1145"/>
      <c r="DG7" s="1143" t="s">
        <v>521</v>
      </c>
      <c r="DH7" s="1144"/>
      <c r="DI7" s="1144"/>
      <c r="DJ7" s="1144"/>
      <c r="DK7" s="1145"/>
      <c r="DL7" s="1143" t="s">
        <v>521</v>
      </c>
      <c r="DM7" s="1144"/>
      <c r="DN7" s="1144"/>
      <c r="DO7" s="1144"/>
      <c r="DP7" s="1145"/>
      <c r="DQ7" s="1143" t="s">
        <v>521</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662</v>
      </c>
      <c r="R8" s="1099"/>
      <c r="S8" s="1099"/>
      <c r="T8" s="1099"/>
      <c r="U8" s="1099"/>
      <c r="V8" s="1099">
        <v>126</v>
      </c>
      <c r="W8" s="1099"/>
      <c r="X8" s="1099"/>
      <c r="Y8" s="1099"/>
      <c r="Z8" s="1099"/>
      <c r="AA8" s="1099">
        <v>536</v>
      </c>
      <c r="AB8" s="1099"/>
      <c r="AC8" s="1099"/>
      <c r="AD8" s="1099"/>
      <c r="AE8" s="1100"/>
      <c r="AF8" s="1074" t="s">
        <v>386</v>
      </c>
      <c r="AG8" s="1075"/>
      <c r="AH8" s="1075"/>
      <c r="AI8" s="1075"/>
      <c r="AJ8" s="1076"/>
      <c r="AK8" s="1141" t="s">
        <v>609</v>
      </c>
      <c r="AL8" s="1142"/>
      <c r="AM8" s="1142"/>
      <c r="AN8" s="1142"/>
      <c r="AO8" s="1142"/>
      <c r="AP8" s="1142" t="s">
        <v>609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-10</v>
      </c>
      <c r="CI8" s="1045"/>
      <c r="CJ8" s="1045"/>
      <c r="CK8" s="1045"/>
      <c r="CL8" s="1046"/>
      <c r="CM8" s="1044">
        <v>135</v>
      </c>
      <c r="CN8" s="1045"/>
      <c r="CO8" s="1045"/>
      <c r="CP8" s="1045"/>
      <c r="CQ8" s="1046"/>
      <c r="CR8" s="1044">
        <v>100</v>
      </c>
      <c r="CS8" s="1045"/>
      <c r="CT8" s="1045"/>
      <c r="CU8" s="1045"/>
      <c r="CV8" s="1046"/>
      <c r="CW8" s="1044" t="s">
        <v>595</v>
      </c>
      <c r="CX8" s="1045"/>
      <c r="CY8" s="1045"/>
      <c r="CZ8" s="1045"/>
      <c r="DA8" s="1046"/>
      <c r="DB8" s="1044" t="s">
        <v>595</v>
      </c>
      <c r="DC8" s="1045"/>
      <c r="DD8" s="1045"/>
      <c r="DE8" s="1045"/>
      <c r="DF8" s="1046"/>
      <c r="DG8" s="1044" t="s">
        <v>521</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92" t="s">
        <v>387</v>
      </c>
      <c r="C9" s="1093"/>
      <c r="D9" s="1093"/>
      <c r="E9" s="1093"/>
      <c r="F9" s="1093"/>
      <c r="G9" s="1093"/>
      <c r="H9" s="1093"/>
      <c r="I9" s="1093"/>
      <c r="J9" s="1093"/>
      <c r="K9" s="1093"/>
      <c r="L9" s="1093"/>
      <c r="M9" s="1093"/>
      <c r="N9" s="1093"/>
      <c r="O9" s="1093"/>
      <c r="P9" s="1094"/>
      <c r="Q9" s="1098">
        <v>54</v>
      </c>
      <c r="R9" s="1099"/>
      <c r="S9" s="1099"/>
      <c r="T9" s="1099"/>
      <c r="U9" s="1099"/>
      <c r="V9" s="1099">
        <v>48</v>
      </c>
      <c r="W9" s="1099"/>
      <c r="X9" s="1099"/>
      <c r="Y9" s="1099"/>
      <c r="Z9" s="1099"/>
      <c r="AA9" s="1099">
        <v>6</v>
      </c>
      <c r="AB9" s="1099"/>
      <c r="AC9" s="1099"/>
      <c r="AD9" s="1099"/>
      <c r="AE9" s="1100"/>
      <c r="AF9" s="1074">
        <v>6</v>
      </c>
      <c r="AG9" s="1075"/>
      <c r="AH9" s="1075"/>
      <c r="AI9" s="1075"/>
      <c r="AJ9" s="1076"/>
      <c r="AK9" s="1141">
        <v>42</v>
      </c>
      <c r="AL9" s="1142"/>
      <c r="AM9" s="1142"/>
      <c r="AN9" s="1142"/>
      <c r="AO9" s="1142"/>
      <c r="AP9" s="1142" t="s">
        <v>609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598</v>
      </c>
      <c r="BT9" s="1070"/>
      <c r="BU9" s="1070"/>
      <c r="BV9" s="1070"/>
      <c r="BW9" s="1070"/>
      <c r="BX9" s="1070"/>
      <c r="BY9" s="1070"/>
      <c r="BZ9" s="1070"/>
      <c r="CA9" s="1070"/>
      <c r="CB9" s="1070"/>
      <c r="CC9" s="1070"/>
      <c r="CD9" s="1070"/>
      <c r="CE9" s="1070"/>
      <c r="CF9" s="1070"/>
      <c r="CG9" s="1071"/>
      <c r="CH9" s="1044">
        <v>-10</v>
      </c>
      <c r="CI9" s="1045"/>
      <c r="CJ9" s="1045"/>
      <c r="CK9" s="1045"/>
      <c r="CL9" s="1046"/>
      <c r="CM9" s="1044">
        <v>104</v>
      </c>
      <c r="CN9" s="1045"/>
      <c r="CO9" s="1045"/>
      <c r="CP9" s="1045"/>
      <c r="CQ9" s="1046"/>
      <c r="CR9" s="1044">
        <v>200</v>
      </c>
      <c r="CS9" s="1045"/>
      <c r="CT9" s="1045"/>
      <c r="CU9" s="1045"/>
      <c r="CV9" s="1046"/>
      <c r="CW9" s="1044" t="s">
        <v>595</v>
      </c>
      <c r="CX9" s="1045"/>
      <c r="CY9" s="1045"/>
      <c r="CZ9" s="1045"/>
      <c r="DA9" s="1046"/>
      <c r="DB9" s="1044" t="s">
        <v>595</v>
      </c>
      <c r="DC9" s="1045"/>
      <c r="DD9" s="1045"/>
      <c r="DE9" s="1045"/>
      <c r="DF9" s="1046"/>
      <c r="DG9" s="1044" t="s">
        <v>521</v>
      </c>
      <c r="DH9" s="1045"/>
      <c r="DI9" s="1045"/>
      <c r="DJ9" s="1045"/>
      <c r="DK9" s="1046"/>
      <c r="DL9" s="1044" t="s">
        <v>521</v>
      </c>
      <c r="DM9" s="1045"/>
      <c r="DN9" s="1045"/>
      <c r="DO9" s="1045"/>
      <c r="DP9" s="1046"/>
      <c r="DQ9" s="1044" t="s">
        <v>521</v>
      </c>
      <c r="DR9" s="1045"/>
      <c r="DS9" s="1045"/>
      <c r="DT9" s="1045"/>
      <c r="DU9" s="1046"/>
      <c r="DV9" s="1047"/>
      <c r="DW9" s="1048"/>
      <c r="DX9" s="1048"/>
      <c r="DY9" s="1048"/>
      <c r="DZ9" s="1049"/>
      <c r="EA9" s="255"/>
    </row>
    <row r="10" spans="1:131" s="256" customFormat="1" ht="26.25" customHeight="1" x14ac:dyDescent="0.15">
      <c r="A10" s="262">
        <v>4</v>
      </c>
      <c r="B10" s="1092" t="s">
        <v>388</v>
      </c>
      <c r="C10" s="1093"/>
      <c r="D10" s="1093"/>
      <c r="E10" s="1093"/>
      <c r="F10" s="1093"/>
      <c r="G10" s="1093"/>
      <c r="H10" s="1093"/>
      <c r="I10" s="1093"/>
      <c r="J10" s="1093"/>
      <c r="K10" s="1093"/>
      <c r="L10" s="1093"/>
      <c r="M10" s="1093"/>
      <c r="N10" s="1093"/>
      <c r="O10" s="1093"/>
      <c r="P10" s="1094"/>
      <c r="Q10" s="1098">
        <v>31</v>
      </c>
      <c r="R10" s="1099"/>
      <c r="S10" s="1099"/>
      <c r="T10" s="1099"/>
      <c r="U10" s="1099"/>
      <c r="V10" s="1099">
        <v>29</v>
      </c>
      <c r="W10" s="1099"/>
      <c r="X10" s="1099"/>
      <c r="Y10" s="1099"/>
      <c r="Z10" s="1099"/>
      <c r="AA10" s="1099">
        <v>2</v>
      </c>
      <c r="AB10" s="1099"/>
      <c r="AC10" s="1099"/>
      <c r="AD10" s="1099"/>
      <c r="AE10" s="1100"/>
      <c r="AF10" s="1074">
        <v>2</v>
      </c>
      <c r="AG10" s="1075"/>
      <c r="AH10" s="1075"/>
      <c r="AI10" s="1075"/>
      <c r="AJ10" s="1076"/>
      <c r="AK10" s="1141">
        <v>10</v>
      </c>
      <c r="AL10" s="1142"/>
      <c r="AM10" s="1142"/>
      <c r="AN10" s="1142"/>
      <c r="AO10" s="1142"/>
      <c r="AP10" s="1142" t="s">
        <v>609</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599</v>
      </c>
      <c r="BT10" s="1070"/>
      <c r="BU10" s="1070"/>
      <c r="BV10" s="1070"/>
      <c r="BW10" s="1070"/>
      <c r="BX10" s="1070"/>
      <c r="BY10" s="1070"/>
      <c r="BZ10" s="1070"/>
      <c r="CA10" s="1070"/>
      <c r="CB10" s="1070"/>
      <c r="CC10" s="1070"/>
      <c r="CD10" s="1070"/>
      <c r="CE10" s="1070"/>
      <c r="CF10" s="1070"/>
      <c r="CG10" s="1071"/>
      <c r="CH10" s="1044">
        <v>-5</v>
      </c>
      <c r="CI10" s="1045"/>
      <c r="CJ10" s="1045"/>
      <c r="CK10" s="1045"/>
      <c r="CL10" s="1046"/>
      <c r="CM10" s="1044">
        <v>225</v>
      </c>
      <c r="CN10" s="1045"/>
      <c r="CO10" s="1045"/>
      <c r="CP10" s="1045"/>
      <c r="CQ10" s="1046"/>
      <c r="CR10" s="1044">
        <v>200</v>
      </c>
      <c r="CS10" s="1045"/>
      <c r="CT10" s="1045"/>
      <c r="CU10" s="1045"/>
      <c r="CV10" s="1046"/>
      <c r="CW10" s="1044" t="s">
        <v>595</v>
      </c>
      <c r="CX10" s="1045"/>
      <c r="CY10" s="1045"/>
      <c r="CZ10" s="1045"/>
      <c r="DA10" s="1046"/>
      <c r="DB10" s="1044" t="s">
        <v>595</v>
      </c>
      <c r="DC10" s="1045"/>
      <c r="DD10" s="1045"/>
      <c r="DE10" s="1045"/>
      <c r="DF10" s="1046"/>
      <c r="DG10" s="1044" t="s">
        <v>521</v>
      </c>
      <c r="DH10" s="1045"/>
      <c r="DI10" s="1045"/>
      <c r="DJ10" s="1045"/>
      <c r="DK10" s="1046"/>
      <c r="DL10" s="1044" t="s">
        <v>521</v>
      </c>
      <c r="DM10" s="1045"/>
      <c r="DN10" s="1045"/>
      <c r="DO10" s="1045"/>
      <c r="DP10" s="1046"/>
      <c r="DQ10" s="1044" t="s">
        <v>521</v>
      </c>
      <c r="DR10" s="1045"/>
      <c r="DS10" s="1045"/>
      <c r="DT10" s="1045"/>
      <c r="DU10" s="1046"/>
      <c r="DV10" s="1047"/>
      <c r="DW10" s="1048"/>
      <c r="DX10" s="1048"/>
      <c r="DY10" s="1048"/>
      <c r="DZ10" s="1049"/>
      <c r="EA10" s="255"/>
    </row>
    <row r="11" spans="1:131" s="256" customFormat="1" ht="26.25" customHeight="1" x14ac:dyDescent="0.15">
      <c r="A11" s="262">
        <v>5</v>
      </c>
      <c r="B11" s="1092" t="s">
        <v>389</v>
      </c>
      <c r="C11" s="1093"/>
      <c r="D11" s="1093"/>
      <c r="E11" s="1093"/>
      <c r="F11" s="1093"/>
      <c r="G11" s="1093"/>
      <c r="H11" s="1093"/>
      <c r="I11" s="1093"/>
      <c r="J11" s="1093"/>
      <c r="K11" s="1093"/>
      <c r="L11" s="1093"/>
      <c r="M11" s="1093"/>
      <c r="N11" s="1093"/>
      <c r="O11" s="1093"/>
      <c r="P11" s="1094"/>
      <c r="Q11" s="1098" t="s">
        <v>588</v>
      </c>
      <c r="R11" s="1099"/>
      <c r="S11" s="1099"/>
      <c r="T11" s="1099"/>
      <c r="U11" s="1099"/>
      <c r="V11" s="1099" t="s">
        <v>588</v>
      </c>
      <c r="W11" s="1099"/>
      <c r="X11" s="1099"/>
      <c r="Y11" s="1099"/>
      <c r="Z11" s="1099"/>
      <c r="AA11" s="1099" t="s">
        <v>588</v>
      </c>
      <c r="AB11" s="1099"/>
      <c r="AC11" s="1099"/>
      <c r="AD11" s="1099"/>
      <c r="AE11" s="1100"/>
      <c r="AF11" s="1074" t="s">
        <v>129</v>
      </c>
      <c r="AG11" s="1075"/>
      <c r="AH11" s="1075"/>
      <c r="AI11" s="1075"/>
      <c r="AJ11" s="1076"/>
      <c r="AK11" s="1141" t="s">
        <v>588</v>
      </c>
      <c r="AL11" s="1142"/>
      <c r="AM11" s="1142"/>
      <c r="AN11" s="1142"/>
      <c r="AO11" s="1142"/>
      <c r="AP11" s="1142" t="s">
        <v>588</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600</v>
      </c>
      <c r="BT11" s="1070"/>
      <c r="BU11" s="1070"/>
      <c r="BV11" s="1070"/>
      <c r="BW11" s="1070"/>
      <c r="BX11" s="1070"/>
      <c r="BY11" s="1070"/>
      <c r="BZ11" s="1070"/>
      <c r="CA11" s="1070"/>
      <c r="CB11" s="1070"/>
      <c r="CC11" s="1070"/>
      <c r="CD11" s="1070"/>
      <c r="CE11" s="1070"/>
      <c r="CF11" s="1070"/>
      <c r="CG11" s="1071"/>
      <c r="CH11" s="1044">
        <v>195</v>
      </c>
      <c r="CI11" s="1045"/>
      <c r="CJ11" s="1045"/>
      <c r="CK11" s="1045"/>
      <c r="CL11" s="1046"/>
      <c r="CM11" s="1044">
        <v>4466</v>
      </c>
      <c r="CN11" s="1045"/>
      <c r="CO11" s="1045"/>
      <c r="CP11" s="1045"/>
      <c r="CQ11" s="1046"/>
      <c r="CR11" s="1044">
        <v>41</v>
      </c>
      <c r="CS11" s="1045"/>
      <c r="CT11" s="1045"/>
      <c r="CU11" s="1045"/>
      <c r="CV11" s="1046"/>
      <c r="CW11" s="1044" t="s">
        <v>595</v>
      </c>
      <c r="CX11" s="1045"/>
      <c r="CY11" s="1045"/>
      <c r="CZ11" s="1045"/>
      <c r="DA11" s="1046"/>
      <c r="DB11" s="1044" t="s">
        <v>595</v>
      </c>
      <c r="DC11" s="1045"/>
      <c r="DD11" s="1045"/>
      <c r="DE11" s="1045"/>
      <c r="DF11" s="1046"/>
      <c r="DG11" s="1044" t="s">
        <v>521</v>
      </c>
      <c r="DH11" s="1045"/>
      <c r="DI11" s="1045"/>
      <c r="DJ11" s="1045"/>
      <c r="DK11" s="1046"/>
      <c r="DL11" s="1044" t="s">
        <v>521</v>
      </c>
      <c r="DM11" s="1045"/>
      <c r="DN11" s="1045"/>
      <c r="DO11" s="1045"/>
      <c r="DP11" s="1046"/>
      <c r="DQ11" s="1044" t="s">
        <v>521</v>
      </c>
      <c r="DR11" s="1045"/>
      <c r="DS11" s="1045"/>
      <c r="DT11" s="1045"/>
      <c r="DU11" s="1046"/>
      <c r="DV11" s="1047"/>
      <c r="DW11" s="1048"/>
      <c r="DX11" s="1048"/>
      <c r="DY11" s="1048"/>
      <c r="DZ11" s="1049"/>
      <c r="EA11" s="255"/>
    </row>
    <row r="12" spans="1:131" s="256" customFormat="1" ht="26.25" customHeight="1" x14ac:dyDescent="0.15">
      <c r="A12" s="262">
        <v>6</v>
      </c>
      <c r="B12" s="1092" t="s">
        <v>390</v>
      </c>
      <c r="C12" s="1093"/>
      <c r="D12" s="1093"/>
      <c r="E12" s="1093"/>
      <c r="F12" s="1093"/>
      <c r="G12" s="1093"/>
      <c r="H12" s="1093"/>
      <c r="I12" s="1093"/>
      <c r="J12" s="1093"/>
      <c r="K12" s="1093"/>
      <c r="L12" s="1093"/>
      <c r="M12" s="1093"/>
      <c r="N12" s="1093"/>
      <c r="O12" s="1093"/>
      <c r="P12" s="1094"/>
      <c r="Q12" s="1098">
        <v>313</v>
      </c>
      <c r="R12" s="1099"/>
      <c r="S12" s="1099"/>
      <c r="T12" s="1099"/>
      <c r="U12" s="1099"/>
      <c r="V12" s="1099">
        <v>313</v>
      </c>
      <c r="W12" s="1099"/>
      <c r="X12" s="1099"/>
      <c r="Y12" s="1099"/>
      <c r="Z12" s="1099"/>
      <c r="AA12" s="1099" t="s">
        <v>611</v>
      </c>
      <c r="AB12" s="1099"/>
      <c r="AC12" s="1099"/>
      <c r="AD12" s="1099"/>
      <c r="AE12" s="1100"/>
      <c r="AF12" s="1074" t="s">
        <v>129</v>
      </c>
      <c r="AG12" s="1075"/>
      <c r="AH12" s="1075"/>
      <c r="AI12" s="1075"/>
      <c r="AJ12" s="1076"/>
      <c r="AK12" s="1141" t="s">
        <v>609</v>
      </c>
      <c r="AL12" s="1142"/>
      <c r="AM12" s="1142"/>
      <c r="AN12" s="1142"/>
      <c r="AO12" s="1142"/>
      <c r="AP12" s="1142">
        <v>19716</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601</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1291</v>
      </c>
      <c r="CN12" s="1045"/>
      <c r="CO12" s="1045"/>
      <c r="CP12" s="1045"/>
      <c r="CQ12" s="1046"/>
      <c r="CR12" s="1044">
        <v>539</v>
      </c>
      <c r="CS12" s="1045"/>
      <c r="CT12" s="1045"/>
      <c r="CU12" s="1045"/>
      <c r="CV12" s="1046"/>
      <c r="CW12" s="1044" t="s">
        <v>595</v>
      </c>
      <c r="CX12" s="1045"/>
      <c r="CY12" s="1045"/>
      <c r="CZ12" s="1045"/>
      <c r="DA12" s="1046"/>
      <c r="DB12" s="1044" t="s">
        <v>595</v>
      </c>
      <c r="DC12" s="1045"/>
      <c r="DD12" s="1045"/>
      <c r="DE12" s="1045"/>
      <c r="DF12" s="1046"/>
      <c r="DG12" s="1044" t="s">
        <v>521</v>
      </c>
      <c r="DH12" s="1045"/>
      <c r="DI12" s="1045"/>
      <c r="DJ12" s="1045"/>
      <c r="DK12" s="1046"/>
      <c r="DL12" s="1044" t="s">
        <v>521</v>
      </c>
      <c r="DM12" s="1045"/>
      <c r="DN12" s="1045"/>
      <c r="DO12" s="1045"/>
      <c r="DP12" s="1046"/>
      <c r="DQ12" s="1044" t="s">
        <v>521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602</v>
      </c>
      <c r="BT13" s="1070"/>
      <c r="BU13" s="1070"/>
      <c r="BV13" s="1070"/>
      <c r="BW13" s="1070"/>
      <c r="BX13" s="1070"/>
      <c r="BY13" s="1070"/>
      <c r="BZ13" s="1070"/>
      <c r="CA13" s="1070"/>
      <c r="CB13" s="1070"/>
      <c r="CC13" s="1070"/>
      <c r="CD13" s="1070"/>
      <c r="CE13" s="1070"/>
      <c r="CF13" s="1070"/>
      <c r="CG13" s="1071"/>
      <c r="CH13" s="1044">
        <v>-1073</v>
      </c>
      <c r="CI13" s="1045"/>
      <c r="CJ13" s="1045"/>
      <c r="CK13" s="1045"/>
      <c r="CL13" s="1046"/>
      <c r="CM13" s="1044">
        <v>-2068</v>
      </c>
      <c r="CN13" s="1045"/>
      <c r="CO13" s="1045"/>
      <c r="CP13" s="1045"/>
      <c r="CQ13" s="1046"/>
      <c r="CR13" s="1044">
        <v>3301</v>
      </c>
      <c r="CS13" s="1045"/>
      <c r="CT13" s="1045"/>
      <c r="CU13" s="1045"/>
      <c r="CV13" s="1046"/>
      <c r="CW13" s="1044">
        <v>875</v>
      </c>
      <c r="CX13" s="1045"/>
      <c r="CY13" s="1045"/>
      <c r="CZ13" s="1045"/>
      <c r="DA13" s="1046"/>
      <c r="DB13" s="1044">
        <v>19716</v>
      </c>
      <c r="DC13" s="1045"/>
      <c r="DD13" s="1045"/>
      <c r="DE13" s="1045"/>
      <c r="DF13" s="1046"/>
      <c r="DG13" s="1044" t="s">
        <v>521</v>
      </c>
      <c r="DH13" s="1045"/>
      <c r="DI13" s="1045"/>
      <c r="DJ13" s="1045"/>
      <c r="DK13" s="1046"/>
      <c r="DL13" s="1044" t="s">
        <v>521</v>
      </c>
      <c r="DM13" s="1045"/>
      <c r="DN13" s="1045"/>
      <c r="DO13" s="1045"/>
      <c r="DP13" s="1046"/>
      <c r="DQ13" s="1044" t="s">
        <v>521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603</v>
      </c>
      <c r="BT14" s="1070"/>
      <c r="BU14" s="1070"/>
      <c r="BV14" s="1070"/>
      <c r="BW14" s="1070"/>
      <c r="BX14" s="1070"/>
      <c r="BY14" s="1070"/>
      <c r="BZ14" s="1070"/>
      <c r="CA14" s="1070"/>
      <c r="CB14" s="1070"/>
      <c r="CC14" s="1070"/>
      <c r="CD14" s="1070"/>
      <c r="CE14" s="1070"/>
      <c r="CF14" s="1070"/>
      <c r="CG14" s="1071"/>
      <c r="CH14" s="1044">
        <v>-868</v>
      </c>
      <c r="CI14" s="1045"/>
      <c r="CJ14" s="1045"/>
      <c r="CK14" s="1045"/>
      <c r="CL14" s="1046"/>
      <c r="CM14" s="1044">
        <v>12606</v>
      </c>
      <c r="CN14" s="1045"/>
      <c r="CO14" s="1045"/>
      <c r="CP14" s="1045"/>
      <c r="CQ14" s="1046"/>
      <c r="CR14" s="1044">
        <v>520</v>
      </c>
      <c r="CS14" s="1045"/>
      <c r="CT14" s="1045"/>
      <c r="CU14" s="1045"/>
      <c r="CV14" s="1046"/>
      <c r="CW14" s="1044">
        <v>4</v>
      </c>
      <c r="CX14" s="1045"/>
      <c r="CY14" s="1045"/>
      <c r="CZ14" s="1045"/>
      <c r="DA14" s="1046"/>
      <c r="DB14" s="1044">
        <v>1484</v>
      </c>
      <c r="DC14" s="1045"/>
      <c r="DD14" s="1045"/>
      <c r="DE14" s="1045"/>
      <c r="DF14" s="1046"/>
      <c r="DG14" s="1044" t="s">
        <v>595</v>
      </c>
      <c r="DH14" s="1045"/>
      <c r="DI14" s="1045"/>
      <c r="DJ14" s="1045"/>
      <c r="DK14" s="1046"/>
      <c r="DL14" s="1044" t="s">
        <v>595</v>
      </c>
      <c r="DM14" s="1045"/>
      <c r="DN14" s="1045"/>
      <c r="DO14" s="1045"/>
      <c r="DP14" s="1046"/>
      <c r="DQ14" s="1044" t="s">
        <v>595</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138712</v>
      </c>
      <c r="R23" s="1124"/>
      <c r="S23" s="1124"/>
      <c r="T23" s="1124"/>
      <c r="U23" s="1124"/>
      <c r="V23" s="1124">
        <v>136188</v>
      </c>
      <c r="W23" s="1124"/>
      <c r="X23" s="1124"/>
      <c r="Y23" s="1124"/>
      <c r="Z23" s="1124"/>
      <c r="AA23" s="1124">
        <v>2523</v>
      </c>
      <c r="AB23" s="1124"/>
      <c r="AC23" s="1124"/>
      <c r="AD23" s="1124"/>
      <c r="AE23" s="1125"/>
      <c r="AF23" s="1126">
        <v>417</v>
      </c>
      <c r="AG23" s="1124"/>
      <c r="AH23" s="1124"/>
      <c r="AI23" s="1124"/>
      <c r="AJ23" s="1127"/>
      <c r="AK23" s="1128"/>
      <c r="AL23" s="1129"/>
      <c r="AM23" s="1129"/>
      <c r="AN23" s="1129"/>
      <c r="AO23" s="1129"/>
      <c r="AP23" s="1124">
        <v>71298</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34762</v>
      </c>
      <c r="R28" s="1109"/>
      <c r="S28" s="1109"/>
      <c r="T28" s="1109"/>
      <c r="U28" s="1109"/>
      <c r="V28" s="1109">
        <v>34621</v>
      </c>
      <c r="W28" s="1109"/>
      <c r="X28" s="1109"/>
      <c r="Y28" s="1109"/>
      <c r="Z28" s="1109"/>
      <c r="AA28" s="1109">
        <v>142</v>
      </c>
      <c r="AB28" s="1109"/>
      <c r="AC28" s="1109"/>
      <c r="AD28" s="1109"/>
      <c r="AE28" s="1110"/>
      <c r="AF28" s="1111">
        <v>142</v>
      </c>
      <c r="AG28" s="1109"/>
      <c r="AH28" s="1109"/>
      <c r="AI28" s="1109"/>
      <c r="AJ28" s="1112"/>
      <c r="AK28" s="1113">
        <v>3294</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27519</v>
      </c>
      <c r="R29" s="1099"/>
      <c r="S29" s="1099"/>
      <c r="T29" s="1099"/>
      <c r="U29" s="1099"/>
      <c r="V29" s="1099">
        <v>27182</v>
      </c>
      <c r="W29" s="1099"/>
      <c r="X29" s="1099"/>
      <c r="Y29" s="1099"/>
      <c r="Z29" s="1099"/>
      <c r="AA29" s="1099">
        <v>337</v>
      </c>
      <c r="AB29" s="1099"/>
      <c r="AC29" s="1099"/>
      <c r="AD29" s="1099"/>
      <c r="AE29" s="1100"/>
      <c r="AF29" s="1074">
        <v>337</v>
      </c>
      <c r="AG29" s="1075"/>
      <c r="AH29" s="1075"/>
      <c r="AI29" s="1075"/>
      <c r="AJ29" s="1076"/>
      <c r="AK29" s="1035">
        <v>4212</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5333</v>
      </c>
      <c r="R30" s="1099"/>
      <c r="S30" s="1099"/>
      <c r="T30" s="1099"/>
      <c r="U30" s="1099"/>
      <c r="V30" s="1099">
        <v>5202</v>
      </c>
      <c r="W30" s="1099"/>
      <c r="X30" s="1099"/>
      <c r="Y30" s="1099"/>
      <c r="Z30" s="1099"/>
      <c r="AA30" s="1099">
        <v>131</v>
      </c>
      <c r="AB30" s="1099"/>
      <c r="AC30" s="1099"/>
      <c r="AD30" s="1099"/>
      <c r="AE30" s="1100"/>
      <c r="AF30" s="1074">
        <v>131</v>
      </c>
      <c r="AG30" s="1075"/>
      <c r="AH30" s="1075"/>
      <c r="AI30" s="1075"/>
      <c r="AJ30" s="1076"/>
      <c r="AK30" s="1035">
        <v>936</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7069</v>
      </c>
      <c r="R31" s="1099"/>
      <c r="S31" s="1099"/>
      <c r="T31" s="1099"/>
      <c r="U31" s="1099"/>
      <c r="V31" s="1099">
        <v>5675</v>
      </c>
      <c r="W31" s="1099"/>
      <c r="X31" s="1099"/>
      <c r="Y31" s="1099"/>
      <c r="Z31" s="1099"/>
      <c r="AA31" s="1099">
        <v>1394</v>
      </c>
      <c r="AB31" s="1099"/>
      <c r="AC31" s="1099"/>
      <c r="AD31" s="1099"/>
      <c r="AE31" s="1100"/>
      <c r="AF31" s="1074">
        <v>3644</v>
      </c>
      <c r="AG31" s="1075"/>
      <c r="AH31" s="1075"/>
      <c r="AI31" s="1075"/>
      <c r="AJ31" s="1076"/>
      <c r="AK31" s="1035">
        <v>49</v>
      </c>
      <c r="AL31" s="1026"/>
      <c r="AM31" s="1026"/>
      <c r="AN31" s="1026"/>
      <c r="AO31" s="1026"/>
      <c r="AP31" s="1026">
        <v>13412</v>
      </c>
      <c r="AQ31" s="1026"/>
      <c r="AR31" s="1026"/>
      <c r="AS31" s="1026"/>
      <c r="AT31" s="1026"/>
      <c r="AU31" s="1026">
        <v>13</v>
      </c>
      <c r="AV31" s="1026"/>
      <c r="AW31" s="1026"/>
      <c r="AX31" s="1026"/>
      <c r="AY31" s="1026"/>
      <c r="AZ31" s="1097" t="s">
        <v>588</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9440</v>
      </c>
      <c r="R32" s="1099"/>
      <c r="S32" s="1099"/>
      <c r="T32" s="1099"/>
      <c r="U32" s="1099"/>
      <c r="V32" s="1099">
        <v>8398</v>
      </c>
      <c r="W32" s="1099"/>
      <c r="X32" s="1099"/>
      <c r="Y32" s="1099"/>
      <c r="Z32" s="1099"/>
      <c r="AA32" s="1099">
        <v>1043</v>
      </c>
      <c r="AB32" s="1099"/>
      <c r="AC32" s="1099"/>
      <c r="AD32" s="1099"/>
      <c r="AE32" s="1100"/>
      <c r="AF32" s="1074">
        <v>2646</v>
      </c>
      <c r="AG32" s="1075"/>
      <c r="AH32" s="1075"/>
      <c r="AI32" s="1075"/>
      <c r="AJ32" s="1076"/>
      <c r="AK32" s="1035">
        <v>176</v>
      </c>
      <c r="AL32" s="1026"/>
      <c r="AM32" s="1026"/>
      <c r="AN32" s="1026"/>
      <c r="AO32" s="1026"/>
      <c r="AP32" s="1026">
        <v>34790</v>
      </c>
      <c r="AQ32" s="1026"/>
      <c r="AR32" s="1026"/>
      <c r="AS32" s="1026"/>
      <c r="AT32" s="1026"/>
      <c r="AU32" s="1026">
        <v>15551</v>
      </c>
      <c r="AV32" s="1026"/>
      <c r="AW32" s="1026"/>
      <c r="AX32" s="1026"/>
      <c r="AY32" s="1026"/>
      <c r="AZ32" s="1097" t="s">
        <v>588</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6900</v>
      </c>
      <c r="AG63" s="1014"/>
      <c r="AH63" s="1014"/>
      <c r="AI63" s="1014"/>
      <c r="AJ63" s="1085"/>
      <c r="AK63" s="1086"/>
      <c r="AL63" s="1018"/>
      <c r="AM63" s="1018"/>
      <c r="AN63" s="1018"/>
      <c r="AO63" s="1018"/>
      <c r="AP63" s="1014">
        <v>48202</v>
      </c>
      <c r="AQ63" s="1014"/>
      <c r="AR63" s="1014"/>
      <c r="AS63" s="1014"/>
      <c r="AT63" s="1014"/>
      <c r="AU63" s="1014">
        <v>15564</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400</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56357</v>
      </c>
      <c r="R68" s="1037"/>
      <c r="S68" s="1037"/>
      <c r="T68" s="1037"/>
      <c r="U68" s="1037"/>
      <c r="V68" s="1037">
        <v>53134</v>
      </c>
      <c r="W68" s="1037"/>
      <c r="X68" s="1037"/>
      <c r="Y68" s="1037"/>
      <c r="Z68" s="1037"/>
      <c r="AA68" s="1037">
        <v>3222</v>
      </c>
      <c r="AB68" s="1037"/>
      <c r="AC68" s="1037"/>
      <c r="AD68" s="1037"/>
      <c r="AE68" s="1037"/>
      <c r="AF68" s="1037">
        <v>10421</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521</v>
      </c>
      <c r="AL69" s="1026"/>
      <c r="AM69" s="1026"/>
      <c r="AN69" s="1026"/>
      <c r="AO69" s="1026"/>
      <c r="AP69" s="1026" t="s">
        <v>521</v>
      </c>
      <c r="AQ69" s="1026"/>
      <c r="AR69" s="1026"/>
      <c r="AS69" s="1026"/>
      <c r="AT69" s="1026"/>
      <c r="AU69" s="1026" t="s">
        <v>521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521</v>
      </c>
      <c r="AQ70" s="1026"/>
      <c r="AR70" s="1026"/>
      <c r="AS70" s="1026"/>
      <c r="AT70" s="1026"/>
      <c r="AU70" s="1026" t="s">
        <v>521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125</v>
      </c>
      <c r="R71" s="1026"/>
      <c r="S71" s="1026"/>
      <c r="T71" s="1026"/>
      <c r="U71" s="1026"/>
      <c r="V71" s="1026">
        <v>122</v>
      </c>
      <c r="W71" s="1026"/>
      <c r="X71" s="1026"/>
      <c r="Y71" s="1026"/>
      <c r="Z71" s="1026"/>
      <c r="AA71" s="1026">
        <v>2</v>
      </c>
      <c r="AB71" s="1026"/>
      <c r="AC71" s="1026"/>
      <c r="AD71" s="1026"/>
      <c r="AE71" s="1026"/>
      <c r="AF71" s="1026">
        <v>2</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521</v>
      </c>
      <c r="AL72" s="1026"/>
      <c r="AM72" s="1026"/>
      <c r="AN72" s="1026"/>
      <c r="AO72" s="1026"/>
      <c r="AP72" s="1026">
        <v>119226</v>
      </c>
      <c r="AQ72" s="1026"/>
      <c r="AR72" s="1026"/>
      <c r="AS72" s="1026"/>
      <c r="AT72" s="1026"/>
      <c r="AU72" s="1026" t="s">
        <v>521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521</v>
      </c>
      <c r="AL73" s="1026"/>
      <c r="AM73" s="1026"/>
      <c r="AN73" s="1026"/>
      <c r="AO73" s="1026"/>
      <c r="AP73" s="1026">
        <v>13994</v>
      </c>
      <c r="AQ73" s="1026"/>
      <c r="AR73" s="1026"/>
      <c r="AS73" s="1026"/>
      <c r="AT73" s="1026"/>
      <c r="AU73" s="1026" t="s">
        <v>521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67687</v>
      </c>
      <c r="AG88" s="1014"/>
      <c r="AH88" s="1014"/>
      <c r="AI88" s="1014"/>
      <c r="AJ88" s="1014"/>
      <c r="AK88" s="1018"/>
      <c r="AL88" s="1018"/>
      <c r="AM88" s="1018"/>
      <c r="AN88" s="1018"/>
      <c r="AO88" s="1018"/>
      <c r="AP88" s="1014">
        <v>133220</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5101</v>
      </c>
      <c r="CS102" s="1006"/>
      <c r="CT102" s="1006"/>
      <c r="CU102" s="1006"/>
      <c r="CV102" s="1007"/>
      <c r="CW102" s="1005">
        <v>961</v>
      </c>
      <c r="CX102" s="1006"/>
      <c r="CY102" s="1006"/>
      <c r="CZ102" s="1006"/>
      <c r="DA102" s="1007"/>
      <c r="DB102" s="1005">
        <v>21356</v>
      </c>
      <c r="DC102" s="1006"/>
      <c r="DD102" s="1006"/>
      <c r="DE102" s="1006"/>
      <c r="DF102" s="1007"/>
      <c r="DG102" s="1005" t="s">
        <v>610</v>
      </c>
      <c r="DH102" s="1006"/>
      <c r="DI102" s="1006"/>
      <c r="DJ102" s="1006"/>
      <c r="DK102" s="1007"/>
      <c r="DL102" s="1005" t="s">
        <v>610</v>
      </c>
      <c r="DM102" s="1006"/>
      <c r="DN102" s="1006"/>
      <c r="DO102" s="1006"/>
      <c r="DP102" s="1007"/>
      <c r="DQ102" s="1005" t="s">
        <v>610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304</v>
      </c>
      <c r="AG109" s="949"/>
      <c r="AH109" s="949"/>
      <c r="AI109" s="949"/>
      <c r="AJ109" s="950"/>
      <c r="AK109" s="951" t="s">
        <v>303</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304</v>
      </c>
      <c r="BW109" s="949"/>
      <c r="BX109" s="949"/>
      <c r="BY109" s="949"/>
      <c r="BZ109" s="950"/>
      <c r="CA109" s="951" t="s">
        <v>303</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304</v>
      </c>
      <c r="DM109" s="949"/>
      <c r="DN109" s="949"/>
      <c r="DO109" s="949"/>
      <c r="DP109" s="950"/>
      <c r="DQ109" s="951" t="s">
        <v>303</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5350852</v>
      </c>
      <c r="AB110" s="942"/>
      <c r="AC110" s="942"/>
      <c r="AD110" s="942"/>
      <c r="AE110" s="943"/>
      <c r="AF110" s="944">
        <v>5380517</v>
      </c>
      <c r="AG110" s="942"/>
      <c r="AH110" s="942"/>
      <c r="AI110" s="942"/>
      <c r="AJ110" s="943"/>
      <c r="AK110" s="944">
        <v>5858760</v>
      </c>
      <c r="AL110" s="942"/>
      <c r="AM110" s="942"/>
      <c r="AN110" s="942"/>
      <c r="AO110" s="943"/>
      <c r="AP110" s="945">
        <v>9</v>
      </c>
      <c r="AQ110" s="946"/>
      <c r="AR110" s="946"/>
      <c r="AS110" s="946"/>
      <c r="AT110" s="947"/>
      <c r="AU110" s="981" t="s">
        <v>74</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55158069</v>
      </c>
      <c r="BR110" s="889"/>
      <c r="BS110" s="889"/>
      <c r="BT110" s="889"/>
      <c r="BU110" s="889"/>
      <c r="BV110" s="889">
        <v>68725375</v>
      </c>
      <c r="BW110" s="889"/>
      <c r="BX110" s="889"/>
      <c r="BY110" s="889"/>
      <c r="BZ110" s="889"/>
      <c r="CA110" s="889">
        <v>71297728</v>
      </c>
      <c r="CB110" s="889"/>
      <c r="CC110" s="889"/>
      <c r="CD110" s="889"/>
      <c r="CE110" s="889"/>
      <c r="CF110" s="913">
        <v>109.8</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3220282</v>
      </c>
      <c r="DH110" s="889"/>
      <c r="DI110" s="889"/>
      <c r="DJ110" s="889"/>
      <c r="DK110" s="889"/>
      <c r="DL110" s="889">
        <v>2990262</v>
      </c>
      <c r="DM110" s="889"/>
      <c r="DN110" s="889"/>
      <c r="DO110" s="889"/>
      <c r="DP110" s="889"/>
      <c r="DQ110" s="889">
        <v>2760242</v>
      </c>
      <c r="DR110" s="889"/>
      <c r="DS110" s="889"/>
      <c r="DT110" s="889"/>
      <c r="DU110" s="889"/>
      <c r="DV110" s="890">
        <v>4.3</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441</v>
      </c>
      <c r="AG111" s="970"/>
      <c r="AH111" s="970"/>
      <c r="AI111" s="970"/>
      <c r="AJ111" s="971"/>
      <c r="AK111" s="972" t="s">
        <v>441</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3478412</v>
      </c>
      <c r="BR111" s="861"/>
      <c r="BS111" s="861"/>
      <c r="BT111" s="861"/>
      <c r="BU111" s="861"/>
      <c r="BV111" s="861">
        <v>3236712</v>
      </c>
      <c r="BW111" s="861"/>
      <c r="BX111" s="861"/>
      <c r="BY111" s="861"/>
      <c r="BZ111" s="861"/>
      <c r="CA111" s="861">
        <v>2986386</v>
      </c>
      <c r="CB111" s="861"/>
      <c r="CC111" s="861"/>
      <c r="CD111" s="861"/>
      <c r="CE111" s="861"/>
      <c r="CF111" s="922">
        <v>4.5999999999999996</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258130</v>
      </c>
      <c r="DH111" s="861"/>
      <c r="DI111" s="861"/>
      <c r="DJ111" s="861"/>
      <c r="DK111" s="861"/>
      <c r="DL111" s="861">
        <v>246450</v>
      </c>
      <c r="DM111" s="861"/>
      <c r="DN111" s="861"/>
      <c r="DO111" s="861"/>
      <c r="DP111" s="861"/>
      <c r="DQ111" s="861">
        <v>226144</v>
      </c>
      <c r="DR111" s="861"/>
      <c r="DS111" s="861"/>
      <c r="DT111" s="861"/>
      <c r="DU111" s="861"/>
      <c r="DV111" s="838">
        <v>0.3</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129</v>
      </c>
      <c r="AG112" s="824"/>
      <c r="AH112" s="824"/>
      <c r="AI112" s="824"/>
      <c r="AJ112" s="825"/>
      <c r="AK112" s="826" t="s">
        <v>129</v>
      </c>
      <c r="AL112" s="824"/>
      <c r="AM112" s="824"/>
      <c r="AN112" s="824"/>
      <c r="AO112" s="825"/>
      <c r="AP112" s="871" t="s">
        <v>414</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23109224</v>
      </c>
      <c r="BR112" s="861"/>
      <c r="BS112" s="861"/>
      <c r="BT112" s="861"/>
      <c r="BU112" s="861"/>
      <c r="BV112" s="861">
        <v>18538658</v>
      </c>
      <c r="BW112" s="861"/>
      <c r="BX112" s="861"/>
      <c r="BY112" s="861"/>
      <c r="BZ112" s="861"/>
      <c r="CA112" s="861">
        <v>15564617</v>
      </c>
      <c r="CB112" s="861"/>
      <c r="CC112" s="861"/>
      <c r="CD112" s="861"/>
      <c r="CE112" s="861"/>
      <c r="CF112" s="922">
        <v>24</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129</v>
      </c>
      <c r="DM112" s="861"/>
      <c r="DN112" s="861"/>
      <c r="DO112" s="861"/>
      <c r="DP112" s="861"/>
      <c r="DQ112" s="861" t="s">
        <v>442</v>
      </c>
      <c r="DR112" s="861"/>
      <c r="DS112" s="861"/>
      <c r="DT112" s="861"/>
      <c r="DU112" s="861"/>
      <c r="DV112" s="838" t="s">
        <v>129</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2144869</v>
      </c>
      <c r="AB113" s="970"/>
      <c r="AC113" s="970"/>
      <c r="AD113" s="970"/>
      <c r="AE113" s="971"/>
      <c r="AF113" s="972">
        <v>1970954</v>
      </c>
      <c r="AG113" s="970"/>
      <c r="AH113" s="970"/>
      <c r="AI113" s="970"/>
      <c r="AJ113" s="971"/>
      <c r="AK113" s="972">
        <v>1831932</v>
      </c>
      <c r="AL113" s="970"/>
      <c r="AM113" s="970"/>
      <c r="AN113" s="970"/>
      <c r="AO113" s="971"/>
      <c r="AP113" s="973">
        <v>2.8</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t="s">
        <v>129</v>
      </c>
      <c r="BR113" s="861"/>
      <c r="BS113" s="861"/>
      <c r="BT113" s="861"/>
      <c r="BU113" s="861"/>
      <c r="BV113" s="861" t="s">
        <v>129</v>
      </c>
      <c r="BW113" s="861"/>
      <c r="BX113" s="861"/>
      <c r="BY113" s="861"/>
      <c r="BZ113" s="861"/>
      <c r="CA113" s="861" t="s">
        <v>452</v>
      </c>
      <c r="CB113" s="861"/>
      <c r="CC113" s="861"/>
      <c r="CD113" s="861"/>
      <c r="CE113" s="861"/>
      <c r="CF113" s="922" t="s">
        <v>129</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394</v>
      </c>
      <c r="DM113" s="824"/>
      <c r="DN113" s="824"/>
      <c r="DO113" s="824"/>
      <c r="DP113" s="825"/>
      <c r="DQ113" s="826" t="s">
        <v>454</v>
      </c>
      <c r="DR113" s="824"/>
      <c r="DS113" s="824"/>
      <c r="DT113" s="824"/>
      <c r="DU113" s="825"/>
      <c r="DV113" s="871" t="s">
        <v>129</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442</v>
      </c>
      <c r="AB114" s="824"/>
      <c r="AC114" s="824"/>
      <c r="AD114" s="824"/>
      <c r="AE114" s="825"/>
      <c r="AF114" s="826" t="s">
        <v>129</v>
      </c>
      <c r="AG114" s="824"/>
      <c r="AH114" s="824"/>
      <c r="AI114" s="824"/>
      <c r="AJ114" s="825"/>
      <c r="AK114" s="826" t="s">
        <v>441</v>
      </c>
      <c r="AL114" s="824"/>
      <c r="AM114" s="824"/>
      <c r="AN114" s="824"/>
      <c r="AO114" s="825"/>
      <c r="AP114" s="871" t="s">
        <v>129</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16670644</v>
      </c>
      <c r="BR114" s="861"/>
      <c r="BS114" s="861"/>
      <c r="BT114" s="861"/>
      <c r="BU114" s="861"/>
      <c r="BV114" s="861">
        <v>15986167</v>
      </c>
      <c r="BW114" s="861"/>
      <c r="BX114" s="861"/>
      <c r="BY114" s="861"/>
      <c r="BZ114" s="861"/>
      <c r="CA114" s="861">
        <v>15677142</v>
      </c>
      <c r="CB114" s="861"/>
      <c r="CC114" s="861"/>
      <c r="CD114" s="861"/>
      <c r="CE114" s="861"/>
      <c r="CF114" s="922">
        <v>24.1</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414</v>
      </c>
      <c r="DH114" s="824"/>
      <c r="DI114" s="824"/>
      <c r="DJ114" s="824"/>
      <c r="DK114" s="825"/>
      <c r="DL114" s="826" t="s">
        <v>129</v>
      </c>
      <c r="DM114" s="824"/>
      <c r="DN114" s="824"/>
      <c r="DO114" s="824"/>
      <c r="DP114" s="825"/>
      <c r="DQ114" s="826" t="s">
        <v>129</v>
      </c>
      <c r="DR114" s="824"/>
      <c r="DS114" s="824"/>
      <c r="DT114" s="824"/>
      <c r="DU114" s="825"/>
      <c r="DV114" s="871" t="s">
        <v>447</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310316</v>
      </c>
      <c r="AB115" s="970"/>
      <c r="AC115" s="970"/>
      <c r="AD115" s="970"/>
      <c r="AE115" s="971"/>
      <c r="AF115" s="972">
        <v>305746</v>
      </c>
      <c r="AG115" s="970"/>
      <c r="AH115" s="970"/>
      <c r="AI115" s="970"/>
      <c r="AJ115" s="971"/>
      <c r="AK115" s="972">
        <v>309889</v>
      </c>
      <c r="AL115" s="970"/>
      <c r="AM115" s="970"/>
      <c r="AN115" s="970"/>
      <c r="AO115" s="971"/>
      <c r="AP115" s="973">
        <v>0.5</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447</v>
      </c>
      <c r="BR115" s="861"/>
      <c r="BS115" s="861"/>
      <c r="BT115" s="861"/>
      <c r="BU115" s="861"/>
      <c r="BV115" s="861" t="s">
        <v>441</v>
      </c>
      <c r="BW115" s="861"/>
      <c r="BX115" s="861"/>
      <c r="BY115" s="861"/>
      <c r="BZ115" s="861"/>
      <c r="CA115" s="861">
        <v>5407578</v>
      </c>
      <c r="CB115" s="861"/>
      <c r="CC115" s="861"/>
      <c r="CD115" s="861"/>
      <c r="CE115" s="861"/>
      <c r="CF115" s="922">
        <v>8.3000000000000007</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394</v>
      </c>
      <c r="DH115" s="824"/>
      <c r="DI115" s="824"/>
      <c r="DJ115" s="824"/>
      <c r="DK115" s="825"/>
      <c r="DL115" s="826" t="s">
        <v>394</v>
      </c>
      <c r="DM115" s="824"/>
      <c r="DN115" s="824"/>
      <c r="DO115" s="824"/>
      <c r="DP115" s="825"/>
      <c r="DQ115" s="826" t="s">
        <v>129</v>
      </c>
      <c r="DR115" s="824"/>
      <c r="DS115" s="824"/>
      <c r="DT115" s="824"/>
      <c r="DU115" s="825"/>
      <c r="DV115" s="871" t="s">
        <v>129</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447</v>
      </c>
      <c r="AG116" s="824"/>
      <c r="AH116" s="824"/>
      <c r="AI116" s="824"/>
      <c r="AJ116" s="825"/>
      <c r="AK116" s="826" t="s">
        <v>129</v>
      </c>
      <c r="AL116" s="824"/>
      <c r="AM116" s="824"/>
      <c r="AN116" s="824"/>
      <c r="AO116" s="825"/>
      <c r="AP116" s="871" t="s">
        <v>440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414</v>
      </c>
      <c r="BW116" s="861"/>
      <c r="BX116" s="861"/>
      <c r="BY116" s="861"/>
      <c r="BZ116" s="861"/>
      <c r="CA116" s="861" t="s">
        <v>394</v>
      </c>
      <c r="CB116" s="861"/>
      <c r="CC116" s="861"/>
      <c r="CD116" s="861"/>
      <c r="CE116" s="861"/>
      <c r="CF116" s="922" t="s">
        <v>394</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394</v>
      </c>
      <c r="DH116" s="824"/>
      <c r="DI116" s="824"/>
      <c r="DJ116" s="824"/>
      <c r="DK116" s="825"/>
      <c r="DL116" s="826" t="s">
        <v>464</v>
      </c>
      <c r="DM116" s="824"/>
      <c r="DN116" s="824"/>
      <c r="DO116" s="824"/>
      <c r="DP116" s="825"/>
      <c r="DQ116" s="826" t="s">
        <v>442</v>
      </c>
      <c r="DR116" s="824"/>
      <c r="DS116" s="824"/>
      <c r="DT116" s="824"/>
      <c r="DU116" s="825"/>
      <c r="DV116" s="871" t="s">
        <v>442</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7806037</v>
      </c>
      <c r="AB117" s="956"/>
      <c r="AC117" s="956"/>
      <c r="AD117" s="956"/>
      <c r="AE117" s="957"/>
      <c r="AF117" s="958">
        <v>7657217</v>
      </c>
      <c r="AG117" s="956"/>
      <c r="AH117" s="956"/>
      <c r="AI117" s="956"/>
      <c r="AJ117" s="957"/>
      <c r="AK117" s="958">
        <v>8000581</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394</v>
      </c>
      <c r="BW117" s="861"/>
      <c r="BX117" s="861"/>
      <c r="BY117" s="861"/>
      <c r="BZ117" s="861"/>
      <c r="CA117" s="861" t="s">
        <v>464</v>
      </c>
      <c r="CB117" s="861"/>
      <c r="CC117" s="861"/>
      <c r="CD117" s="861"/>
      <c r="CE117" s="861"/>
      <c r="CF117" s="922" t="s">
        <v>442</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394</v>
      </c>
      <c r="DH117" s="824"/>
      <c r="DI117" s="824"/>
      <c r="DJ117" s="824"/>
      <c r="DK117" s="825"/>
      <c r="DL117" s="826" t="s">
        <v>129</v>
      </c>
      <c r="DM117" s="824"/>
      <c r="DN117" s="824"/>
      <c r="DO117" s="824"/>
      <c r="DP117" s="825"/>
      <c r="DQ117" s="826" t="s">
        <v>454</v>
      </c>
      <c r="DR117" s="824"/>
      <c r="DS117" s="824"/>
      <c r="DT117" s="824"/>
      <c r="DU117" s="825"/>
      <c r="DV117" s="871" t="s">
        <v>464</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304</v>
      </c>
      <c r="AG118" s="949"/>
      <c r="AH118" s="949"/>
      <c r="AI118" s="949"/>
      <c r="AJ118" s="950"/>
      <c r="AK118" s="951" t="s">
        <v>303</v>
      </c>
      <c r="AL118" s="949"/>
      <c r="AM118" s="949"/>
      <c r="AN118" s="949"/>
      <c r="AO118" s="950"/>
      <c r="AP118" s="952" t="s">
        <v>433</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129</v>
      </c>
      <c r="BW118" s="892"/>
      <c r="BX118" s="892"/>
      <c r="BY118" s="892"/>
      <c r="BZ118" s="892"/>
      <c r="CA118" s="892" t="s">
        <v>440</v>
      </c>
      <c r="CB118" s="892"/>
      <c r="CC118" s="892"/>
      <c r="CD118" s="892"/>
      <c r="CE118" s="892"/>
      <c r="CF118" s="922" t="s">
        <v>452</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414</v>
      </c>
      <c r="DH118" s="824"/>
      <c r="DI118" s="824"/>
      <c r="DJ118" s="824"/>
      <c r="DK118" s="825"/>
      <c r="DL118" s="826" t="s">
        <v>129</v>
      </c>
      <c r="DM118" s="824"/>
      <c r="DN118" s="824"/>
      <c r="DO118" s="824"/>
      <c r="DP118" s="825"/>
      <c r="DQ118" s="826" t="s">
        <v>442</v>
      </c>
      <c r="DR118" s="824"/>
      <c r="DS118" s="824"/>
      <c r="DT118" s="824"/>
      <c r="DU118" s="825"/>
      <c r="DV118" s="871" t="s">
        <v>129</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297427</v>
      </c>
      <c r="AB119" s="942"/>
      <c r="AC119" s="942"/>
      <c r="AD119" s="942"/>
      <c r="AE119" s="943"/>
      <c r="AF119" s="944">
        <v>292857</v>
      </c>
      <c r="AG119" s="942"/>
      <c r="AH119" s="942"/>
      <c r="AI119" s="942"/>
      <c r="AJ119" s="943"/>
      <c r="AK119" s="944">
        <v>288444</v>
      </c>
      <c r="AL119" s="942"/>
      <c r="AM119" s="942"/>
      <c r="AN119" s="942"/>
      <c r="AO119" s="943"/>
      <c r="AP119" s="945">
        <v>0.4</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470</v>
      </c>
      <c r="BP119" s="925"/>
      <c r="BQ119" s="929">
        <v>98416349</v>
      </c>
      <c r="BR119" s="892"/>
      <c r="BS119" s="892"/>
      <c r="BT119" s="892"/>
      <c r="BU119" s="892"/>
      <c r="BV119" s="892">
        <v>106486912</v>
      </c>
      <c r="BW119" s="892"/>
      <c r="BX119" s="892"/>
      <c r="BY119" s="892"/>
      <c r="BZ119" s="892"/>
      <c r="CA119" s="892">
        <v>110933451</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129</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12889</v>
      </c>
      <c r="AB120" s="824"/>
      <c r="AC120" s="824"/>
      <c r="AD120" s="824"/>
      <c r="AE120" s="825"/>
      <c r="AF120" s="826">
        <v>12889</v>
      </c>
      <c r="AG120" s="824"/>
      <c r="AH120" s="824"/>
      <c r="AI120" s="824"/>
      <c r="AJ120" s="825"/>
      <c r="AK120" s="826">
        <v>21445</v>
      </c>
      <c r="AL120" s="824"/>
      <c r="AM120" s="824"/>
      <c r="AN120" s="824"/>
      <c r="AO120" s="825"/>
      <c r="AP120" s="871">
        <v>0</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24396454</v>
      </c>
      <c r="BR120" s="889"/>
      <c r="BS120" s="889"/>
      <c r="BT120" s="889"/>
      <c r="BU120" s="889"/>
      <c r="BV120" s="889">
        <v>26409065</v>
      </c>
      <c r="BW120" s="889"/>
      <c r="BX120" s="889"/>
      <c r="BY120" s="889"/>
      <c r="BZ120" s="889"/>
      <c r="CA120" s="889">
        <v>36218994</v>
      </c>
      <c r="CB120" s="889"/>
      <c r="CC120" s="889"/>
      <c r="CD120" s="889"/>
      <c r="CE120" s="889"/>
      <c r="CF120" s="913">
        <v>55.8</v>
      </c>
      <c r="CG120" s="914"/>
      <c r="CH120" s="914"/>
      <c r="CI120" s="914"/>
      <c r="CJ120" s="914"/>
      <c r="CK120" s="915" t="s">
        <v>474</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23099010</v>
      </c>
      <c r="DH120" s="889"/>
      <c r="DI120" s="889"/>
      <c r="DJ120" s="889"/>
      <c r="DK120" s="889"/>
      <c r="DL120" s="889">
        <v>18527338</v>
      </c>
      <c r="DM120" s="889"/>
      <c r="DN120" s="889"/>
      <c r="DO120" s="889"/>
      <c r="DP120" s="889"/>
      <c r="DQ120" s="889">
        <v>15551205</v>
      </c>
      <c r="DR120" s="889"/>
      <c r="DS120" s="889"/>
      <c r="DT120" s="889"/>
      <c r="DU120" s="889"/>
      <c r="DV120" s="890">
        <v>23.9</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464</v>
      </c>
      <c r="AL121" s="824"/>
      <c r="AM121" s="824"/>
      <c r="AN121" s="824"/>
      <c r="AO121" s="825"/>
      <c r="AP121" s="871" t="s">
        <v>442</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32660769</v>
      </c>
      <c r="BR121" s="861"/>
      <c r="BS121" s="861"/>
      <c r="BT121" s="861"/>
      <c r="BU121" s="861"/>
      <c r="BV121" s="861">
        <v>38262921</v>
      </c>
      <c r="BW121" s="861"/>
      <c r="BX121" s="861"/>
      <c r="BY121" s="861"/>
      <c r="BZ121" s="861"/>
      <c r="CA121" s="861">
        <v>36707535</v>
      </c>
      <c r="CB121" s="861"/>
      <c r="CC121" s="861"/>
      <c r="CD121" s="861"/>
      <c r="CE121" s="861"/>
      <c r="CF121" s="922">
        <v>56.5</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10214</v>
      </c>
      <c r="DH121" s="861"/>
      <c r="DI121" s="861"/>
      <c r="DJ121" s="861"/>
      <c r="DK121" s="861"/>
      <c r="DL121" s="861">
        <v>11320</v>
      </c>
      <c r="DM121" s="861"/>
      <c r="DN121" s="861"/>
      <c r="DO121" s="861"/>
      <c r="DP121" s="861"/>
      <c r="DQ121" s="861">
        <v>13412</v>
      </c>
      <c r="DR121" s="861"/>
      <c r="DS121" s="861"/>
      <c r="DT121" s="861"/>
      <c r="DU121" s="861"/>
      <c r="DV121" s="838">
        <v>0</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129</v>
      </c>
      <c r="AG122" s="824"/>
      <c r="AH122" s="824"/>
      <c r="AI122" s="824"/>
      <c r="AJ122" s="825"/>
      <c r="AK122" s="826" t="s">
        <v>129</v>
      </c>
      <c r="AL122" s="824"/>
      <c r="AM122" s="824"/>
      <c r="AN122" s="824"/>
      <c r="AO122" s="825"/>
      <c r="AP122" s="871" t="s">
        <v>442</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68994847</v>
      </c>
      <c r="BR122" s="892"/>
      <c r="BS122" s="892"/>
      <c r="BT122" s="892"/>
      <c r="BU122" s="892"/>
      <c r="BV122" s="892">
        <v>71053171</v>
      </c>
      <c r="BW122" s="892"/>
      <c r="BX122" s="892"/>
      <c r="BY122" s="892"/>
      <c r="BZ122" s="892"/>
      <c r="CA122" s="892">
        <v>68487200</v>
      </c>
      <c r="CB122" s="892"/>
      <c r="CC122" s="892"/>
      <c r="CD122" s="892"/>
      <c r="CE122" s="892"/>
      <c r="CF122" s="893">
        <v>105.5</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452</v>
      </c>
      <c r="DM122" s="861"/>
      <c r="DN122" s="861"/>
      <c r="DO122" s="861"/>
      <c r="DP122" s="861"/>
      <c r="DQ122" s="861" t="s">
        <v>129</v>
      </c>
      <c r="DR122" s="861"/>
      <c r="DS122" s="861"/>
      <c r="DT122" s="861"/>
      <c r="DU122" s="861"/>
      <c r="DV122" s="838" t="s">
        <v>454</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414</v>
      </c>
      <c r="AB123" s="824"/>
      <c r="AC123" s="824"/>
      <c r="AD123" s="824"/>
      <c r="AE123" s="825"/>
      <c r="AF123" s="826" t="s">
        <v>414</v>
      </c>
      <c r="AG123" s="824"/>
      <c r="AH123" s="824"/>
      <c r="AI123" s="824"/>
      <c r="AJ123" s="825"/>
      <c r="AK123" s="826" t="s">
        <v>454</v>
      </c>
      <c r="AL123" s="824"/>
      <c r="AM123" s="824"/>
      <c r="AN123" s="824"/>
      <c r="AO123" s="825"/>
      <c r="AP123" s="871" t="s">
        <v>480</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481</v>
      </c>
      <c r="BP123" s="925"/>
      <c r="BQ123" s="879">
        <v>126052070</v>
      </c>
      <c r="BR123" s="880"/>
      <c r="BS123" s="880"/>
      <c r="BT123" s="880"/>
      <c r="BU123" s="880"/>
      <c r="BV123" s="880">
        <v>135725157</v>
      </c>
      <c r="BW123" s="880"/>
      <c r="BX123" s="880"/>
      <c r="BY123" s="880"/>
      <c r="BZ123" s="880"/>
      <c r="CA123" s="880">
        <v>141413729</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t="s">
        <v>442</v>
      </c>
      <c r="DH123" s="824"/>
      <c r="DI123" s="824"/>
      <c r="DJ123" s="824"/>
      <c r="DK123" s="825"/>
      <c r="DL123" s="826" t="s">
        <v>480</v>
      </c>
      <c r="DM123" s="824"/>
      <c r="DN123" s="824"/>
      <c r="DO123" s="824"/>
      <c r="DP123" s="825"/>
      <c r="DQ123" s="826" t="s">
        <v>447</v>
      </c>
      <c r="DR123" s="824"/>
      <c r="DS123" s="824"/>
      <c r="DT123" s="824"/>
      <c r="DU123" s="825"/>
      <c r="DV123" s="871" t="s">
        <v>452</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447</v>
      </c>
      <c r="AG124" s="824"/>
      <c r="AH124" s="824"/>
      <c r="AI124" s="824"/>
      <c r="AJ124" s="825"/>
      <c r="AK124" s="826" t="s">
        <v>447</v>
      </c>
      <c r="AL124" s="824"/>
      <c r="AM124" s="824"/>
      <c r="AN124" s="824"/>
      <c r="AO124" s="825"/>
      <c r="AP124" s="871" t="s">
        <v>452</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447</v>
      </c>
      <c r="BR124" s="878"/>
      <c r="BS124" s="878"/>
      <c r="BT124" s="878"/>
      <c r="BU124" s="878"/>
      <c r="BV124" s="878" t="s">
        <v>452</v>
      </c>
      <c r="BW124" s="878"/>
      <c r="BX124" s="878"/>
      <c r="BY124" s="878"/>
      <c r="BZ124" s="878"/>
      <c r="CA124" s="878" t="s">
        <v>464</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447</v>
      </c>
      <c r="DH124" s="807"/>
      <c r="DI124" s="807"/>
      <c r="DJ124" s="807"/>
      <c r="DK124" s="808"/>
      <c r="DL124" s="809" t="s">
        <v>480</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447</v>
      </c>
      <c r="AB125" s="824"/>
      <c r="AC125" s="824"/>
      <c r="AD125" s="824"/>
      <c r="AE125" s="825"/>
      <c r="AF125" s="826" t="s">
        <v>480</v>
      </c>
      <c r="AG125" s="824"/>
      <c r="AH125" s="824"/>
      <c r="AI125" s="824"/>
      <c r="AJ125" s="825"/>
      <c r="AK125" s="826" t="s">
        <v>480</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447</v>
      </c>
      <c r="DM125" s="889"/>
      <c r="DN125" s="889"/>
      <c r="DO125" s="889"/>
      <c r="DP125" s="889"/>
      <c r="DQ125" s="889" t="s">
        <v>129</v>
      </c>
      <c r="DR125" s="889"/>
      <c r="DS125" s="889"/>
      <c r="DT125" s="889"/>
      <c r="DU125" s="889"/>
      <c r="DV125" s="890" t="s">
        <v>447</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480</v>
      </c>
      <c r="AB126" s="824"/>
      <c r="AC126" s="824"/>
      <c r="AD126" s="824"/>
      <c r="AE126" s="825"/>
      <c r="AF126" s="826" t="s">
        <v>464</v>
      </c>
      <c r="AG126" s="824"/>
      <c r="AH126" s="824"/>
      <c r="AI126" s="824"/>
      <c r="AJ126" s="825"/>
      <c r="AK126" s="826" t="s">
        <v>480</v>
      </c>
      <c r="AL126" s="824"/>
      <c r="AM126" s="824"/>
      <c r="AN126" s="824"/>
      <c r="AO126" s="825"/>
      <c r="AP126" s="871" t="s">
        <v>447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447</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480</v>
      </c>
      <c r="DM127" s="861"/>
      <c r="DN127" s="861"/>
      <c r="DO127" s="861"/>
      <c r="DP127" s="861"/>
      <c r="DQ127" s="861">
        <v>5407578</v>
      </c>
      <c r="DR127" s="861"/>
      <c r="DS127" s="861"/>
      <c r="DT127" s="861"/>
      <c r="DU127" s="861"/>
      <c r="DV127" s="838">
        <v>8.3000000000000007</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3125380</v>
      </c>
      <c r="AB128" s="845"/>
      <c r="AC128" s="845"/>
      <c r="AD128" s="845"/>
      <c r="AE128" s="846"/>
      <c r="AF128" s="847">
        <v>2996028</v>
      </c>
      <c r="AG128" s="845"/>
      <c r="AH128" s="845"/>
      <c r="AI128" s="845"/>
      <c r="AJ128" s="846"/>
      <c r="AK128" s="847">
        <v>3029867</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480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70589517</v>
      </c>
      <c r="AB129" s="824"/>
      <c r="AC129" s="824"/>
      <c r="AD129" s="824"/>
      <c r="AE129" s="825"/>
      <c r="AF129" s="826">
        <v>71396048</v>
      </c>
      <c r="AG129" s="824"/>
      <c r="AH129" s="824"/>
      <c r="AI129" s="824"/>
      <c r="AJ129" s="825"/>
      <c r="AK129" s="826">
        <v>71435075</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129</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6375253</v>
      </c>
      <c r="AB130" s="824"/>
      <c r="AC130" s="824"/>
      <c r="AD130" s="824"/>
      <c r="AE130" s="825"/>
      <c r="AF130" s="826">
        <v>6688661</v>
      </c>
      <c r="AG130" s="824"/>
      <c r="AH130" s="824"/>
      <c r="AI130" s="824"/>
      <c r="AJ130" s="825"/>
      <c r="AK130" s="826">
        <v>6502494</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-2.7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64214264</v>
      </c>
      <c r="AB131" s="807"/>
      <c r="AC131" s="807"/>
      <c r="AD131" s="807"/>
      <c r="AE131" s="808"/>
      <c r="AF131" s="809">
        <v>64707387</v>
      </c>
      <c r="AG131" s="807"/>
      <c r="AH131" s="807"/>
      <c r="AI131" s="807"/>
      <c r="AJ131" s="808"/>
      <c r="AK131" s="809">
        <v>64932581</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-2.638971304</v>
      </c>
      <c r="AB132" s="787"/>
      <c r="AC132" s="787"/>
      <c r="AD132" s="787"/>
      <c r="AE132" s="788"/>
      <c r="AF132" s="789">
        <v>-3.1332929580000002</v>
      </c>
      <c r="AG132" s="787"/>
      <c r="AH132" s="787"/>
      <c r="AI132" s="787"/>
      <c r="AJ132" s="788"/>
      <c r="AK132" s="789">
        <v>-2.3590314389999998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-2.2000000000000002</v>
      </c>
      <c r="AB133" s="766"/>
      <c r="AC133" s="766"/>
      <c r="AD133" s="766"/>
      <c r="AE133" s="767"/>
      <c r="AF133" s="765">
        <v>-2.7</v>
      </c>
      <c r="AG133" s="766"/>
      <c r="AH133" s="766"/>
      <c r="AI133" s="766"/>
      <c r="AJ133" s="767"/>
      <c r="AK133" s="765">
        <v>-2.7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b5xU2AdCthEVRLjgCmJivpd/RxZMnFOafcXRKQaMbPsBvMKYFLZzzXtCone3HyuP1AlUNUJSLs86wNr1NUXcg==" saltValue="jJlVEGtAiT+GLaYj0eCG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M6hZfLZl+kEeGVhWoJgNrOr7wln6AQV9lkSVihvHK/xoyNfZlTf7w+Bm+fWphgRYjLboGnagt76H+1ph4uhZw==" saltValue="uFKERPUmjzggV5oIX9R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ozZugKZ3BWdVasAMn9hro1nHUgVUYRdWdue5OP1g56OJCPdyoQTFDx4S6wVeDVL9P3kq2WUBYvh2s2J8witg==" saltValue="JmaPeHG76Hw7Kp5AApEc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23032819</v>
      </c>
      <c r="AP9" s="313">
        <v>61658</v>
      </c>
      <c r="AQ9" s="314">
        <v>56972</v>
      </c>
      <c r="AR9" s="315">
        <v>8.1999999999999993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1699354</v>
      </c>
      <c r="AP10" s="316">
        <v>4549</v>
      </c>
      <c r="AQ10" s="317">
        <v>4161</v>
      </c>
      <c r="AR10" s="318">
        <v>9.3000000000000007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630</v>
      </c>
      <c r="AP11" s="316">
        <v>2</v>
      </c>
      <c r="AQ11" s="317">
        <v>2113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378041</v>
      </c>
      <c r="AP12" s="316">
        <v>1012</v>
      </c>
      <c r="AQ12" s="317">
        <v>1531</v>
      </c>
      <c r="AR12" s="318">
        <v>-33.9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v>63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558297</v>
      </c>
      <c r="AP14" s="316">
        <v>1495</v>
      </c>
      <c r="AQ14" s="317">
        <v>1595</v>
      </c>
      <c r="AR14" s="318">
        <v>-6.3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414118</v>
      </c>
      <c r="AP15" s="316">
        <v>1109</v>
      </c>
      <c r="AQ15" s="317">
        <v>1299</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-1407327</v>
      </c>
      <c r="AP16" s="316">
        <v>-3767</v>
      </c>
      <c r="AQ16" s="317">
        <v>-3680</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24675932</v>
      </c>
      <c r="AP17" s="316">
        <v>66057</v>
      </c>
      <c r="AQ17" s="317">
        <v>64053</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6.61</v>
      </c>
      <c r="AP21" s="329">
        <v>6.41</v>
      </c>
      <c r="AQ21" s="330">
        <v>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100.9</v>
      </c>
      <c r="AP22" s="334">
        <v>99.9</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5858760</v>
      </c>
      <c r="AP32" s="343">
        <v>15684</v>
      </c>
      <c r="AQ32" s="344">
        <v>28685</v>
      </c>
      <c r="AR32" s="345">
        <v>-45.3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v>2</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37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1831932</v>
      </c>
      <c r="AP35" s="343">
        <v>4904</v>
      </c>
      <c r="AQ35" s="344">
        <v>9040</v>
      </c>
      <c r="AR35" s="345">
        <v>-45.8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t="s">
        <v>521</v>
      </c>
      <c r="AP36" s="343" t="s">
        <v>521</v>
      </c>
      <c r="AQ36" s="344">
        <v>445</v>
      </c>
      <c r="AR36" s="345" t="s">
        <v>521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309889</v>
      </c>
      <c r="AP37" s="343">
        <v>830</v>
      </c>
      <c r="AQ37" s="344">
        <v>676</v>
      </c>
      <c r="AR37" s="345">
        <v>22.8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-3029867</v>
      </c>
      <c r="AP39" s="343">
        <v>-8111</v>
      </c>
      <c r="AQ39" s="344">
        <v>-7187</v>
      </c>
      <c r="AR39" s="345">
        <v>12.9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-6502494</v>
      </c>
      <c r="AP40" s="343">
        <v>-17407</v>
      </c>
      <c r="AQ40" s="344">
        <v>-25299</v>
      </c>
      <c r="AR40" s="345">
        <v>-31.2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-1531780</v>
      </c>
      <c r="AP41" s="343">
        <v>-4101</v>
      </c>
      <c r="AQ41" s="344">
        <v>6399</v>
      </c>
      <c r="AR41" s="345">
        <v>-164.1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15418871</v>
      </c>
      <c r="AN51" s="365">
        <v>42005</v>
      </c>
      <c r="AO51" s="366">
        <v>26.1</v>
      </c>
      <c r="AP51" s="367">
        <v>43554</v>
      </c>
      <c r="AQ51" s="368">
        <v>4</v>
      </c>
      <c r="AR51" s="369">
        <v>22.1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10664999</v>
      </c>
      <c r="AN52" s="373">
        <v>29055</v>
      </c>
      <c r="AO52" s="374">
        <v>73.900000000000006</v>
      </c>
      <c r="AP52" s="375">
        <v>24811</v>
      </c>
      <c r="AQ52" s="376">
        <v>4.5999999999999996</v>
      </c>
      <c r="AR52" s="377">
        <v>69.3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16305342</v>
      </c>
      <c r="AN53" s="365">
        <v>44081</v>
      </c>
      <c r="AO53" s="366">
        <v>4.9000000000000004</v>
      </c>
      <c r="AP53" s="367">
        <v>42581</v>
      </c>
      <c r="AQ53" s="368">
        <v>-2.2000000000000002</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11810539</v>
      </c>
      <c r="AN54" s="373">
        <v>31929</v>
      </c>
      <c r="AO54" s="374">
        <v>9.9</v>
      </c>
      <c r="AP54" s="375">
        <v>24354</v>
      </c>
      <c r="AQ54" s="376">
        <v>-1.8</v>
      </c>
      <c r="AR54" s="377">
        <v>11.7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16845459</v>
      </c>
      <c r="AN55" s="365">
        <v>45457</v>
      </c>
      <c r="AO55" s="366">
        <v>3.1</v>
      </c>
      <c r="AP55" s="367">
        <v>45426</v>
      </c>
      <c r="AQ55" s="368">
        <v>6.7</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9888736</v>
      </c>
      <c r="AN56" s="373">
        <v>26684</v>
      </c>
      <c r="AO56" s="374">
        <v>-16.399999999999999</v>
      </c>
      <c r="AP56" s="375">
        <v>24508</v>
      </c>
      <c r="AQ56" s="376">
        <v>0.6</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14236718</v>
      </c>
      <c r="AN57" s="365">
        <v>38300</v>
      </c>
      <c r="AO57" s="366">
        <v>-15.7</v>
      </c>
      <c r="AP57" s="367">
        <v>45022</v>
      </c>
      <c r="AQ57" s="368">
        <v>-0.9</v>
      </c>
      <c r="AR57" s="369">
        <v>-14.8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10014663</v>
      </c>
      <c r="AN58" s="373">
        <v>26942</v>
      </c>
      <c r="AO58" s="374">
        <v>1</v>
      </c>
      <c r="AP58" s="375">
        <v>25247</v>
      </c>
      <c r="AQ58" s="376">
        <v>3</v>
      </c>
      <c r="AR58" s="377">
        <v>-2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13268609</v>
      </c>
      <c r="AN59" s="365">
        <v>35520</v>
      </c>
      <c r="AO59" s="366">
        <v>-7.3</v>
      </c>
      <c r="AP59" s="367">
        <v>46035</v>
      </c>
      <c r="AQ59" s="368">
        <v>2.2999999999999998</v>
      </c>
      <c r="AR59" s="369">
        <v>-9.6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8543559</v>
      </c>
      <c r="AN60" s="373">
        <v>22871</v>
      </c>
      <c r="AO60" s="374">
        <v>-15.1</v>
      </c>
      <c r="AP60" s="375">
        <v>25158</v>
      </c>
      <c r="AQ60" s="376">
        <v>-0.4</v>
      </c>
      <c r="AR60" s="377">
        <v>-14.7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15215000</v>
      </c>
      <c r="AN61" s="380">
        <v>41073</v>
      </c>
      <c r="AO61" s="381">
        <v>2.2000000000000002</v>
      </c>
      <c r="AP61" s="382">
        <v>44524</v>
      </c>
      <c r="AQ61" s="383">
        <v>2</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10184499</v>
      </c>
      <c r="AN62" s="373">
        <v>27496</v>
      </c>
      <c r="AO62" s="374">
        <v>10.7</v>
      </c>
      <c r="AP62" s="375">
        <v>24816</v>
      </c>
      <c r="AQ62" s="376">
        <v>1.2</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moswscxSdAtmBiseGpyT9SG2e3gKKD21JHMtTNDv4ThURDhkxzF+yFbeMxyWDgl2/Emm4oOQ2wkOtnshW/Qjw==" saltValue="ZPD220dgEX4h3MhgTTa0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ylzylJvPCEJfI2OcU5AduNbLDP9IZtoYTosX/bRvVH+UDERetfwU53Wmka5LN6Hd6USxu+ldYBfrlhp082hqVA==" saltValue="JZsUqiVwniJQqU27I7KW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xtcSqhGCf4NsBKEHFg+EOpdI8sKE8KEcgkePV1D3bJRlXI4lHAwbUQiBowZBx1spLE3LlXYKUxPda3/hJdOUwg==" saltValue="namfGHmTmjckHEB8tZfw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15.57</v>
      </c>
      <c r="G47" s="12">
        <v>15.16</v>
      </c>
      <c r="H47" s="12">
        <v>15.43</v>
      </c>
      <c r="I47" s="12">
        <v>17.02</v>
      </c>
      <c r="J47" s="13">
        <v>18.73</v>
      </c>
    </row>
    <row r="48" spans="2:10" ht="57.75" customHeight="1" x14ac:dyDescent="0.15">
      <c r="B48" s="14"/>
      <c r="C48" s="1200" t="s">
        <v>4</v>
      </c>
      <c r="D48" s="1200"/>
      <c r="E48" s="1201"/>
      <c r="F48" s="15">
        <v>0.26</v>
      </c>
      <c r="G48" s="16">
        <v>0.76</v>
      </c>
      <c r="H48" s="16">
        <v>3.59</v>
      </c>
      <c r="I48" s="16">
        <v>3.44</v>
      </c>
      <c r="J48" s="17">
        <v>0.57999999999999996</v>
      </c>
    </row>
    <row r="49" spans="2:10" ht="57.75" customHeight="1" thickBot="1" x14ac:dyDescent="0.2">
      <c r="B49" s="18"/>
      <c r="C49" s="1202" t="s">
        <v>5</v>
      </c>
      <c r="D49" s="1202"/>
      <c r="E49" s="1203"/>
      <c r="F49" s="19" t="s">
        <v>567</v>
      </c>
      <c r="G49" s="20">
        <v>0.63</v>
      </c>
      <c r="H49" s="20">
        <v>3.21</v>
      </c>
      <c r="I49" s="20">
        <v>1.66</v>
      </c>
      <c r="J49" s="21" t="s">
        <v>568</v>
      </c>
    </row>
    <row r="50" spans="2:10" ht="13.5" customHeight="1" x14ac:dyDescent="0.15"/>
  </sheetData>
  <sheetProtection algorithmName="SHA-512" hashValue="jNz/q6j8wxn30jhPYQcpYhhHPPBrC7PWbw4OzDThCktgSudx/uTG10mGO55POBjXdri05p2fp/NWR/F7LSVw6w==" saltValue="MaHSTE/w8bEsaguf4yoS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569</v>
      </c>
      <c r="D34" s="1210"/>
      <c r="E34" s="1211"/>
      <c r="F34" s="32">
        <v>5.47</v>
      </c>
      <c r="G34" s="33">
        <v>5.83</v>
      </c>
      <c r="H34" s="33">
        <v>5.27</v>
      </c>
      <c r="I34" s="33">
        <v>5.61</v>
      </c>
      <c r="J34" s="34">
        <v>5.0999999999999996</v>
      </c>
      <c r="K34" s="22"/>
      <c r="L34" s="22"/>
      <c r="M34" s="22"/>
      <c r="N34" s="22"/>
      <c r="O34" s="22"/>
      <c r="P34" s="22"/>
    </row>
    <row r="35" spans="1:16" ht="39" customHeight="1" x14ac:dyDescent="0.15">
      <c r="A35" s="22"/>
      <c r="B35" s="35"/>
      <c r="C35" s="1204" t="s">
        <v>570</v>
      </c>
      <c r="D35" s="1205"/>
      <c r="E35" s="1206"/>
      <c r="F35" s="36" t="s">
        <v>521</v>
      </c>
      <c r="G35" s="37" t="s">
        <v>521</v>
      </c>
      <c r="H35" s="37">
        <v>4.37</v>
      </c>
      <c r="I35" s="37">
        <v>3.96</v>
      </c>
      <c r="J35" s="38">
        <v>3.7</v>
      </c>
      <c r="K35" s="22"/>
      <c r="L35" s="22"/>
      <c r="M35" s="22"/>
      <c r="N35" s="22"/>
      <c r="O35" s="22"/>
      <c r="P35" s="22"/>
    </row>
    <row r="36" spans="1:16" ht="39" customHeight="1" x14ac:dyDescent="0.15">
      <c r="A36" s="22"/>
      <c r="B36" s="35"/>
      <c r="C36" s="1204" t="s">
        <v>571</v>
      </c>
      <c r="D36" s="1205"/>
      <c r="E36" s="1206"/>
      <c r="F36" s="36">
        <v>0.24</v>
      </c>
      <c r="G36" s="37">
        <v>0.74</v>
      </c>
      <c r="H36" s="37">
        <v>3.57</v>
      </c>
      <c r="I36" s="37">
        <v>3.43</v>
      </c>
      <c r="J36" s="38">
        <v>0.56999999999999995</v>
      </c>
      <c r="K36" s="22"/>
      <c r="L36" s="22"/>
      <c r="M36" s="22"/>
      <c r="N36" s="22"/>
      <c r="O36" s="22"/>
      <c r="P36" s="22"/>
    </row>
    <row r="37" spans="1:16" ht="39" customHeight="1" x14ac:dyDescent="0.15">
      <c r="A37" s="22"/>
      <c r="B37" s="35"/>
      <c r="C37" s="1204" t="s">
        <v>572</v>
      </c>
      <c r="D37" s="1205"/>
      <c r="E37" s="1206"/>
      <c r="F37" s="36">
        <v>0.43</v>
      </c>
      <c r="G37" s="37">
        <v>0.83</v>
      </c>
      <c r="H37" s="37">
        <v>0.88</v>
      </c>
      <c r="I37" s="37">
        <v>1.0900000000000001</v>
      </c>
      <c r="J37" s="38">
        <v>0.47</v>
      </c>
      <c r="K37" s="22"/>
      <c r="L37" s="22"/>
      <c r="M37" s="22"/>
      <c r="N37" s="22"/>
      <c r="O37" s="22"/>
      <c r="P37" s="22"/>
    </row>
    <row r="38" spans="1:16" ht="39" customHeight="1" x14ac:dyDescent="0.15">
      <c r="A38" s="22"/>
      <c r="B38" s="35"/>
      <c r="C38" s="1204" t="s">
        <v>573</v>
      </c>
      <c r="D38" s="1205"/>
      <c r="E38" s="1206"/>
      <c r="F38" s="36" t="s">
        <v>574</v>
      </c>
      <c r="G38" s="37" t="s">
        <v>575</v>
      </c>
      <c r="H38" s="37" t="s">
        <v>576</v>
      </c>
      <c r="I38" s="37" t="s">
        <v>577</v>
      </c>
      <c r="J38" s="38">
        <v>0.19</v>
      </c>
      <c r="K38" s="22"/>
      <c r="L38" s="22"/>
      <c r="M38" s="22"/>
      <c r="N38" s="22"/>
      <c r="O38" s="22"/>
      <c r="P38" s="22"/>
    </row>
    <row r="39" spans="1:16" ht="39" customHeight="1" x14ac:dyDescent="0.15">
      <c r="A39" s="22"/>
      <c r="B39" s="35"/>
      <c r="C39" s="1204" t="s">
        <v>578</v>
      </c>
      <c r="D39" s="1205"/>
      <c r="E39" s="1206"/>
      <c r="F39" s="36">
        <v>0.18</v>
      </c>
      <c r="G39" s="37">
        <v>0.17</v>
      </c>
      <c r="H39" s="37">
        <v>0.19</v>
      </c>
      <c r="I39" s="37">
        <v>0.2</v>
      </c>
      <c r="J39" s="38">
        <v>0.18</v>
      </c>
      <c r="K39" s="22"/>
      <c r="L39" s="22"/>
      <c r="M39" s="22"/>
      <c r="N39" s="22"/>
      <c r="O39" s="22"/>
      <c r="P39" s="22"/>
    </row>
    <row r="40" spans="1:16" ht="39" customHeight="1" x14ac:dyDescent="0.15">
      <c r="A40" s="22"/>
      <c r="B40" s="35"/>
      <c r="C40" s="1204" t="s">
        <v>579</v>
      </c>
      <c r="D40" s="1205"/>
      <c r="E40" s="1206"/>
      <c r="F40" s="36">
        <v>0</v>
      </c>
      <c r="G40" s="37">
        <v>0.01</v>
      </c>
      <c r="H40" s="37">
        <v>0.01</v>
      </c>
      <c r="I40" s="37">
        <v>0.01</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582</v>
      </c>
      <c r="D43" s="1208"/>
      <c r="E43" s="1209"/>
      <c r="F43" s="41">
        <v>2.0099999999999998</v>
      </c>
      <c r="G43" s="42">
        <v>3.68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4A/rDSuUO+8Lu0enAMrkWGdf6sb0PBJ6DoFHLOSigQDcv4TDGR4+oXrr7xDA/PPYdbOtdeu7c6ZRTS1uk9/Q==" saltValue="guc8d6+rzKEVjP1NeXK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5840</v>
      </c>
      <c r="L45" s="60">
        <v>5624</v>
      </c>
      <c r="M45" s="60">
        <v>5351</v>
      </c>
      <c r="N45" s="60">
        <v>5381</v>
      </c>
      <c r="O45" s="61">
        <v>5859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2683</v>
      </c>
      <c r="L48" s="64">
        <v>2584</v>
      </c>
      <c r="M48" s="64">
        <v>2145</v>
      </c>
      <c r="N48" s="64">
        <v>1971</v>
      </c>
      <c r="O48" s="65">
        <v>1832</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521</v>
      </c>
      <c r="L49" s="64" t="s">
        <v>521</v>
      </c>
      <c r="M49" s="64" t="s">
        <v>521</v>
      </c>
      <c r="N49" s="64" t="s">
        <v>521</v>
      </c>
      <c r="O49" s="65" t="s">
        <v>521</v>
      </c>
      <c r="P49" s="48"/>
      <c r="Q49" s="48"/>
      <c r="R49" s="48"/>
      <c r="S49" s="48"/>
      <c r="T49" s="48"/>
      <c r="U49" s="48"/>
    </row>
    <row r="50" spans="1:21" ht="30.75" customHeight="1" x14ac:dyDescent="0.15">
      <c r="A50" s="48"/>
      <c r="B50" s="1232"/>
      <c r="C50" s="1233"/>
      <c r="D50" s="62"/>
      <c r="E50" s="1214" t="s">
        <v>17</v>
      </c>
      <c r="F50" s="1214"/>
      <c r="G50" s="1214"/>
      <c r="H50" s="1214"/>
      <c r="I50" s="1214"/>
      <c r="J50" s="1215"/>
      <c r="K50" s="63">
        <v>308</v>
      </c>
      <c r="L50" s="64">
        <v>303</v>
      </c>
      <c r="M50" s="64">
        <v>310</v>
      </c>
      <c r="N50" s="64">
        <v>306</v>
      </c>
      <c r="O50" s="65">
        <v>310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9785</v>
      </c>
      <c r="L52" s="64">
        <v>10086</v>
      </c>
      <c r="M52" s="64">
        <v>9500</v>
      </c>
      <c r="N52" s="64">
        <v>9684</v>
      </c>
      <c r="O52" s="65">
        <v>9533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-954</v>
      </c>
      <c r="L53" s="69">
        <v>-1575</v>
      </c>
      <c r="M53" s="69">
        <v>-1694</v>
      </c>
      <c r="N53" s="69">
        <v>-2026</v>
      </c>
      <c r="O53" s="70">
        <v>-1532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26</v>
      </c>
      <c r="C57" s="1221"/>
      <c r="D57" s="1224" t="s">
        <v>27</v>
      </c>
      <c r="E57" s="1225"/>
      <c r="F57" s="1225"/>
      <c r="G57" s="1225"/>
      <c r="H57" s="1225"/>
      <c r="I57" s="1225"/>
      <c r="J57" s="1226"/>
      <c r="K57" s="83" t="s">
        <v>612</v>
      </c>
      <c r="L57" s="84" t="s">
        <v>612</v>
      </c>
      <c r="M57" s="84" t="s">
        <v>612</v>
      </c>
      <c r="N57" s="84" t="s">
        <v>612</v>
      </c>
      <c r="O57" s="85" t="s">
        <v>612</v>
      </c>
    </row>
    <row r="58" spans="1:21" ht="31.5" customHeight="1" thickBot="1" x14ac:dyDescent="0.2">
      <c r="B58" s="1222"/>
      <c r="C58" s="1223"/>
      <c r="D58" s="1227" t="s">
        <v>28</v>
      </c>
      <c r="E58" s="1228"/>
      <c r="F58" s="1228"/>
      <c r="G58" s="1228"/>
      <c r="H58" s="1228"/>
      <c r="I58" s="1228"/>
      <c r="J58" s="1229"/>
      <c r="K58" s="86" t="s">
        <v>612</v>
      </c>
      <c r="L58" s="87" t="s">
        <v>612</v>
      </c>
      <c r="M58" s="87" t="s">
        <v>612</v>
      </c>
      <c r="N58" s="87" t="s">
        <v>612</v>
      </c>
      <c r="O58" s="88" t="s">
        <v>612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nKWNMhCzycOo902znlct6BVovbrvh7Ca1d/lGXy7OFdD/37GqX6wDXLgRSwTNmL5/LCWycT6oqO5zWzwsSeQ==" saltValue="+9qYnIGViBL4kHDpudEM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31</v>
      </c>
      <c r="C41" s="1251"/>
      <c r="D41" s="102"/>
      <c r="E41" s="1252" t="s">
        <v>32</v>
      </c>
      <c r="F41" s="1252"/>
      <c r="G41" s="1252"/>
      <c r="H41" s="1253"/>
      <c r="I41" s="103">
        <v>49603</v>
      </c>
      <c r="J41" s="104">
        <v>50699</v>
      </c>
      <c r="K41" s="104">
        <v>55158</v>
      </c>
      <c r="L41" s="104">
        <v>68725</v>
      </c>
      <c r="M41" s="105">
        <v>71298</v>
      </c>
    </row>
    <row r="42" spans="2:13" ht="27.75" customHeight="1" x14ac:dyDescent="0.15">
      <c r="B42" s="1240"/>
      <c r="C42" s="1241"/>
      <c r="D42" s="106"/>
      <c r="E42" s="1244" t="s">
        <v>33</v>
      </c>
      <c r="F42" s="1244"/>
      <c r="G42" s="1244"/>
      <c r="H42" s="1245"/>
      <c r="I42" s="107">
        <v>3844</v>
      </c>
      <c r="J42" s="108">
        <v>3720</v>
      </c>
      <c r="K42" s="108">
        <v>3478</v>
      </c>
      <c r="L42" s="108">
        <v>3237</v>
      </c>
      <c r="M42" s="109">
        <v>2986</v>
      </c>
    </row>
    <row r="43" spans="2:13" ht="27.75" customHeight="1" x14ac:dyDescent="0.15">
      <c r="B43" s="1240"/>
      <c r="C43" s="1241"/>
      <c r="D43" s="106"/>
      <c r="E43" s="1244" t="s">
        <v>34</v>
      </c>
      <c r="F43" s="1244"/>
      <c r="G43" s="1244"/>
      <c r="H43" s="1245"/>
      <c r="I43" s="107">
        <v>26418</v>
      </c>
      <c r="J43" s="108">
        <v>24626</v>
      </c>
      <c r="K43" s="108">
        <v>23109</v>
      </c>
      <c r="L43" s="108">
        <v>18539</v>
      </c>
      <c r="M43" s="109">
        <v>15565</v>
      </c>
    </row>
    <row r="44" spans="2:13" ht="27.75" customHeight="1" x14ac:dyDescent="0.15">
      <c r="B44" s="1240"/>
      <c r="C44" s="1241"/>
      <c r="D44" s="106"/>
      <c r="E44" s="1244" t="s">
        <v>35</v>
      </c>
      <c r="F44" s="1244"/>
      <c r="G44" s="1244"/>
      <c r="H44" s="1245"/>
      <c r="I44" s="107" t="s">
        <v>521</v>
      </c>
      <c r="J44" s="108" t="s">
        <v>521</v>
      </c>
      <c r="K44" s="108" t="s">
        <v>521</v>
      </c>
      <c r="L44" s="108" t="s">
        <v>521</v>
      </c>
      <c r="M44" s="109" t="s">
        <v>521</v>
      </c>
    </row>
    <row r="45" spans="2:13" ht="27.75" customHeight="1" x14ac:dyDescent="0.15">
      <c r="B45" s="1240"/>
      <c r="C45" s="1241"/>
      <c r="D45" s="106"/>
      <c r="E45" s="1244" t="s">
        <v>36</v>
      </c>
      <c r="F45" s="1244"/>
      <c r="G45" s="1244"/>
      <c r="H45" s="1245"/>
      <c r="I45" s="107">
        <v>16839</v>
      </c>
      <c r="J45" s="108">
        <v>17033</v>
      </c>
      <c r="K45" s="108">
        <v>16671</v>
      </c>
      <c r="L45" s="108">
        <v>15986</v>
      </c>
      <c r="M45" s="109">
        <v>15677</v>
      </c>
    </row>
    <row r="46" spans="2:13" ht="27.75" customHeight="1" x14ac:dyDescent="0.15">
      <c r="B46" s="1240"/>
      <c r="C46" s="1241"/>
      <c r="D46" s="110"/>
      <c r="E46" s="1244" t="s">
        <v>37</v>
      </c>
      <c r="F46" s="1244"/>
      <c r="G46" s="1244"/>
      <c r="H46" s="1245"/>
      <c r="I46" s="107" t="s">
        <v>521</v>
      </c>
      <c r="J46" s="108" t="s">
        <v>521</v>
      </c>
      <c r="K46" s="108" t="s">
        <v>521</v>
      </c>
      <c r="L46" s="108" t="s">
        <v>521</v>
      </c>
      <c r="M46" s="109">
        <v>5408</v>
      </c>
    </row>
    <row r="47" spans="2:13" ht="27.75" customHeight="1" x14ac:dyDescent="0.15">
      <c r="B47" s="1240"/>
      <c r="C47" s="1241"/>
      <c r="D47" s="111"/>
      <c r="E47" s="1254" t="s">
        <v>38</v>
      </c>
      <c r="F47" s="1255"/>
      <c r="G47" s="1255"/>
      <c r="H47" s="1256"/>
      <c r="I47" s="107" t="s">
        <v>521</v>
      </c>
      <c r="J47" s="108" t="s">
        <v>521</v>
      </c>
      <c r="K47" s="108" t="s">
        <v>521</v>
      </c>
      <c r="L47" s="108" t="s">
        <v>521</v>
      </c>
      <c r="M47" s="109" t="s">
        <v>521</v>
      </c>
    </row>
    <row r="48" spans="2:13" ht="27.75" customHeight="1" x14ac:dyDescent="0.15">
      <c r="B48" s="1240"/>
      <c r="C48" s="1241"/>
      <c r="D48" s="106"/>
      <c r="E48" s="1244" t="s">
        <v>39</v>
      </c>
      <c r="F48" s="1244"/>
      <c r="G48" s="1244"/>
      <c r="H48" s="1245"/>
      <c r="I48" s="107" t="s">
        <v>521</v>
      </c>
      <c r="J48" s="108" t="s">
        <v>521</v>
      </c>
      <c r="K48" s="108" t="s">
        <v>521</v>
      </c>
      <c r="L48" s="108" t="s">
        <v>521</v>
      </c>
      <c r="M48" s="109" t="s">
        <v>521</v>
      </c>
    </row>
    <row r="49" spans="2:13" ht="27.75" customHeight="1" x14ac:dyDescent="0.15">
      <c r="B49" s="1242"/>
      <c r="C49" s="1243"/>
      <c r="D49" s="106"/>
      <c r="E49" s="1244" t="s">
        <v>40</v>
      </c>
      <c r="F49" s="1244"/>
      <c r="G49" s="1244"/>
      <c r="H49" s="1245"/>
      <c r="I49" s="107" t="s">
        <v>521</v>
      </c>
      <c r="J49" s="108" t="s">
        <v>521</v>
      </c>
      <c r="K49" s="108" t="s">
        <v>521</v>
      </c>
      <c r="L49" s="108" t="s">
        <v>521</v>
      </c>
      <c r="M49" s="109" t="s">
        <v>521</v>
      </c>
    </row>
    <row r="50" spans="2:13" ht="27.75" customHeight="1" x14ac:dyDescent="0.15">
      <c r="B50" s="1238" t="s">
        <v>41</v>
      </c>
      <c r="C50" s="1239"/>
      <c r="D50" s="112"/>
      <c r="E50" s="1244" t="s">
        <v>42</v>
      </c>
      <c r="F50" s="1244"/>
      <c r="G50" s="1244"/>
      <c r="H50" s="1245"/>
      <c r="I50" s="107">
        <v>28788</v>
      </c>
      <c r="J50" s="108">
        <v>25551</v>
      </c>
      <c r="K50" s="108">
        <v>24396</v>
      </c>
      <c r="L50" s="108">
        <v>26409</v>
      </c>
      <c r="M50" s="109">
        <v>36219</v>
      </c>
    </row>
    <row r="51" spans="2:13" ht="27.75" customHeight="1" x14ac:dyDescent="0.15">
      <c r="B51" s="1240"/>
      <c r="C51" s="1241"/>
      <c r="D51" s="106"/>
      <c r="E51" s="1244" t="s">
        <v>43</v>
      </c>
      <c r="F51" s="1244"/>
      <c r="G51" s="1244"/>
      <c r="H51" s="1245"/>
      <c r="I51" s="107">
        <v>33865</v>
      </c>
      <c r="J51" s="108">
        <v>31913</v>
      </c>
      <c r="K51" s="108">
        <v>32661</v>
      </c>
      <c r="L51" s="108">
        <v>38263</v>
      </c>
      <c r="M51" s="109">
        <v>36708</v>
      </c>
    </row>
    <row r="52" spans="2:13" ht="27.75" customHeight="1" x14ac:dyDescent="0.15">
      <c r="B52" s="1242"/>
      <c r="C52" s="1243"/>
      <c r="D52" s="106"/>
      <c r="E52" s="1244" t="s">
        <v>44</v>
      </c>
      <c r="F52" s="1244"/>
      <c r="G52" s="1244"/>
      <c r="H52" s="1245"/>
      <c r="I52" s="107">
        <v>72050</v>
      </c>
      <c r="J52" s="108">
        <v>69561</v>
      </c>
      <c r="K52" s="108">
        <v>68995</v>
      </c>
      <c r="L52" s="108">
        <v>71053</v>
      </c>
      <c r="M52" s="109">
        <v>68487</v>
      </c>
    </row>
    <row r="53" spans="2:13" ht="27.75" customHeight="1" thickBot="1" x14ac:dyDescent="0.2">
      <c r="B53" s="1246" t="s">
        <v>45</v>
      </c>
      <c r="C53" s="1247"/>
      <c r="D53" s="113"/>
      <c r="E53" s="1248" t="s">
        <v>46</v>
      </c>
      <c r="F53" s="1248"/>
      <c r="G53" s="1248"/>
      <c r="H53" s="1249"/>
      <c r="I53" s="114">
        <v>-37998</v>
      </c>
      <c r="J53" s="115">
        <v>-30946</v>
      </c>
      <c r="K53" s="115">
        <v>-27636</v>
      </c>
      <c r="L53" s="115">
        <v>-29238</v>
      </c>
      <c r="M53" s="116">
        <v>-30480</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pqCoqOgJa/K8ys4Anfkp/cogrkFGdEuoZCi4QEGvgJLG+GuN1TMrOM+9X0VghBjklcSTsE3PLQyiKYJ2MWZw==" saltValue="/5oydYqZLTqZXn2mIJQv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49</v>
      </c>
      <c r="D55" s="1265"/>
      <c r="E55" s="1266"/>
      <c r="F55" s="128">
        <v>10891</v>
      </c>
      <c r="G55" s="128">
        <v>12154</v>
      </c>
      <c r="H55" s="129">
        <v>13382</v>
      </c>
    </row>
    <row r="56" spans="2:8" ht="52.5" customHeight="1" x14ac:dyDescent="0.15">
      <c r="B56" s="130"/>
      <c r="C56" s="1267" t="s">
        <v>50</v>
      </c>
      <c r="D56" s="1267"/>
      <c r="E56" s="1268"/>
      <c r="F56" s="131" t="s">
        <v>521</v>
      </c>
      <c r="G56" s="131" t="s">
        <v>521</v>
      </c>
      <c r="H56" s="132" t="s">
        <v>521</v>
      </c>
    </row>
    <row r="57" spans="2:8" ht="53.25" customHeight="1" x14ac:dyDescent="0.15">
      <c r="B57" s="130"/>
      <c r="C57" s="1269" t="s">
        <v>51</v>
      </c>
      <c r="D57" s="1269"/>
      <c r="E57" s="1270"/>
      <c r="F57" s="133">
        <v>11183</v>
      </c>
      <c r="G57" s="133">
        <v>11090</v>
      </c>
      <c r="H57" s="134">
        <v>18966</v>
      </c>
    </row>
    <row r="58" spans="2:8" ht="45.75" customHeight="1" x14ac:dyDescent="0.15">
      <c r="B58" s="135"/>
      <c r="C58" s="1257" t="s">
        <v>604</v>
      </c>
      <c r="D58" s="1258"/>
      <c r="E58" s="1259"/>
      <c r="F58" s="136">
        <v>941</v>
      </c>
      <c r="G58" s="136">
        <v>2265</v>
      </c>
      <c r="H58" s="137">
        <v>8323</v>
      </c>
    </row>
    <row r="59" spans="2:8" ht="45.75" customHeight="1" x14ac:dyDescent="0.15">
      <c r="B59" s="135"/>
      <c r="C59" s="1257" t="s">
        <v>605</v>
      </c>
      <c r="D59" s="1258"/>
      <c r="E59" s="1259"/>
      <c r="F59" s="136">
        <v>5149</v>
      </c>
      <c r="G59" s="136">
        <v>3730</v>
      </c>
      <c r="H59" s="137">
        <v>5361</v>
      </c>
    </row>
    <row r="60" spans="2:8" ht="45.75" customHeight="1" x14ac:dyDescent="0.15">
      <c r="B60" s="135"/>
      <c r="C60" s="1257" t="s">
        <v>606</v>
      </c>
      <c r="D60" s="1258"/>
      <c r="E60" s="1259"/>
      <c r="F60" s="136">
        <v>1964</v>
      </c>
      <c r="G60" s="136">
        <v>1964</v>
      </c>
      <c r="H60" s="137">
        <v>1965</v>
      </c>
    </row>
    <row r="61" spans="2:8" ht="45.75" customHeight="1" x14ac:dyDescent="0.15">
      <c r="B61" s="135"/>
      <c r="C61" s="1257" t="s">
        <v>607</v>
      </c>
      <c r="D61" s="1258"/>
      <c r="E61" s="1259"/>
      <c r="F61" s="136">
        <v>765</v>
      </c>
      <c r="G61" s="136">
        <v>719</v>
      </c>
      <c r="H61" s="137">
        <v>712</v>
      </c>
    </row>
    <row r="62" spans="2:8" ht="45.75" customHeight="1" thickBot="1" x14ac:dyDescent="0.2">
      <c r="B62" s="138"/>
      <c r="C62" s="1260" t="s">
        <v>608</v>
      </c>
      <c r="D62" s="1261"/>
      <c r="E62" s="1262"/>
      <c r="F62" s="139">
        <v>554</v>
      </c>
      <c r="G62" s="139">
        <v>564</v>
      </c>
      <c r="H62" s="140">
        <v>587</v>
      </c>
    </row>
    <row r="63" spans="2:8" ht="52.5" customHeight="1" thickBot="1" x14ac:dyDescent="0.2">
      <c r="B63" s="141"/>
      <c r="C63" s="1263" t="s">
        <v>52</v>
      </c>
      <c r="D63" s="1263"/>
      <c r="E63" s="1264"/>
      <c r="F63" s="142">
        <v>22074</v>
      </c>
      <c r="G63" s="142">
        <v>23244</v>
      </c>
      <c r="H63" s="143">
        <v>32348</v>
      </c>
    </row>
    <row r="64" spans="2:8" ht="15" customHeight="1" x14ac:dyDescent="0.15"/>
  </sheetData>
  <sheetProtection algorithmName="SHA-512" hashValue="z9BmDncMU4cBU4ZKbJoLkQn7iT+/pRDaa+1sMDMoPXtQez0BgkYVjhZvL6ycMccEZlye0aAxyOzugDKL5FEujA==" saltValue="QMb4W7mEgJch9naBEwqh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620</v>
      </c>
      <c r="BC53" s="1309"/>
      <c r="BD53" s="1309"/>
      <c r="BE53" s="1309"/>
      <c r="BF53" s="1309"/>
      <c r="BG53" s="1309"/>
      <c r="BH53" s="1309"/>
      <c r="BI53" s="1309"/>
      <c r="BJ53" s="1309"/>
      <c r="BK53" s="1309"/>
      <c r="BL53" s="1309"/>
      <c r="BM53" s="1309"/>
      <c r="BN53" s="1309"/>
      <c r="BO53" s="1309"/>
      <c r="BP53" s="1310">
        <v>59</v>
      </c>
      <c r="BQ53" s="1310"/>
      <c r="BR53" s="1310"/>
      <c r="BS53" s="1310"/>
      <c r="BT53" s="1310"/>
      <c r="BU53" s="1310"/>
      <c r="BV53" s="1310"/>
      <c r="BW53" s="1310"/>
      <c r="BX53" s="1310">
        <v>59.9</v>
      </c>
      <c r="BY53" s="1310"/>
      <c r="BZ53" s="1310"/>
      <c r="CA53" s="1310"/>
      <c r="CB53" s="1310"/>
      <c r="CC53" s="1310"/>
      <c r="CD53" s="1310"/>
      <c r="CE53" s="1310"/>
      <c r="CF53" s="1310">
        <v>60.6</v>
      </c>
      <c r="CG53" s="1310"/>
      <c r="CH53" s="1310"/>
      <c r="CI53" s="1310"/>
      <c r="CJ53" s="1310"/>
      <c r="CK53" s="1310"/>
      <c r="CL53" s="1310"/>
      <c r="CM53" s="1310"/>
      <c r="CN53" s="1310">
        <v>60</v>
      </c>
      <c r="CO53" s="1310"/>
      <c r="CP53" s="1310"/>
      <c r="CQ53" s="1310"/>
      <c r="CR53" s="1310"/>
      <c r="CS53" s="1310"/>
      <c r="CT53" s="1310"/>
      <c r="CU53" s="1310"/>
      <c r="CV53" s="1310">
        <v>60.6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621</v>
      </c>
      <c r="AO55" s="1305"/>
      <c r="AP55" s="1305"/>
      <c r="AQ55" s="1305"/>
      <c r="AR55" s="1305"/>
      <c r="AS55" s="1305"/>
      <c r="AT55" s="1305"/>
      <c r="AU55" s="1305"/>
      <c r="AV55" s="1305"/>
      <c r="AW55" s="1305"/>
      <c r="AX55" s="1305"/>
      <c r="AY55" s="1305"/>
      <c r="AZ55" s="1305"/>
      <c r="BA55" s="1305"/>
      <c r="BB55" s="1309" t="s">
        <v>619</v>
      </c>
      <c r="BC55" s="1309"/>
      <c r="BD55" s="1309"/>
      <c r="BE55" s="1309"/>
      <c r="BF55" s="1309"/>
      <c r="BG55" s="1309"/>
      <c r="BH55" s="1309"/>
      <c r="BI55" s="1309"/>
      <c r="BJ55" s="1309"/>
      <c r="BK55" s="1309"/>
      <c r="BL55" s="1309"/>
      <c r="BM55" s="1309"/>
      <c r="BN55" s="1309"/>
      <c r="BO55" s="1309"/>
      <c r="BP55" s="1310">
        <v>37.4</v>
      </c>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v>54.4</v>
      </c>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622</v>
      </c>
    </row>
    <row r="64" spans="1:109" x14ac:dyDescent="0.15">
      <c r="B64" s="1280"/>
      <c r="G64" s="1287"/>
      <c r="I64" s="1320"/>
      <c r="J64" s="1320"/>
      <c r="K64" s="1320"/>
      <c r="L64" s="1320"/>
      <c r="M64" s="1320"/>
      <c r="N64" s="1321"/>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0">
        <v>-1.5</v>
      </c>
      <c r="BQ75" s="1310"/>
      <c r="BR75" s="1310"/>
      <c r="BS75" s="1310"/>
      <c r="BT75" s="1310"/>
      <c r="BU75" s="1310"/>
      <c r="BV75" s="1310"/>
      <c r="BW75" s="1310"/>
      <c r="BX75" s="1310">
        <v>-1.8</v>
      </c>
      <c r="BY75" s="1310"/>
      <c r="BZ75" s="1310"/>
      <c r="CA75" s="1310"/>
      <c r="CB75" s="1310"/>
      <c r="CC75" s="1310"/>
      <c r="CD75" s="1310"/>
      <c r="CE75" s="1310"/>
      <c r="CF75" s="1310">
        <v>-2.2000000000000002</v>
      </c>
      <c r="CG75" s="1310"/>
      <c r="CH75" s="1310"/>
      <c r="CI75" s="1310"/>
      <c r="CJ75" s="1310"/>
      <c r="CK75" s="1310"/>
      <c r="CL75" s="1310"/>
      <c r="CM75" s="1310"/>
      <c r="CN75" s="1310">
        <v>-2.7</v>
      </c>
      <c r="CO75" s="1310"/>
      <c r="CP75" s="1310"/>
      <c r="CQ75" s="1310"/>
      <c r="CR75" s="1310"/>
      <c r="CS75" s="1310"/>
      <c r="CT75" s="1310"/>
      <c r="CU75" s="1310"/>
      <c r="CV75" s="1310">
        <v>-2.7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621</v>
      </c>
      <c r="AO77" s="1305"/>
      <c r="AP77" s="1305"/>
      <c r="AQ77" s="1305"/>
      <c r="AR77" s="1305"/>
      <c r="AS77" s="1305"/>
      <c r="AT77" s="1305"/>
      <c r="AU77" s="1305"/>
      <c r="AV77" s="1305"/>
      <c r="AW77" s="1305"/>
      <c r="AX77" s="1305"/>
      <c r="AY77" s="1305"/>
      <c r="AZ77" s="1305"/>
      <c r="BA77" s="1305"/>
      <c r="BB77" s="1309" t="s">
        <v>619</v>
      </c>
      <c r="BC77" s="1309"/>
      <c r="BD77" s="1309"/>
      <c r="BE77" s="1309"/>
      <c r="BF77" s="1309"/>
      <c r="BG77" s="1309"/>
      <c r="BH77" s="1309"/>
      <c r="BI77" s="1309"/>
      <c r="BJ77" s="1309"/>
      <c r="BK77" s="1309"/>
      <c r="BL77" s="1309"/>
      <c r="BM77" s="1309"/>
      <c r="BN77" s="1309"/>
      <c r="BO77" s="1309"/>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kewSQn0rdlFYfB3rScUz5I86gCPXyuzDF6ycsMJcewCf1tUaDKNwpvKsfZvE2ZqAAAe8XRiSmuMcplh/RtJFw==" saltValue="cCVNyLEnBZYUimlaE1WU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VI7P0dQ6bmzl6VHu936ux1mzcOsYhDv1F/n1l13+djZtss87UEXiaNHF5RQl1phE6YI3Khkh9qHbsl+weQQ2UQ==" saltValue="hNYoNgGVBwYtCmuJI79p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oH53cO7S4DYELxJ1VKXEQX8xRlQu6lyfWLuEmDkc1PwX+r56JKKw1e5O311o06HZ0qMfwZUhabj1C7FUi1FgA==" saltValue="agW3o5cBbMNtcD26Y4kS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42005</v>
      </c>
      <c r="E3" s="162"/>
      <c r="F3" s="163">
        <v>43554</v>
      </c>
      <c r="G3" s="164"/>
      <c r="H3" s="165"/>
    </row>
    <row r="4" spans="1:8" x14ac:dyDescent="0.15">
      <c r="A4" s="166"/>
      <c r="B4" s="167"/>
      <c r="C4" s="168"/>
      <c r="D4" s="169">
        <v>29055</v>
      </c>
      <c r="E4" s="170"/>
      <c r="F4" s="171">
        <v>24811</v>
      </c>
      <c r="G4" s="172"/>
      <c r="H4" s="173"/>
    </row>
    <row r="5" spans="1:8" x14ac:dyDescent="0.15">
      <c r="A5" s="154" t="s">
        <v>554</v>
      </c>
      <c r="B5" s="159"/>
      <c r="C5" s="160"/>
      <c r="D5" s="161">
        <v>44081</v>
      </c>
      <c r="E5" s="162"/>
      <c r="F5" s="163">
        <v>42581</v>
      </c>
      <c r="G5" s="164"/>
      <c r="H5" s="165"/>
    </row>
    <row r="6" spans="1:8" x14ac:dyDescent="0.15">
      <c r="A6" s="166"/>
      <c r="B6" s="167"/>
      <c r="C6" s="168"/>
      <c r="D6" s="169">
        <v>31929</v>
      </c>
      <c r="E6" s="170"/>
      <c r="F6" s="171">
        <v>24354</v>
      </c>
      <c r="G6" s="172"/>
      <c r="H6" s="173"/>
    </row>
    <row r="7" spans="1:8" x14ac:dyDescent="0.15">
      <c r="A7" s="154" t="s">
        <v>555</v>
      </c>
      <c r="B7" s="159"/>
      <c r="C7" s="160"/>
      <c r="D7" s="161">
        <v>45457</v>
      </c>
      <c r="E7" s="162"/>
      <c r="F7" s="163">
        <v>45426</v>
      </c>
      <c r="G7" s="164"/>
      <c r="H7" s="165"/>
    </row>
    <row r="8" spans="1:8" x14ac:dyDescent="0.15">
      <c r="A8" s="166"/>
      <c r="B8" s="167"/>
      <c r="C8" s="168"/>
      <c r="D8" s="169">
        <v>26684</v>
      </c>
      <c r="E8" s="170"/>
      <c r="F8" s="171">
        <v>24508</v>
      </c>
      <c r="G8" s="172"/>
      <c r="H8" s="173"/>
    </row>
    <row r="9" spans="1:8" x14ac:dyDescent="0.15">
      <c r="A9" s="154" t="s">
        <v>556</v>
      </c>
      <c r="B9" s="159"/>
      <c r="C9" s="160"/>
      <c r="D9" s="161">
        <v>38300</v>
      </c>
      <c r="E9" s="162"/>
      <c r="F9" s="163">
        <v>45022</v>
      </c>
      <c r="G9" s="164"/>
      <c r="H9" s="165"/>
    </row>
    <row r="10" spans="1:8" x14ac:dyDescent="0.15">
      <c r="A10" s="166"/>
      <c r="B10" s="167"/>
      <c r="C10" s="168"/>
      <c r="D10" s="169">
        <v>26942</v>
      </c>
      <c r="E10" s="170"/>
      <c r="F10" s="171">
        <v>25247</v>
      </c>
      <c r="G10" s="172"/>
      <c r="H10" s="173"/>
    </row>
    <row r="11" spans="1:8" x14ac:dyDescent="0.15">
      <c r="A11" s="154" t="s">
        <v>557</v>
      </c>
      <c r="B11" s="159"/>
      <c r="C11" s="160"/>
      <c r="D11" s="161">
        <v>35520</v>
      </c>
      <c r="E11" s="162"/>
      <c r="F11" s="163">
        <v>46035</v>
      </c>
      <c r="G11" s="164"/>
      <c r="H11" s="165"/>
    </row>
    <row r="12" spans="1:8" x14ac:dyDescent="0.15">
      <c r="A12" s="166"/>
      <c r="B12" s="167"/>
      <c r="C12" s="174"/>
      <c r="D12" s="169">
        <v>22871</v>
      </c>
      <c r="E12" s="170"/>
      <c r="F12" s="171">
        <v>25158</v>
      </c>
      <c r="G12" s="172"/>
      <c r="H12" s="173"/>
    </row>
    <row r="13" spans="1:8" x14ac:dyDescent="0.15">
      <c r="A13" s="154"/>
      <c r="B13" s="159"/>
      <c r="C13" s="175"/>
      <c r="D13" s="176">
        <v>41073</v>
      </c>
      <c r="E13" s="177"/>
      <c r="F13" s="178">
        <v>44524</v>
      </c>
      <c r="G13" s="179"/>
      <c r="H13" s="165"/>
    </row>
    <row r="14" spans="1:8" x14ac:dyDescent="0.15">
      <c r="A14" s="166"/>
      <c r="B14" s="167"/>
      <c r="C14" s="168"/>
      <c r="D14" s="169">
        <v>27496</v>
      </c>
      <c r="E14" s="170"/>
      <c r="F14" s="171">
        <v>24816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0.26</v>
      </c>
      <c r="C19" s="180">
        <f>ROUND(VALUE(SUBSTITUTE(実質収支比率等に係る経年分析!G$48,"▲","-")),2)</f>
        <v>0.76</v>
      </c>
      <c r="D19" s="180">
        <f>ROUND(VALUE(SUBSTITUTE(実質収支比率等に係る経年分析!H$48,"▲","-")),2)</f>
        <v>3.59</v>
      </c>
      <c r="E19" s="180">
        <f>ROUND(VALUE(SUBSTITUTE(実質収支比率等に係る経年分析!I$48,"▲","-")),2)</f>
        <v>3.44</v>
      </c>
      <c r="F19" s="180">
        <f>ROUND(VALUE(SUBSTITUTE(実質収支比率等に係る経年分析!J$48,"▲","-")),2)</f>
        <v>0.57999999999999996</v>
      </c>
    </row>
    <row r="20" spans="1:11" x14ac:dyDescent="0.15">
      <c r="A20" s="180" t="s">
        <v>56</v>
      </c>
      <c r="B20" s="180">
        <f>ROUND(VALUE(SUBSTITUTE(実質収支比率等に係る経年分析!F$47,"▲","-")),2)</f>
        <v>15.57</v>
      </c>
      <c r="C20" s="180">
        <f>ROUND(VALUE(SUBSTITUTE(実質収支比率等に係る経年分析!G$47,"▲","-")),2)</f>
        <v>15.16</v>
      </c>
      <c r="D20" s="180">
        <f>ROUND(VALUE(SUBSTITUTE(実質収支比率等に係る経年分析!H$47,"▲","-")),2)</f>
        <v>15.43</v>
      </c>
      <c r="E20" s="180">
        <f>ROUND(VALUE(SUBSTITUTE(実質収支比率等に係る経年分析!I$47,"▲","-")),2)</f>
        <v>17.02</v>
      </c>
      <c r="F20" s="180">
        <f>ROUND(VALUE(SUBSTITUTE(実質収支比率等に係る経年分析!J$47,"▲","-")),2)</f>
        <v>18.73</v>
      </c>
    </row>
    <row r="21" spans="1:11" x14ac:dyDescent="0.15">
      <c r="A21" s="180" t="s">
        <v>57</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-1.1399999999999999</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2.0099999999999998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勤労者福祉共済特別会計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交通災害・火災等共済特別会計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4.03</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3.36</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1.72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0.84</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5.0999999999999996</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9785</v>
      </c>
      <c r="E42" s="182"/>
      <c r="F42" s="182"/>
      <c r="G42" s="182">
        <f>'実質公債費比率（分子）の構造'!L$52</f>
        <v>10086</v>
      </c>
      <c r="H42" s="182"/>
      <c r="I42" s="182"/>
      <c r="J42" s="182">
        <f>'実質公債費比率（分子）の構造'!M$52</f>
        <v>9500</v>
      </c>
      <c r="K42" s="182"/>
      <c r="L42" s="182"/>
      <c r="M42" s="182">
        <f>'実質公債費比率（分子）の構造'!N$52</f>
        <v>9684</v>
      </c>
      <c r="N42" s="182"/>
      <c r="O42" s="182"/>
      <c r="P42" s="182">
        <f>'実質公債費比率（分子）の構造'!O$52</f>
        <v>9533</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308</v>
      </c>
      <c r="C44" s="182"/>
      <c r="D44" s="182"/>
      <c r="E44" s="182">
        <f>'実質公債費比率（分子）の構造'!L$50</f>
        <v>303</v>
      </c>
      <c r="F44" s="182"/>
      <c r="G44" s="182"/>
      <c r="H44" s="182">
        <f>'実質公債費比率（分子）の構造'!M$50</f>
        <v>310</v>
      </c>
      <c r="I44" s="182"/>
      <c r="J44" s="182"/>
      <c r="K44" s="182">
        <f>'実質公債費比率（分子）の構造'!N$50</f>
        <v>306</v>
      </c>
      <c r="L44" s="182"/>
      <c r="M44" s="182"/>
      <c r="N44" s="182">
        <f>'実質公債費比率（分子）の構造'!O$50</f>
        <v>310</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2683</v>
      </c>
      <c r="C46" s="182"/>
      <c r="D46" s="182"/>
      <c r="E46" s="182">
        <f>'実質公債費比率（分子）の構造'!L$48</f>
        <v>2584</v>
      </c>
      <c r="F46" s="182"/>
      <c r="G46" s="182"/>
      <c r="H46" s="182">
        <f>'実質公債費比率（分子）の構造'!M$48</f>
        <v>2145</v>
      </c>
      <c r="I46" s="182"/>
      <c r="J46" s="182"/>
      <c r="K46" s="182">
        <f>'実質公債費比率（分子）の構造'!N$48</f>
        <v>1971</v>
      </c>
      <c r="L46" s="182"/>
      <c r="M46" s="182"/>
      <c r="N46" s="182">
        <f>'実質公債費比率（分子）の構造'!O$48</f>
        <v>1832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5840</v>
      </c>
      <c r="C49" s="182"/>
      <c r="D49" s="182"/>
      <c r="E49" s="182">
        <f>'実質公債費比率（分子）の構造'!L$45</f>
        <v>5624</v>
      </c>
      <c r="F49" s="182"/>
      <c r="G49" s="182"/>
      <c r="H49" s="182">
        <f>'実質公債費比率（分子）の構造'!M$45</f>
        <v>5351</v>
      </c>
      <c r="I49" s="182"/>
      <c r="J49" s="182"/>
      <c r="K49" s="182">
        <f>'実質公債費比率（分子）の構造'!N$45</f>
        <v>5381</v>
      </c>
      <c r="L49" s="182"/>
      <c r="M49" s="182"/>
      <c r="N49" s="182">
        <f>'実質公債費比率（分子）の構造'!O$45</f>
        <v>5859</v>
      </c>
      <c r="O49" s="182"/>
      <c r="P49" s="182"/>
    </row>
    <row r="50" spans="1:16" x14ac:dyDescent="0.15">
      <c r="A50" s="182" t="s">
        <v>72</v>
      </c>
      <c r="B50" s="182" t="e">
        <f>NA()</f>
        <v>#N/A</v>
      </c>
      <c r="C50" s="182">
        <f>IF(ISNUMBER('実質公債費比率（分子）の構造'!K$53),'実質公債費比率（分子）の構造'!K$53,NA())</f>
        <v>-954</v>
      </c>
      <c r="D50" s="182" t="e">
        <f>NA()</f>
        <v>#N/A</v>
      </c>
      <c r="E50" s="182" t="e">
        <f>NA()</f>
        <v>#N/A</v>
      </c>
      <c r="F50" s="182">
        <f>IF(ISNUMBER('実質公債費比率（分子）の構造'!L$53),'実質公債費比率（分子）の構造'!L$53,NA())</f>
        <v>-1575</v>
      </c>
      <c r="G50" s="182" t="e">
        <f>NA()</f>
        <v>#N/A</v>
      </c>
      <c r="H50" s="182" t="e">
        <f>NA()</f>
        <v>#N/A</v>
      </c>
      <c r="I50" s="182">
        <f>IF(ISNUMBER('実質公債費比率（分子）の構造'!M$53),'実質公債費比率（分子）の構造'!M$53,NA())</f>
        <v>-1694</v>
      </c>
      <c r="J50" s="182" t="e">
        <f>NA()</f>
        <v>#N/A</v>
      </c>
      <c r="K50" s="182" t="e">
        <f>NA()</f>
        <v>#N/A</v>
      </c>
      <c r="L50" s="182">
        <f>IF(ISNUMBER('実質公債費比率（分子）の構造'!N$53),'実質公債費比率（分子）の構造'!N$53,NA())</f>
        <v>-2026</v>
      </c>
      <c r="M50" s="182" t="e">
        <f>NA()</f>
        <v>#N/A</v>
      </c>
      <c r="N50" s="182" t="e">
        <f>NA()</f>
        <v>#N/A</v>
      </c>
      <c r="O50" s="182">
        <f>IF(ISNUMBER('実質公債費比率（分子）の構造'!O$53),'実質公債費比率（分子）の構造'!O$53,NA())</f>
        <v>-1532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72050</v>
      </c>
      <c r="E56" s="181"/>
      <c r="F56" s="181"/>
      <c r="G56" s="181">
        <f>'将来負担比率（分子）の構造'!J$52</f>
        <v>69561</v>
      </c>
      <c r="H56" s="181"/>
      <c r="I56" s="181"/>
      <c r="J56" s="181">
        <f>'将来負担比率（分子）の構造'!K$52</f>
        <v>68995</v>
      </c>
      <c r="K56" s="181"/>
      <c r="L56" s="181"/>
      <c r="M56" s="181">
        <f>'将来負担比率（分子）の構造'!L$52</f>
        <v>71053</v>
      </c>
      <c r="N56" s="181"/>
      <c r="O56" s="181"/>
      <c r="P56" s="181">
        <f>'将来負担比率（分子）の構造'!M$52</f>
        <v>68487</v>
      </c>
    </row>
    <row r="57" spans="1:16" x14ac:dyDescent="0.15">
      <c r="A57" s="181" t="s">
        <v>43</v>
      </c>
      <c r="B57" s="181"/>
      <c r="C57" s="181"/>
      <c r="D57" s="181">
        <f>'将来負担比率（分子）の構造'!I$51</f>
        <v>33865</v>
      </c>
      <c r="E57" s="181"/>
      <c r="F57" s="181"/>
      <c r="G57" s="181">
        <f>'将来負担比率（分子）の構造'!J$51</f>
        <v>31913</v>
      </c>
      <c r="H57" s="181"/>
      <c r="I57" s="181"/>
      <c r="J57" s="181">
        <f>'将来負担比率（分子）の構造'!K$51</f>
        <v>32661</v>
      </c>
      <c r="K57" s="181"/>
      <c r="L57" s="181"/>
      <c r="M57" s="181">
        <f>'将来負担比率（分子）の構造'!L$51</f>
        <v>38263</v>
      </c>
      <c r="N57" s="181"/>
      <c r="O57" s="181"/>
      <c r="P57" s="181">
        <f>'将来負担比率（分子）の構造'!M$51</f>
        <v>36708</v>
      </c>
    </row>
    <row r="58" spans="1:16" x14ac:dyDescent="0.15">
      <c r="A58" s="181" t="s">
        <v>42</v>
      </c>
      <c r="B58" s="181"/>
      <c r="C58" s="181"/>
      <c r="D58" s="181">
        <f>'将来負担比率（分子）の構造'!I$50</f>
        <v>28788</v>
      </c>
      <c r="E58" s="181"/>
      <c r="F58" s="181"/>
      <c r="G58" s="181">
        <f>'将来負担比率（分子）の構造'!J$50</f>
        <v>25551</v>
      </c>
      <c r="H58" s="181"/>
      <c r="I58" s="181"/>
      <c r="J58" s="181">
        <f>'将来負担比率（分子）の構造'!K$50</f>
        <v>24396</v>
      </c>
      <c r="K58" s="181"/>
      <c r="L58" s="181"/>
      <c r="M58" s="181">
        <f>'将来負担比率（分子）の構造'!L$50</f>
        <v>26409</v>
      </c>
      <c r="N58" s="181"/>
      <c r="O58" s="181"/>
      <c r="P58" s="181">
        <f>'将来負担比率（分子）の構造'!M$50</f>
        <v>36219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5408</v>
      </c>
      <c r="O61" s="181"/>
      <c r="P61" s="181"/>
    </row>
    <row r="62" spans="1:16" x14ac:dyDescent="0.15">
      <c r="A62" s="181" t="s">
        <v>36</v>
      </c>
      <c r="B62" s="181">
        <f>'将来負担比率（分子）の構造'!I$45</f>
        <v>16839</v>
      </c>
      <c r="C62" s="181"/>
      <c r="D62" s="181"/>
      <c r="E62" s="181">
        <f>'将来負担比率（分子）の構造'!J$45</f>
        <v>17033</v>
      </c>
      <c r="F62" s="181"/>
      <c r="G62" s="181"/>
      <c r="H62" s="181">
        <f>'将来負担比率（分子）の構造'!K$45</f>
        <v>16671</v>
      </c>
      <c r="I62" s="181"/>
      <c r="J62" s="181"/>
      <c r="K62" s="181">
        <f>'将来負担比率（分子）の構造'!L$45</f>
        <v>15986</v>
      </c>
      <c r="L62" s="181"/>
      <c r="M62" s="181"/>
      <c r="N62" s="181">
        <f>'将来負担比率（分子）の構造'!M$45</f>
        <v>15677</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26418</v>
      </c>
      <c r="C64" s="181"/>
      <c r="D64" s="181"/>
      <c r="E64" s="181">
        <f>'将来負担比率（分子）の構造'!J$43</f>
        <v>24626</v>
      </c>
      <c r="F64" s="181"/>
      <c r="G64" s="181"/>
      <c r="H64" s="181">
        <f>'将来負担比率（分子）の構造'!K$43</f>
        <v>23109</v>
      </c>
      <c r="I64" s="181"/>
      <c r="J64" s="181"/>
      <c r="K64" s="181">
        <f>'将来負担比率（分子）の構造'!L$43</f>
        <v>18539</v>
      </c>
      <c r="L64" s="181"/>
      <c r="M64" s="181"/>
      <c r="N64" s="181">
        <f>'将来負担比率（分子）の構造'!M$43</f>
        <v>15565</v>
      </c>
      <c r="O64" s="181"/>
      <c r="P64" s="181"/>
    </row>
    <row r="65" spans="1:16" x14ac:dyDescent="0.15">
      <c r="A65" s="181" t="s">
        <v>33</v>
      </c>
      <c r="B65" s="181">
        <f>'将来負担比率（分子）の構造'!I$42</f>
        <v>3844</v>
      </c>
      <c r="C65" s="181"/>
      <c r="D65" s="181"/>
      <c r="E65" s="181">
        <f>'将来負担比率（分子）の構造'!J$42</f>
        <v>3720</v>
      </c>
      <c r="F65" s="181"/>
      <c r="G65" s="181"/>
      <c r="H65" s="181">
        <f>'将来負担比率（分子）の構造'!K$42</f>
        <v>3478</v>
      </c>
      <c r="I65" s="181"/>
      <c r="J65" s="181"/>
      <c r="K65" s="181">
        <f>'将来負担比率（分子）の構造'!L$42</f>
        <v>3237</v>
      </c>
      <c r="L65" s="181"/>
      <c r="M65" s="181"/>
      <c r="N65" s="181">
        <f>'将来負担比率（分子）の構造'!M$42</f>
        <v>2986</v>
      </c>
      <c r="O65" s="181"/>
      <c r="P65" s="181"/>
    </row>
    <row r="66" spans="1:16" x14ac:dyDescent="0.15">
      <c r="A66" s="181" t="s">
        <v>32</v>
      </c>
      <c r="B66" s="181">
        <f>'将来負担比率（分子）の構造'!I$41</f>
        <v>49603</v>
      </c>
      <c r="C66" s="181"/>
      <c r="D66" s="181"/>
      <c r="E66" s="181">
        <f>'将来負担比率（分子）の構造'!J$41</f>
        <v>50699</v>
      </c>
      <c r="F66" s="181"/>
      <c r="G66" s="181"/>
      <c r="H66" s="181">
        <f>'将来負担比率（分子）の構造'!K$41</f>
        <v>55158</v>
      </c>
      <c r="I66" s="181"/>
      <c r="J66" s="181"/>
      <c r="K66" s="181">
        <f>'将来負担比率（分子）の構造'!L$41</f>
        <v>68725</v>
      </c>
      <c r="L66" s="181"/>
      <c r="M66" s="181"/>
      <c r="N66" s="181">
        <f>'将来負担比率（分子）の構造'!M$41</f>
        <v>71298</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10891</v>
      </c>
      <c r="C72" s="185">
        <f>基金残高に係る経年分析!G55</f>
        <v>12154</v>
      </c>
      <c r="D72" s="185">
        <f>基金残高に係る経年分析!H55</f>
        <v>13382</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11183</v>
      </c>
      <c r="C74" s="185">
        <f>基金残高に係る経年分析!G57</f>
        <v>11090</v>
      </c>
      <c r="D74" s="185">
        <f>基金残高に係る経年分析!H57</f>
        <v>18966</v>
      </c>
    </row>
  </sheetData>
  <sheetProtection algorithmName="SHA-512" hashValue="DLWhUsCTF/MdLqgx4Bfq9+TLIbLhMMZMOGif/dj2vDxBci+i/IT+0qQHEHpa3a8eHFJrx0EXOeix60mO989ADQ==" saltValue="+ZSR4zoUbCNeATZ5vWr/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