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131\室課専用\☆2016事務職専用☆\【1～90】\18【国・府補助金関係】\障害者総合支援事業費補助金\サービス継続支援交付要領等\Ｒ5変更後\HP添付書類\"/>
    </mc:Choice>
  </mc:AlternateContent>
  <bookViews>
    <workbookView xWindow="0" yWindow="0" windowWidth="20490" windowHeight="7530" tabRatio="671" activeTab="1"/>
  </bookViews>
  <sheets>
    <sheet name="（はじめにお読みください）本申請書の使い方" sheetId="25" r:id="rId1"/>
    <sheet name="総括表" sheetId="20" r:id="rId2"/>
    <sheet name="申請額一覧 " sheetId="24" r:id="rId3"/>
    <sheet name="個票１" sheetId="30" r:id="rId4"/>
    <sheet name="様式３別添１" sheetId="31" r:id="rId5"/>
    <sheet name="基準単価" sheetId="26" state="hidden" r:id="rId6"/>
  </sheets>
  <externalReferences>
    <externalReference r:id="rId7"/>
  </externalReferences>
  <definedNames>
    <definedName name="_xlnm.Print_Area" localSheetId="5">基準単価!$A$1:$H$35</definedName>
    <definedName name="_xlnm.Print_Area" localSheetId="3">個票１!$A$1:$AM$121</definedName>
    <definedName name="_xlnm.Print_Area" localSheetId="4">様式３別添１!$A$1:$J$37</definedName>
  </definedNames>
  <calcPr calcId="162913"/>
</workbook>
</file>

<file path=xl/calcChain.xml><?xml version="1.0" encoding="utf-8"?>
<calcChain xmlns="http://schemas.openxmlformats.org/spreadsheetml/2006/main">
  <c r="J87" i="30" l="1"/>
  <c r="AI50" i="30" s="1"/>
  <c r="J76" i="30"/>
  <c r="AA50" i="30"/>
  <c r="AA41" i="30"/>
  <c r="AI13" i="30"/>
  <c r="AA13" i="30"/>
  <c r="J16" i="24"/>
  <c r="C15" i="24"/>
  <c r="G17" i="24"/>
  <c r="C12" i="24"/>
  <c r="C10" i="24"/>
  <c r="G11" i="24"/>
  <c r="E9" i="24"/>
  <c r="G18" i="24"/>
  <c r="G12" i="24"/>
  <c r="D9" i="24"/>
  <c r="J17" i="24"/>
  <c r="C19" i="24"/>
  <c r="J18" i="24"/>
  <c r="D10" i="24"/>
  <c r="G20" i="24"/>
  <c r="D16" i="24"/>
  <c r="J13" i="24"/>
  <c r="D15" i="24"/>
  <c r="E17" i="24"/>
  <c r="C7" i="24"/>
  <c r="C14" i="24"/>
  <c r="J15" i="24"/>
  <c r="D13" i="24"/>
  <c r="G14" i="24"/>
  <c r="G15" i="24"/>
  <c r="G9" i="24"/>
  <c r="E7" i="24"/>
  <c r="J14" i="24"/>
  <c r="J19" i="24"/>
  <c r="J8" i="24"/>
  <c r="E10" i="24"/>
  <c r="E12" i="24"/>
  <c r="D7" i="24"/>
  <c r="E19" i="24"/>
  <c r="G8" i="24"/>
  <c r="D17" i="24"/>
  <c r="C20" i="24"/>
  <c r="E18" i="24"/>
  <c r="J7" i="24"/>
  <c r="J11" i="24"/>
  <c r="E11" i="24"/>
  <c r="D20" i="24"/>
  <c r="G19" i="24"/>
  <c r="J20" i="24"/>
  <c r="D8" i="24"/>
  <c r="J12" i="24"/>
  <c r="D14" i="24"/>
  <c r="E14" i="24"/>
  <c r="C8" i="24"/>
  <c r="C13" i="24"/>
  <c r="G10" i="24"/>
  <c r="D11" i="24"/>
  <c r="G16" i="24"/>
  <c r="G13" i="24"/>
  <c r="D19" i="24"/>
  <c r="E16" i="24"/>
  <c r="D12" i="24"/>
  <c r="C9" i="24"/>
  <c r="E15" i="24"/>
  <c r="D18" i="24"/>
  <c r="G7" i="24"/>
  <c r="J9" i="24"/>
  <c r="C11" i="24"/>
  <c r="E13" i="24"/>
  <c r="C16" i="24"/>
  <c r="C17" i="24"/>
  <c r="J10" i="24"/>
  <c r="E20" i="24"/>
  <c r="C18" i="24"/>
  <c r="E8" i="24"/>
  <c r="E6" i="24"/>
  <c r="C6" i="24"/>
  <c r="D6" i="24"/>
  <c r="J6" i="24"/>
  <c r="G6" i="24"/>
  <c r="F6" i="24" l="1"/>
  <c r="H6" i="24" s="1"/>
  <c r="I6" i="24"/>
  <c r="K6" i="24" s="1"/>
  <c r="AD38" i="20"/>
  <c r="T38" i="20"/>
  <c r="X38" i="20"/>
  <c r="AH38" i="20"/>
  <c r="X31" i="20"/>
  <c r="AD31" i="20"/>
  <c r="AD30" i="20"/>
  <c r="AH31" i="20"/>
  <c r="AH30" i="20"/>
  <c r="T31" i="20"/>
  <c r="T51" i="20"/>
  <c r="T52" i="20"/>
  <c r="X53" i="20"/>
  <c r="AD55" i="20"/>
  <c r="AD52" i="20"/>
  <c r="AH51" i="20"/>
  <c r="T45" i="20"/>
  <c r="T46" i="20"/>
  <c r="AH46" i="20"/>
  <c r="AD45" i="20"/>
  <c r="T39" i="20"/>
  <c r="T40" i="20"/>
  <c r="X40" i="20"/>
  <c r="AD41" i="20"/>
  <c r="AD39" i="20"/>
  <c r="AH40" i="20"/>
  <c r="T36" i="20"/>
  <c r="X50" i="20"/>
  <c r="T35" i="20"/>
  <c r="AD37" i="20"/>
  <c r="T34" i="20"/>
  <c r="X49" i="20"/>
  <c r="AD49" i="20"/>
  <c r="T30" i="20"/>
  <c r="AH28" i="20"/>
  <c r="T53" i="20"/>
  <c r="X55" i="20"/>
  <c r="X56" i="20"/>
  <c r="AD51" i="20"/>
  <c r="AH53" i="20"/>
  <c r="AH56" i="20"/>
  <c r="X47" i="20"/>
  <c r="X48" i="20"/>
  <c r="AD47" i="20"/>
  <c r="AH48" i="20"/>
  <c r="T42" i="20"/>
  <c r="X42" i="20"/>
  <c r="X43" i="20"/>
  <c r="AD44" i="20"/>
  <c r="AH41" i="20"/>
  <c r="AH43" i="20"/>
  <c r="AH36" i="20"/>
  <c r="T50" i="20"/>
  <c r="AH37" i="20"/>
  <c r="AH50" i="20"/>
  <c r="T33" i="20"/>
  <c r="X34" i="20"/>
  <c r="T28" i="20"/>
  <c r="AD34" i="20"/>
  <c r="AH32" i="20"/>
  <c r="T54" i="20"/>
  <c r="X51" i="20"/>
  <c r="X52" i="20"/>
  <c r="AD54" i="20"/>
  <c r="AH52" i="20"/>
  <c r="AH54" i="20"/>
  <c r="X46" i="20"/>
  <c r="X45" i="20"/>
  <c r="AD46" i="20"/>
  <c r="AH45" i="20"/>
  <c r="T41" i="20"/>
  <c r="X41" i="20"/>
  <c r="X39" i="20"/>
  <c r="AD40" i="20"/>
  <c r="AH39" i="20"/>
  <c r="AH42" i="20"/>
  <c r="AD36" i="20"/>
  <c r="T37" i="20"/>
  <c r="AD50" i="20"/>
  <c r="AD35" i="20"/>
  <c r="T32" i="20"/>
  <c r="X33" i="20"/>
  <c r="X28" i="20"/>
  <c r="AD33" i="20"/>
  <c r="AH49" i="20"/>
  <c r="T55" i="20"/>
  <c r="T56" i="20"/>
  <c r="X54" i="20"/>
  <c r="AD53" i="20"/>
  <c r="AD56" i="20"/>
  <c r="AH55" i="20"/>
  <c r="T48" i="20"/>
  <c r="T47" i="20"/>
  <c r="AH47" i="20"/>
  <c r="AD48" i="20"/>
  <c r="T43" i="20"/>
  <c r="T44" i="20"/>
  <c r="X44" i="20"/>
  <c r="AD42" i="20"/>
  <c r="AD43" i="20"/>
  <c r="AH44" i="20"/>
  <c r="X36" i="20"/>
  <c r="X35" i="20"/>
  <c r="X37" i="20"/>
  <c r="AH35" i="20"/>
  <c r="T49" i="20"/>
  <c r="X32" i="20"/>
  <c r="T29" i="20"/>
  <c r="AD32" i="20"/>
  <c r="AH34" i="20"/>
  <c r="X30" i="20"/>
  <c r="X29" i="20"/>
  <c r="AH33" i="20"/>
  <c r="AD29" i="20"/>
  <c r="AH29" i="20"/>
  <c r="F13" i="24"/>
  <c r="I20" i="24"/>
  <c r="F8" i="24"/>
  <c r="F9" i="24"/>
  <c r="I13" i="24"/>
  <c r="F12" i="24"/>
  <c r="I16" i="24"/>
  <c r="F10" i="24"/>
  <c r="F14" i="24"/>
  <c r="I7" i="24"/>
  <c r="F17" i="24"/>
  <c r="I10" i="24"/>
  <c r="F16" i="24"/>
  <c r="F19" i="24"/>
  <c r="I8" i="24"/>
  <c r="F15" i="24"/>
  <c r="F20" i="24"/>
  <c r="F18" i="24"/>
  <c r="I11" i="24"/>
  <c r="I18" i="24"/>
  <c r="I12" i="24"/>
  <c r="I15" i="24"/>
  <c r="I9" i="24"/>
  <c r="I19" i="24"/>
  <c r="F11" i="24"/>
  <c r="I17" i="24"/>
  <c r="F7" i="24"/>
  <c r="I14" i="24"/>
  <c r="K14" i="24" l="1"/>
  <c r="H7" i="24"/>
  <c r="L7" i="24" s="1"/>
  <c r="K17" i="24"/>
  <c r="H11" i="24"/>
  <c r="L11" i="24" s="1"/>
  <c r="K19" i="24"/>
  <c r="K9" i="24"/>
  <c r="K15" i="24"/>
  <c r="K12" i="24"/>
  <c r="K18" i="24"/>
  <c r="K11" i="24"/>
  <c r="H18" i="24"/>
  <c r="L18" i="24" s="1"/>
  <c r="H20" i="24"/>
  <c r="L20" i="24" s="1"/>
  <c r="H15" i="24"/>
  <c r="L15" i="24" s="1"/>
  <c r="K8" i="24"/>
  <c r="H19" i="24"/>
  <c r="L19" i="24" s="1"/>
  <c r="H16" i="24"/>
  <c r="L16" i="24" s="1"/>
  <c r="K10" i="24"/>
  <c r="H17" i="24"/>
  <c r="L17" i="24" s="1"/>
  <c r="K7" i="24"/>
  <c r="H14" i="24"/>
  <c r="L14" i="24" s="1"/>
  <c r="H10" i="24"/>
  <c r="L10" i="24" s="1"/>
  <c r="K16" i="24"/>
  <c r="H12" i="24"/>
  <c r="L12" i="24" s="1"/>
  <c r="K13" i="24"/>
  <c r="H9" i="24"/>
  <c r="L9" i="24" s="1"/>
  <c r="H8" i="24"/>
  <c r="L8" i="24" s="1"/>
  <c r="K20" i="24"/>
  <c r="H13" i="24"/>
  <c r="L13" i="24" s="1"/>
  <c r="T57" i="20"/>
  <c r="AD28" i="20"/>
  <c r="AD57" i="20" s="1"/>
  <c r="K21" i="24"/>
  <c r="AH57" i="20"/>
  <c r="X57" i="20"/>
  <c r="L6" i="24"/>
  <c r="H21" i="24"/>
  <c r="L21" i="24" s="1"/>
  <c r="T58" i="20" l="1"/>
</calcChain>
</file>

<file path=xl/sharedStrings.xml><?xml version="1.0" encoding="utf-8"?>
<sst xmlns="http://schemas.openxmlformats.org/spreadsheetml/2006/main" count="531" uniqueCount="314">
  <si>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</si>
  <si>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</si>
  <si>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</si>
  <si>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</si>
  <si>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</si>
  <si>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</si>
  <si>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</si>
  <si>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</si>
  <si>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</si>
  <si>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</si>
  <si>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</si>
  <si>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</si>
  <si>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</si>
  <si>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</si>
  <si>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</si>
  <si>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</si>
  <si>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</si>
  <si>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</si>
  <si>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</si>
  <si>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</si>
  <si>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</si>
  <si>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</si>
  <si>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</si>
  <si>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</si>
  <si>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</si>
  <si>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</si>
  <si>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</si>
  <si>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</si>
  <si>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</si>
  <si>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</si>
  <si>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</si>
  <si>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</si>
  <si>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</si>
  <si>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</si>
  <si>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</si>
  <si>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</si>
  <si>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</si>
  <si>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</si>
  <si>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</si>
  <si>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</si>
  <si>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</si>
  <si>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</si>
  <si>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</si>
  <si>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</si>
  <si>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</si>
  <si>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</si>
  <si>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</si>
  <si>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</si>
  <si>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</si>
  <si>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</si>
  <si>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</si>
  <si>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</si>
  <si>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損害賠償保険への加入【役務費】</t>
    <rPh sb="2" eb="4">
      <t>バイショウ</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</si>
  <si>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</si>
  <si>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</si>
  <si>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</si>
  <si>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</si>
  <si>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</si>
  <si>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</si>
  <si>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</si>
  <si>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</si>
  <si>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</si>
  <si>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</si>
  <si>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</si>
  <si>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</si>
  <si>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</si>
  <si>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</si>
  <si>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</si>
  <si>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</si>
  <si>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</si>
  <si>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ア　追加で必要な人員確保のための費用</t>
    <rPh sb="2" eb="4">
      <t>ツイカ</t>
    </rPh>
    <rPh sb="5" eb="7">
      <t>ヒツヨウ</t>
    </rPh>
    <rPh sb="8" eb="10">
      <t>ジンイン</t>
    </rPh>
    <rPh sb="10" eb="12">
      <t>カクホ</t>
    </rPh>
    <rPh sb="16" eb="18">
      <t>ヒヨウ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</si>
  <si>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</si>
  <si>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</si>
  <si>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</si>
  <si>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</si>
  <si>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</si>
  <si>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</si>
  <si>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</si>
  <si>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</si>
  <si>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</si>
  <si>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</si>
  <si>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</si>
  <si>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</si>
  <si>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</si>
  <si>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</si>
  <si>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</si>
  <si>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</si>
  <si>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</si>
  <si>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</si>
  <si>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</si>
  <si>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</si>
  <si>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</si>
  <si>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</si>
  <si>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</si>
  <si>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</si>
  <si>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</si>
  <si>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</si>
  <si>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</si>
  <si>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</si>
  <si>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</si>
  <si>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</si>
  <si>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</si>
  <si>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</si>
  <si>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</si>
  <si>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</si>
  <si>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</si>
  <si>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</si>
  <si>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</si>
  <si>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</si>
  <si>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</si>
  <si>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</si>
  <si>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</si>
  <si>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</si>
  <si>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</si>
  <si>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</si>
  <si>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</si>
  <si>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</si>
  <si>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</si>
  <si>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</si>
  <si>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</si>
  <si>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</si>
  <si>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</si>
  <si>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</si>
  <si>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</si>
  <si>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</si>
  <si>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</si>
  <si>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</si>
  <si>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</si>
  <si>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</si>
  <si>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</si>
  <si>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</si>
  <si>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</si>
  <si>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</si>
  <si>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</si>
  <si>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</si>
  <si>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</si>
  <si>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</si>
  <si>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</si>
  <si>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</si>
  <si>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</si>
  <si>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</si>
  <si>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</si>
  <si>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（上記オに準ずる）</t>
    <rPh sb="1" eb="3">
      <t>ジョウキ</t>
    </rPh>
    <rPh sb="5" eb="6">
      <t>ジュン</t>
    </rPh>
    <phoneticPr fontId="3"/>
  </si>
  <si>
    <t>合　　計 (1+2)</t>
    <rPh sb="0" eb="1">
      <t>ゴウ</t>
    </rPh>
    <rPh sb="3" eb="4">
      <t>ケイ</t>
    </rPh>
    <phoneticPr fontId="3"/>
  </si>
  <si>
    <t>別添</t>
    <rPh sb="0" eb="2">
      <t>ベッテン</t>
    </rPh>
    <phoneticPr fontId="22"/>
  </si>
  <si>
    <t>基準単価</t>
    <rPh sb="0" eb="2">
      <t>キジュン</t>
    </rPh>
    <rPh sb="2" eb="4">
      <t>タンカ</t>
    </rPh>
    <phoneticPr fontId="22"/>
  </si>
  <si>
    <t>事業区分</t>
    <rPh sb="0" eb="2">
      <t>ジギョウ</t>
    </rPh>
    <rPh sb="2" eb="4">
      <t>クブン</t>
    </rPh>
    <phoneticPr fontId="22"/>
  </si>
  <si>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2"/>
  </si>
  <si>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2"/>
  </si>
  <si>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2"/>
  </si>
  <si>
    <t>サービス種別</t>
    <rPh sb="4" eb="6">
      <t>シュベツ</t>
    </rPh>
    <phoneticPr fontId="22"/>
  </si>
  <si>
    <t>各サービス共通</t>
    <rPh sb="0" eb="1">
      <t>カク</t>
    </rPh>
    <rPh sb="5" eb="7">
      <t>キョウツウ</t>
    </rPh>
    <phoneticPr fontId="22"/>
  </si>
  <si>
    <t>通所系</t>
    <rPh sb="0" eb="2">
      <t>ツウショ</t>
    </rPh>
    <rPh sb="2" eb="3">
      <t>ケイ</t>
    </rPh>
    <phoneticPr fontId="22"/>
  </si>
  <si>
    <t>療養介護</t>
    <rPh sb="0" eb="2">
      <t>リョウヨウ</t>
    </rPh>
    <rPh sb="2" eb="4">
      <t>カイゴ</t>
    </rPh>
    <phoneticPr fontId="22"/>
  </si>
  <si>
    <t>生活介護</t>
    <rPh sb="0" eb="2">
      <t>セイカツ</t>
    </rPh>
    <rPh sb="2" eb="4">
      <t>カイゴ</t>
    </rPh>
    <phoneticPr fontId="22"/>
  </si>
  <si>
    <t>自立訓練（機能訓練）</t>
    <rPh sb="0" eb="2">
      <t>ジリツ</t>
    </rPh>
    <rPh sb="2" eb="4">
      <t>クンレン</t>
    </rPh>
    <rPh sb="5" eb="7">
      <t>キノウ</t>
    </rPh>
    <rPh sb="7" eb="9">
      <t>クンレン</t>
    </rPh>
    <phoneticPr fontId="22"/>
  </si>
  <si>
    <t>自立訓練（生活訓練）</t>
    <rPh sb="0" eb="4">
      <t>ジリツクンレン</t>
    </rPh>
    <rPh sb="5" eb="7">
      <t>セイカツ</t>
    </rPh>
    <rPh sb="7" eb="9">
      <t>クンレン</t>
    </rPh>
    <phoneticPr fontId="22"/>
  </si>
  <si>
    <t>就労移行支援</t>
    <rPh sb="0" eb="2">
      <t>シュウロウ</t>
    </rPh>
    <rPh sb="2" eb="4">
      <t>イコウ</t>
    </rPh>
    <rPh sb="4" eb="6">
      <t>シエン</t>
    </rPh>
    <phoneticPr fontId="22"/>
  </si>
  <si>
    <t>就労継続支援Ａ型</t>
    <rPh sb="0" eb="2">
      <t>シュウロウ</t>
    </rPh>
    <rPh sb="2" eb="4">
      <t>ケイゾク</t>
    </rPh>
    <rPh sb="4" eb="6">
      <t>シエン</t>
    </rPh>
    <rPh sb="7" eb="8">
      <t>カタ</t>
    </rPh>
    <phoneticPr fontId="22"/>
  </si>
  <si>
    <t>就労継続支援Ｂ型</t>
    <rPh sb="0" eb="2">
      <t>シュウロウ</t>
    </rPh>
    <rPh sb="2" eb="4">
      <t>ケイゾク</t>
    </rPh>
    <rPh sb="4" eb="6">
      <t>シエン</t>
    </rPh>
    <rPh sb="7" eb="8">
      <t>カタ</t>
    </rPh>
    <phoneticPr fontId="22"/>
  </si>
  <si>
    <t>就労定着支援</t>
    <rPh sb="0" eb="2">
      <t>シュウロウ</t>
    </rPh>
    <rPh sb="2" eb="4">
      <t>テイチャク</t>
    </rPh>
    <rPh sb="4" eb="6">
      <t>シエン</t>
    </rPh>
    <phoneticPr fontId="22"/>
  </si>
  <si>
    <t>自立生活援助</t>
    <rPh sb="0" eb="2">
      <t>ジリツ</t>
    </rPh>
    <rPh sb="2" eb="4">
      <t>セイカツ</t>
    </rPh>
    <rPh sb="4" eb="6">
      <t>エンジョ</t>
    </rPh>
    <phoneticPr fontId="22"/>
  </si>
  <si>
    <t>児童発達支援</t>
    <rPh sb="0" eb="2">
      <t>ジドウ</t>
    </rPh>
    <rPh sb="2" eb="4">
      <t>ハッタツ</t>
    </rPh>
    <rPh sb="4" eb="6">
      <t>シエン</t>
    </rPh>
    <phoneticPr fontId="22"/>
  </si>
  <si>
    <t>医療型児童発達支援</t>
    <rPh sb="0" eb="2">
      <t>イリョウ</t>
    </rPh>
    <rPh sb="2" eb="3">
      <t>ガタ</t>
    </rPh>
    <rPh sb="3" eb="5">
      <t>ジドウ</t>
    </rPh>
    <rPh sb="5" eb="7">
      <t>ハッタツ</t>
    </rPh>
    <rPh sb="7" eb="9">
      <t>シエン</t>
    </rPh>
    <phoneticPr fontId="22"/>
  </si>
  <si>
    <t>放課後等デイサービス</t>
    <rPh sb="0" eb="3">
      <t>ホウカゴ</t>
    </rPh>
    <rPh sb="3" eb="4">
      <t>トウ</t>
    </rPh>
    <phoneticPr fontId="22"/>
  </si>
  <si>
    <t>短期入所</t>
    <rPh sb="0" eb="2">
      <t>タンキ</t>
    </rPh>
    <rPh sb="2" eb="4">
      <t>ニュウショ</t>
    </rPh>
    <phoneticPr fontId="22"/>
  </si>
  <si>
    <t>入所・居住系</t>
    <rPh sb="0" eb="2">
      <t>ニュウショ</t>
    </rPh>
    <rPh sb="3" eb="5">
      <t>キョジュウ</t>
    </rPh>
    <rPh sb="5" eb="6">
      <t>ケイ</t>
    </rPh>
    <phoneticPr fontId="22"/>
  </si>
  <si>
    <t>施設入所支援</t>
    <rPh sb="0" eb="2">
      <t>シセツ</t>
    </rPh>
    <rPh sb="2" eb="4">
      <t>ニュウショ</t>
    </rPh>
    <rPh sb="4" eb="6">
      <t>シエン</t>
    </rPh>
    <phoneticPr fontId="22"/>
  </si>
  <si>
    <t>共同生活援助（介護サービス包括型）</t>
    <rPh sb="0" eb="2">
      <t>キョウドウ</t>
    </rPh>
    <rPh sb="2" eb="4">
      <t>セイカツ</t>
    </rPh>
    <rPh sb="4" eb="6">
      <t>エンジョ</t>
    </rPh>
    <rPh sb="7" eb="9">
      <t>カイゴ</t>
    </rPh>
    <rPh sb="13" eb="15">
      <t>ホウカツ</t>
    </rPh>
    <rPh sb="15" eb="16">
      <t>ガタ</t>
    </rPh>
    <phoneticPr fontId="22"/>
  </si>
  <si>
    <t>共同生活援助（日中サービス支援型）</t>
    <rPh sb="0" eb="2">
      <t>キョウドウ</t>
    </rPh>
    <rPh sb="2" eb="4">
      <t>セイカツ</t>
    </rPh>
    <rPh sb="4" eb="6">
      <t>エンジョ</t>
    </rPh>
    <rPh sb="7" eb="9">
      <t>ニッチュウ</t>
    </rPh>
    <rPh sb="13" eb="15">
      <t>シエン</t>
    </rPh>
    <rPh sb="15" eb="16">
      <t>ガタ</t>
    </rPh>
    <phoneticPr fontId="22"/>
  </si>
  <si>
    <t>共同生活援助（外部サービス利用型）</t>
    <rPh sb="0" eb="2">
      <t>キョウドウ</t>
    </rPh>
    <rPh sb="2" eb="4">
      <t>セイカツ</t>
    </rPh>
    <rPh sb="4" eb="6">
      <t>エンジョ</t>
    </rPh>
    <rPh sb="7" eb="9">
      <t>ガイブ</t>
    </rPh>
    <rPh sb="13" eb="15">
      <t>リヨウ</t>
    </rPh>
    <rPh sb="15" eb="16">
      <t>ガタ</t>
    </rPh>
    <phoneticPr fontId="22"/>
  </si>
  <si>
    <t>福祉型障害児入所施設</t>
    <rPh sb="0" eb="3">
      <t>フクシガタ</t>
    </rPh>
    <rPh sb="3" eb="6">
      <t>ショウガイジ</t>
    </rPh>
    <rPh sb="6" eb="8">
      <t>ニュウショ</t>
    </rPh>
    <rPh sb="8" eb="10">
      <t>シセツ</t>
    </rPh>
    <phoneticPr fontId="22"/>
  </si>
  <si>
    <t>医療型障害児入所施設</t>
    <rPh sb="0" eb="2">
      <t>イリョウ</t>
    </rPh>
    <rPh sb="2" eb="3">
      <t>ガタ</t>
    </rPh>
    <rPh sb="3" eb="6">
      <t>ショウガイジ</t>
    </rPh>
    <rPh sb="6" eb="8">
      <t>ニュウショ</t>
    </rPh>
    <rPh sb="8" eb="10">
      <t>シセツ</t>
    </rPh>
    <phoneticPr fontId="22"/>
  </si>
  <si>
    <t>訪問系</t>
    <rPh sb="0" eb="2">
      <t>ホウモン</t>
    </rPh>
    <rPh sb="2" eb="3">
      <t>ケイ</t>
    </rPh>
    <phoneticPr fontId="22"/>
  </si>
  <si>
    <t>居宅介護</t>
    <rPh sb="0" eb="2">
      <t>キョタク</t>
    </rPh>
    <rPh sb="2" eb="4">
      <t>カイゴ</t>
    </rPh>
    <phoneticPr fontId="22"/>
  </si>
  <si>
    <t>－</t>
    <phoneticPr fontId="22"/>
  </si>
  <si>
    <t>重度訪問介護</t>
    <rPh sb="0" eb="2">
      <t>ジュウド</t>
    </rPh>
    <rPh sb="2" eb="4">
      <t>ホウモン</t>
    </rPh>
    <rPh sb="4" eb="6">
      <t>カイゴ</t>
    </rPh>
    <phoneticPr fontId="22"/>
  </si>
  <si>
    <t>－</t>
    <phoneticPr fontId="22"/>
  </si>
  <si>
    <t>同行援護</t>
    <rPh sb="0" eb="2">
      <t>ドウコウ</t>
    </rPh>
    <rPh sb="2" eb="4">
      <t>エンゴ</t>
    </rPh>
    <phoneticPr fontId="22"/>
  </si>
  <si>
    <t>－</t>
    <phoneticPr fontId="22"/>
  </si>
  <si>
    <t>行動援護</t>
    <rPh sb="0" eb="2">
      <t>コウドウ</t>
    </rPh>
    <rPh sb="2" eb="4">
      <t>エンゴ</t>
    </rPh>
    <phoneticPr fontId="22"/>
  </si>
  <si>
    <t>－</t>
    <phoneticPr fontId="22"/>
  </si>
  <si>
    <t>居宅訪問型児童発達支援</t>
    <rPh sb="0" eb="2">
      <t>キョタク</t>
    </rPh>
    <rPh sb="2" eb="5">
      <t>ホウモンガタ</t>
    </rPh>
    <rPh sb="5" eb="7">
      <t>ジドウ</t>
    </rPh>
    <rPh sb="7" eb="9">
      <t>ハッタツ</t>
    </rPh>
    <rPh sb="9" eb="11">
      <t>シエン</t>
    </rPh>
    <phoneticPr fontId="22"/>
  </si>
  <si>
    <t>保育所等訪問支援</t>
    <rPh sb="0" eb="2">
      <t>ホイク</t>
    </rPh>
    <rPh sb="2" eb="3">
      <t>ジョ</t>
    </rPh>
    <rPh sb="3" eb="4">
      <t>トウ</t>
    </rPh>
    <rPh sb="4" eb="6">
      <t>ホウモン</t>
    </rPh>
    <rPh sb="6" eb="8">
      <t>シエン</t>
    </rPh>
    <phoneticPr fontId="22"/>
  </si>
  <si>
    <t>相談系</t>
    <rPh sb="0" eb="2">
      <t>ソウダン</t>
    </rPh>
    <rPh sb="2" eb="3">
      <t>ケイ</t>
    </rPh>
    <phoneticPr fontId="22"/>
  </si>
  <si>
    <t>計画相談支援</t>
    <rPh sb="0" eb="2">
      <t>ケイカク</t>
    </rPh>
    <rPh sb="2" eb="4">
      <t>ソウダン</t>
    </rPh>
    <rPh sb="4" eb="6">
      <t>シエン</t>
    </rPh>
    <phoneticPr fontId="22"/>
  </si>
  <si>
    <t>地域移行支援</t>
    <rPh sb="0" eb="2">
      <t>チイキ</t>
    </rPh>
    <rPh sb="2" eb="4">
      <t>イコウ</t>
    </rPh>
    <rPh sb="4" eb="6">
      <t>シエン</t>
    </rPh>
    <phoneticPr fontId="22"/>
  </si>
  <si>
    <t>地域定着支援</t>
    <rPh sb="0" eb="2">
      <t>チイキ</t>
    </rPh>
    <rPh sb="2" eb="4">
      <t>テイチャク</t>
    </rPh>
    <rPh sb="4" eb="6">
      <t>シエン</t>
    </rPh>
    <phoneticPr fontId="22"/>
  </si>
  <si>
    <t>障害児相談支援</t>
    <rPh sb="0" eb="3">
      <t>ショウガイジ</t>
    </rPh>
    <rPh sb="3" eb="5">
      <t>ソウダン</t>
    </rPh>
    <rPh sb="5" eb="7">
      <t>シエン</t>
    </rPh>
    <phoneticPr fontId="22"/>
  </si>
  <si>
    <t>（２）障害福祉サービス等事業者との連携支援</t>
    <phoneticPr fontId="22"/>
  </si>
  <si>
    <t>（１）障害福祉サービス等事業者等のサービス継続支援</t>
    <phoneticPr fontId="22"/>
  </si>
  <si>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</si>
  <si>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</si>
  <si>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宛</t>
    <rPh sb="0" eb="1">
      <t>アテ</t>
    </rPh>
    <phoneticPr fontId="3"/>
  </si>
  <si>
    <t>吹田市長</t>
    <rPh sb="0" eb="4">
      <t>スイタシチョウ</t>
    </rPh>
    <phoneticPr fontId="3"/>
  </si>
  <si>
    <t>様式３別添１</t>
    <rPh sb="0" eb="2">
      <t>ヨウシキ</t>
    </rPh>
    <rPh sb="3" eb="5">
      <t>ベッテン</t>
    </rPh>
    <phoneticPr fontId="3"/>
  </si>
  <si>
    <t>○</t>
    <phoneticPr fontId="3"/>
  </si>
  <si>
    <t>上記の内容を確認できる書類</t>
    <rPh sb="0" eb="2">
      <t>ジョウキ</t>
    </rPh>
    <rPh sb="3" eb="5">
      <t>ナイヨウ</t>
    </rPh>
    <rPh sb="6" eb="8">
      <t>カクニン</t>
    </rPh>
    <rPh sb="11" eb="13">
      <t>ショルイ</t>
    </rPh>
    <phoneticPr fontId="3"/>
  </si>
  <si>
    <t>利用者</t>
    <rPh sb="0" eb="3">
      <t>リヨウシャ</t>
    </rPh>
    <phoneticPr fontId="3"/>
  </si>
  <si>
    <t>職員</t>
    <rPh sb="0" eb="2">
      <t>ショクイン</t>
    </rPh>
    <phoneticPr fontId="3"/>
  </si>
  <si>
    <t>○</t>
  </si>
  <si>
    <r>
      <t xml:space="preserve">PCR検査の結果、利用者又は職員の感染が判明した最初の日
</t>
    </r>
    <r>
      <rPr>
        <sz val="9"/>
        <rFont val="ＭＳ Ｐゴシック"/>
        <family val="3"/>
        <charset val="128"/>
      </rPr>
      <t>※感染者の発生がない事業所は、記載不要です。</t>
    </r>
    <rPh sb="3" eb="5">
      <t>ケンサ</t>
    </rPh>
    <rPh sb="6" eb="8">
      <t>ケッカ</t>
    </rPh>
    <rPh sb="17" eb="19">
      <t>カンセン</t>
    </rPh>
    <rPh sb="20" eb="22">
      <t>ハンメイ</t>
    </rPh>
    <rPh sb="24" eb="26">
      <t>サイショ</t>
    </rPh>
    <rPh sb="27" eb="28">
      <t>ヒ</t>
    </rPh>
    <rPh sb="30" eb="33">
      <t>カンセンシャ</t>
    </rPh>
    <rPh sb="34" eb="36">
      <t>ハッセイ</t>
    </rPh>
    <rPh sb="39" eb="42">
      <t>ジギョウショ</t>
    </rPh>
    <rPh sb="44" eb="46">
      <t>キサイ</t>
    </rPh>
    <rPh sb="46" eb="48">
      <t>フヨウ</t>
    </rPh>
    <phoneticPr fontId="3"/>
  </si>
  <si>
    <t>居宅でのサービス提供を開始した日（初回）</t>
    <rPh sb="0" eb="2">
      <t>キョタク</t>
    </rPh>
    <rPh sb="8" eb="10">
      <t>テイキョウ</t>
    </rPh>
    <rPh sb="11" eb="13">
      <t>カイシ</t>
    </rPh>
    <rPh sb="15" eb="16">
      <t>ヒ</t>
    </rPh>
    <rPh sb="17" eb="19">
      <t>ショカイ</t>
    </rPh>
    <phoneticPr fontId="3"/>
  </si>
  <si>
    <t>交付申請日までの回数実績</t>
    <rPh sb="0" eb="2">
      <t>コウフ</t>
    </rPh>
    <rPh sb="2" eb="4">
      <t>シンセイ</t>
    </rPh>
    <rPh sb="4" eb="5">
      <t>ビ</t>
    </rPh>
    <rPh sb="8" eb="10">
      <t>カイスウ</t>
    </rPh>
    <rPh sb="10" eb="12">
      <t>ジッセキ</t>
    </rPh>
    <phoneticPr fontId="3"/>
  </si>
  <si>
    <t>連携した事業所・施設名称</t>
    <rPh sb="0" eb="2">
      <t>レンケイ</t>
    </rPh>
    <rPh sb="4" eb="7">
      <t>ジギョウショ</t>
    </rPh>
    <rPh sb="8" eb="10">
      <t>シセツ</t>
    </rPh>
    <rPh sb="10" eb="11">
      <t>メイ</t>
    </rPh>
    <rPh sb="11" eb="12">
      <t>ショウ</t>
    </rPh>
    <phoneticPr fontId="3"/>
  </si>
  <si>
    <t>連携を開始した日</t>
    <rPh sb="0" eb="2">
      <t>レンケイ</t>
    </rPh>
    <rPh sb="3" eb="5">
      <t>カイシ</t>
    </rPh>
    <rPh sb="7" eb="8">
      <t>ヒ</t>
    </rPh>
    <phoneticPr fontId="3"/>
  </si>
  <si>
    <t>連携した事業所・施設のサービス種別</t>
    <rPh sb="0" eb="2">
      <t>レンケイ</t>
    </rPh>
    <rPh sb="4" eb="7">
      <t>ジギョウショ</t>
    </rPh>
    <rPh sb="8" eb="10">
      <t>シセツ</t>
    </rPh>
    <rPh sb="15" eb="17">
      <t>シュベツ</t>
    </rPh>
    <phoneticPr fontId="3"/>
  </si>
  <si>
    <t>　標記について、次のとおり</t>
    <rPh sb="1" eb="3">
      <t>ヒョウキ</t>
    </rPh>
    <rPh sb="8" eb="9">
      <t>ツギ</t>
    </rPh>
    <phoneticPr fontId="3"/>
  </si>
  <si>
    <t>□　交付申請します。</t>
    <rPh sb="2" eb="4">
      <t>コウフ</t>
    </rPh>
    <phoneticPr fontId="3"/>
  </si>
  <si>
    <t>□（変更・中止・廃止）申請します。</t>
    <rPh sb="2" eb="4">
      <t>ヘンコウ</t>
    </rPh>
    <rPh sb="5" eb="7">
      <t>チュウシ</t>
    </rPh>
    <rPh sb="8" eb="10">
      <t>ハイシ</t>
    </rPh>
    <rPh sb="11" eb="13">
      <t>シンセイ</t>
    </rPh>
    <phoneticPr fontId="3"/>
  </si>
  <si>
    <t>申請者(法人)</t>
    <rPh sb="0" eb="1">
      <t>サル</t>
    </rPh>
    <rPh sb="1" eb="2">
      <t>ショウ</t>
    </rPh>
    <rPh sb="2" eb="3">
      <t>シャ</t>
    </rPh>
    <rPh sb="4" eb="6">
      <t>ホウジン</t>
    </rPh>
    <phoneticPr fontId="3"/>
  </si>
  <si>
    <t>フリガナ</t>
    <phoneticPr fontId="3"/>
  </si>
  <si>
    <t>名称</t>
    <rPh sb="0" eb="1">
      <t>ナ</t>
    </rPh>
    <rPh sb="1" eb="2">
      <t>ショウ</t>
    </rPh>
    <phoneticPr fontId="3"/>
  </si>
  <si>
    <t>‐</t>
    <phoneticPr fontId="3"/>
  </si>
  <si>
    <t>E-mail</t>
    <phoneticPr fontId="3"/>
  </si>
  <si>
    <t>申請に関する連絡先</t>
    <rPh sb="0" eb="2">
      <t>シンセイ</t>
    </rPh>
    <rPh sb="3" eb="4">
      <t>カン</t>
    </rPh>
    <rPh sb="6" eb="9">
      <t>レンラクサキ</t>
    </rPh>
    <phoneticPr fontId="3"/>
  </si>
  <si>
    <t>名　称</t>
    <rPh sb="0" eb="1">
      <t>ナ</t>
    </rPh>
    <rPh sb="2" eb="3">
      <t>ショウ</t>
    </rPh>
    <phoneticPr fontId="3"/>
  </si>
  <si>
    <t>□上記と同じ　　□上記と異なる場合、以下のとおり</t>
    <rPh sb="1" eb="3">
      <t>ジョウキ</t>
    </rPh>
    <rPh sb="4" eb="5">
      <t>オナ</t>
    </rPh>
    <rPh sb="9" eb="11">
      <t>ジョウキ</t>
    </rPh>
    <rPh sb="12" eb="13">
      <t>コト</t>
    </rPh>
    <rPh sb="15" eb="17">
      <t>バアイ</t>
    </rPh>
    <rPh sb="18" eb="20">
      <t>イカ</t>
    </rPh>
    <phoneticPr fontId="3"/>
  </si>
  <si>
    <t>□上記と同じ　　□上記と異なる場合、以下のとおり</t>
    <phoneticPr fontId="3"/>
  </si>
  <si>
    <t>担当者</t>
    <rPh sb="0" eb="3">
      <t>タントウシャ</t>
    </rPh>
    <phoneticPr fontId="3"/>
  </si>
  <si>
    <t>事業所・施設名：</t>
    <rPh sb="0" eb="3">
      <t>ジギョウショ</t>
    </rPh>
    <rPh sb="4" eb="6">
      <t>シセツ</t>
    </rPh>
    <rPh sb="6" eb="7">
      <t>メイ</t>
    </rPh>
    <phoneticPr fontId="3"/>
  </si>
  <si>
    <t xml:space="preserve"> </t>
    <phoneticPr fontId="3"/>
  </si>
  <si>
    <t>　事業を行った経過と取組内容</t>
  </si>
  <si>
    <r>
      <t>　上記経過と取組内容について、本補助事業の対象事業所・施設であることを確認するため、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実績報告時には、個人が特定される部分をマスキングのうえ、当該記録書類の写しを提出してください。</t>
    </r>
    <rPh sb="1" eb="3">
      <t>ジョウキ</t>
    </rPh>
    <rPh sb="3" eb="5">
      <t>ケイカ</t>
    </rPh>
    <rPh sb="6" eb="8">
      <t>トリクミ</t>
    </rPh>
    <rPh sb="8" eb="10">
      <t>ナイヨウ</t>
    </rPh>
    <rPh sb="15" eb="16">
      <t>ホン</t>
    </rPh>
    <rPh sb="16" eb="18">
      <t>ホジョ</t>
    </rPh>
    <rPh sb="18" eb="20">
      <t>ジギョウ</t>
    </rPh>
    <rPh sb="21" eb="23">
      <t>タイショウ</t>
    </rPh>
    <rPh sb="23" eb="26">
      <t>ジギョウショ</t>
    </rPh>
    <rPh sb="27" eb="29">
      <t>シセツ</t>
    </rPh>
    <rPh sb="35" eb="37">
      <t>カクニン</t>
    </rPh>
    <rPh sb="42" eb="44">
      <t>イカ</t>
    </rPh>
    <rPh sb="45" eb="47">
      <t>ガイトウ</t>
    </rPh>
    <rPh sb="53" eb="54">
      <t>イ</t>
    </rPh>
    <rPh sb="56" eb="57">
      <t>ウエ</t>
    </rPh>
    <rPh sb="59" eb="60">
      <t>アカ</t>
    </rPh>
    <rPh sb="65" eb="68">
      <t>カクコウモク</t>
    </rPh>
    <rPh sb="69" eb="71">
      <t>キサイ</t>
    </rPh>
    <rPh sb="82" eb="84">
      <t>キサイ</t>
    </rPh>
    <rPh sb="85" eb="86">
      <t>ア</t>
    </rPh>
    <rPh sb="91" eb="94">
      <t>ジギョウショ</t>
    </rPh>
    <rPh sb="95" eb="97">
      <t>シセツ</t>
    </rPh>
    <rPh sb="119" eb="121">
      <t>キロク</t>
    </rPh>
    <rPh sb="126" eb="128">
      <t>サクセイ</t>
    </rPh>
    <rPh sb="137" eb="139">
      <t>ジッセキ</t>
    </rPh>
    <rPh sb="139" eb="141">
      <t>ホウコク</t>
    </rPh>
    <rPh sb="141" eb="142">
      <t>ジ</t>
    </rPh>
    <rPh sb="145" eb="147">
      <t>コジン</t>
    </rPh>
    <rPh sb="148" eb="150">
      <t>トクテイ</t>
    </rPh>
    <rPh sb="153" eb="155">
      <t>ブブン</t>
    </rPh>
    <rPh sb="175" eb="177">
      <t>テイシュツ</t>
    </rPh>
    <phoneticPr fontId="3"/>
  </si>
  <si>
    <t>補助対象事業所・施設に該当することの確認書</t>
    <rPh sb="4" eb="7">
      <t>ジギョウショ</t>
    </rPh>
    <rPh sb="8" eb="10">
      <t>シセツ</t>
    </rPh>
    <rPh sb="11" eb="13">
      <t>ガイトウ</t>
    </rPh>
    <rPh sb="18" eb="21">
      <t>カクニンショ</t>
    </rPh>
    <phoneticPr fontId="3"/>
  </si>
  <si>
    <t>令和　　　年　　　月　　　日</t>
    <rPh sb="0" eb="2">
      <t>レイワ</t>
    </rPh>
    <rPh sb="5" eb="6">
      <t>ネン</t>
    </rPh>
    <rPh sb="9" eb="10">
      <t>ガツ</t>
    </rPh>
    <rPh sb="13" eb="14">
      <t>ニチ</t>
    </rPh>
    <phoneticPr fontId="3"/>
  </si>
  <si>
    <t>名</t>
    <rPh sb="0" eb="1">
      <t>メイ</t>
    </rPh>
    <phoneticPr fontId="3"/>
  </si>
  <si>
    <t>名</t>
    <phoneticPr fontId="3"/>
  </si>
  <si>
    <t>に対するサービス継続支援事業補助金交付（変更等）申請書</t>
    <rPh sb="14" eb="17">
      <t>ホジョキン</t>
    </rPh>
    <rPh sb="17" eb="19">
      <t>コウフ</t>
    </rPh>
    <rPh sb="20" eb="23">
      <t>ヘンコウナド</t>
    </rPh>
    <rPh sb="24" eb="27">
      <t>シンセイショ</t>
    </rPh>
    <phoneticPr fontId="3"/>
  </si>
  <si>
    <t>吹田市新型コロナウイルス感染症に係る障害福祉サービス等事業者</t>
    <rPh sb="0" eb="3">
      <t>スイタシ</t>
    </rPh>
    <rPh sb="3" eb="5">
      <t>シンガタ</t>
    </rPh>
    <rPh sb="12" eb="15">
      <t>カンセンショウ</t>
    </rPh>
    <rPh sb="16" eb="17">
      <t>カカ</t>
    </rPh>
    <rPh sb="18" eb="20">
      <t>ショウガイ</t>
    </rPh>
    <rPh sb="20" eb="22">
      <t>フクシ</t>
    </rPh>
    <rPh sb="26" eb="27">
      <t>トウ</t>
    </rPh>
    <phoneticPr fontId="3"/>
  </si>
  <si>
    <t>　　　　　　　　　　　　　　　　　　　　　　　　補助対象
事業所・施設等の種別</t>
    <rPh sb="24" eb="26">
      <t>ホジョ</t>
    </rPh>
    <rPh sb="26" eb="28">
      <t>タイショウ</t>
    </rPh>
    <rPh sb="30" eb="33">
      <t>ジギョウショ</t>
    </rPh>
    <rPh sb="34" eb="36">
      <t>シセツ</t>
    </rPh>
    <rPh sb="36" eb="37">
      <t>トウ</t>
    </rPh>
    <rPh sb="38" eb="40">
      <t>シュベツ</t>
    </rPh>
    <phoneticPr fontId="3"/>
  </si>
  <si>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3"/>
  </si>
  <si>
    <r>
      <t>障害福祉サービス施設・事業所等との協力支援事業　</t>
    </r>
    <r>
      <rPr>
        <sz val="8"/>
        <rFont val="ＭＳ Ｐ明朝"/>
        <family val="1"/>
        <charset val="128"/>
      </rPr>
      <t>→ ２を記載</t>
    </r>
    <rPh sb="8" eb="10">
      <t>シセツ</t>
    </rPh>
    <rPh sb="14" eb="15">
      <t>トウ</t>
    </rPh>
    <rPh sb="17" eb="19">
      <t>キョウリョク</t>
    </rPh>
    <rPh sb="28" eb="30">
      <t>キサイ</t>
    </rPh>
    <phoneticPr fontId="3"/>
  </si>
  <si>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3"/>
  </si>
  <si>
    <t>２．障害福祉サービス施設・事業所等との協力支援事業</t>
    <phoneticPr fontId="3"/>
  </si>
  <si>
    <t>緊急雇用に係る費用</t>
    <rPh sb="0" eb="4">
      <t>キンキュウコヨウ</t>
    </rPh>
    <rPh sb="5" eb="6">
      <t>カカ</t>
    </rPh>
    <rPh sb="7" eb="9">
      <t>ヒヨウ</t>
    </rPh>
    <phoneticPr fontId="3"/>
  </si>
  <si>
    <t>割増賃金・手当</t>
    <rPh sb="0" eb="2">
      <t>ワリマシ</t>
    </rPh>
    <rPh sb="2" eb="4">
      <t>チンギン</t>
    </rPh>
    <rPh sb="5" eb="7">
      <t>テアテ</t>
    </rPh>
    <phoneticPr fontId="3"/>
  </si>
  <si>
    <t>損害賠償保険加入費用</t>
    <rPh sb="0" eb="4">
      <t>ソンガイバイショウ</t>
    </rPh>
    <rPh sb="4" eb="6">
      <t>ホケン</t>
    </rPh>
    <rPh sb="6" eb="10">
      <t>カニュウヒヨウ</t>
    </rPh>
    <phoneticPr fontId="3"/>
  </si>
  <si>
    <t>職業紹介手数料</t>
    <rPh sb="0" eb="2">
      <t>ショクギョウ</t>
    </rPh>
    <rPh sb="2" eb="4">
      <t>ショウカイ</t>
    </rPh>
    <rPh sb="4" eb="7">
      <t>テスウリョウ</t>
    </rPh>
    <phoneticPr fontId="3"/>
  </si>
  <si>
    <t>感染症廃棄物の処理費用</t>
    <rPh sb="0" eb="3">
      <t>カンセンショウ</t>
    </rPh>
    <rPh sb="3" eb="6">
      <t>ハイキブツ</t>
    </rPh>
    <rPh sb="7" eb="11">
      <t>ショリヒヨウ</t>
    </rPh>
    <phoneticPr fontId="3"/>
  </si>
  <si>
    <t>帰宅困難職員の宿泊費</t>
    <rPh sb="0" eb="4">
      <t>キタクコンナン</t>
    </rPh>
    <rPh sb="4" eb="6">
      <t>ショクイン</t>
    </rPh>
    <rPh sb="7" eb="10">
      <t>シュクハクヒ</t>
    </rPh>
    <phoneticPr fontId="3"/>
  </si>
  <si>
    <t>連携機関との連携に係る旅費</t>
    <rPh sb="2" eb="4">
      <t>キカン</t>
    </rPh>
    <rPh sb="6" eb="8">
      <t>レンケイ</t>
    </rPh>
    <rPh sb="9" eb="10">
      <t>カカ</t>
    </rPh>
    <rPh sb="11" eb="13">
      <t>リョヒ</t>
    </rPh>
    <phoneticPr fontId="3"/>
  </si>
  <si>
    <t>1.障害福祉サービス施設・事業所等のサービス継続支援事業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3"/>
  </si>
  <si>
    <t>1.障害福祉サービス施設・事業所等のサービス継続支援事業</t>
    <phoneticPr fontId="3"/>
  </si>
  <si>
    <t>職業紹介料</t>
    <rPh sb="0" eb="2">
      <t>ショクギョウ</t>
    </rPh>
    <rPh sb="2" eb="5">
      <t>ショウカイリョウ</t>
    </rPh>
    <phoneticPr fontId="3"/>
  </si>
  <si>
    <t>旅費・宿泊費</t>
    <rPh sb="0" eb="2">
      <t>リョヒ</t>
    </rPh>
    <rPh sb="3" eb="6">
      <t>シュクハクヒ</t>
    </rPh>
    <phoneticPr fontId="3"/>
  </si>
  <si>
    <t>損害賠償保険の加入費用</t>
    <rPh sb="0" eb="6">
      <t>ソンガイバイショウホケン</t>
    </rPh>
    <rPh sb="7" eb="11">
      <t>カニュウヒヨウ</t>
    </rPh>
    <phoneticPr fontId="3"/>
  </si>
  <si>
    <t>一定の要件に該当する自費検査費用　（障がい支援施設に限る）</t>
    <rPh sb="0" eb="2">
      <t>イッテイ</t>
    </rPh>
    <rPh sb="3" eb="5">
      <t>ヨウケン</t>
    </rPh>
    <rPh sb="6" eb="8">
      <t>ガイトウ</t>
    </rPh>
    <rPh sb="10" eb="16">
      <t>ジヒケンサヒヨウ</t>
    </rPh>
    <rPh sb="18" eb="19">
      <t>ショウ</t>
    </rPh>
    <rPh sb="21" eb="25">
      <t>シエンシセツ</t>
    </rPh>
    <rPh sb="26" eb="27">
      <t>カギ</t>
    </rPh>
    <phoneticPr fontId="3"/>
  </si>
  <si>
    <t>施設・事業所の消毒・清掃費用</t>
    <rPh sb="0" eb="2">
      <t>シセツ</t>
    </rPh>
    <rPh sb="7" eb="9">
      <t>ショウドク</t>
    </rPh>
    <rPh sb="10" eb="12">
      <t>セイソウ</t>
    </rPh>
    <rPh sb="12" eb="14">
      <t>ヒヨウ</t>
    </rPh>
    <phoneticPr fontId="3"/>
  </si>
  <si>
    <t>（以下の費用は、代替サービス提供期間の分に限る）</t>
    <rPh sb="1" eb="3">
      <t>イカ</t>
    </rPh>
    <rPh sb="4" eb="6">
      <t>ヒヨウ</t>
    </rPh>
    <rPh sb="8" eb="10">
      <t>ダイタイ</t>
    </rPh>
    <rPh sb="14" eb="16">
      <t>テイキョウ</t>
    </rPh>
    <rPh sb="16" eb="18">
      <t>キカン</t>
    </rPh>
    <rPh sb="19" eb="20">
      <t>ブン</t>
    </rPh>
    <rPh sb="21" eb="22">
      <t>カギ</t>
    </rPh>
    <phoneticPr fontId="3"/>
  </si>
  <si>
    <t>※</t>
    <phoneticPr fontId="3"/>
  </si>
  <si>
    <t>代替サービス提供に伴う緊急雇用に係る費用</t>
    <rPh sb="0" eb="2">
      <t>ダイタイ</t>
    </rPh>
    <rPh sb="6" eb="8">
      <t>テイキョウ</t>
    </rPh>
    <rPh sb="9" eb="10">
      <t>トモナ</t>
    </rPh>
    <rPh sb="11" eb="15">
      <t>キンキュウコヨウ</t>
    </rPh>
    <rPh sb="16" eb="17">
      <t>カカ</t>
    </rPh>
    <rPh sb="18" eb="20">
      <t>ヒヨウ</t>
    </rPh>
    <phoneticPr fontId="3"/>
  </si>
  <si>
    <t>旅費</t>
    <rPh sb="0" eb="2">
      <t>リョヒ</t>
    </rPh>
    <phoneticPr fontId="3"/>
  </si>
  <si>
    <t>損害保険の加入費用</t>
    <rPh sb="0" eb="4">
      <t>ソンガイホケン</t>
    </rPh>
    <rPh sb="5" eb="9">
      <t>カニュウヒヨウ</t>
    </rPh>
    <phoneticPr fontId="3"/>
  </si>
  <si>
    <t>代替場所の確保費用（使用料）</t>
    <rPh sb="0" eb="4">
      <t>ダイタイバショ</t>
    </rPh>
    <rPh sb="5" eb="9">
      <t>カクホヒヨウ</t>
    </rPh>
    <rPh sb="10" eb="13">
      <t>シヨウリョウ</t>
    </rPh>
    <phoneticPr fontId="3"/>
  </si>
  <si>
    <t>居宅介護事業所に所属する居宅介護職員による同行指導への謝金</t>
    <rPh sb="0" eb="4">
      <t>キョタクカイゴ</t>
    </rPh>
    <rPh sb="4" eb="7">
      <t>ジギョウショ</t>
    </rPh>
    <rPh sb="8" eb="10">
      <t>ショゾク</t>
    </rPh>
    <rPh sb="12" eb="16">
      <t>キョタクカイゴ</t>
    </rPh>
    <rPh sb="16" eb="18">
      <t>ショクイン</t>
    </rPh>
    <rPh sb="21" eb="25">
      <t>ドウコウシドウ</t>
    </rPh>
    <rPh sb="27" eb="29">
      <t>シャキン</t>
    </rPh>
    <phoneticPr fontId="3"/>
  </si>
  <si>
    <t>代替場所や利用者宅への旅費</t>
    <rPh sb="0" eb="4">
      <t>ダイタイバショ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</si>
  <si>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3">
      <t>ケンコウカンリ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</si>
  <si>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5">
      <t>ツウシンヒヨウ</t>
    </rPh>
    <rPh sb="36" eb="37">
      <t>ノゾ</t>
    </rPh>
    <phoneticPr fontId="3"/>
  </si>
  <si>
    <t>一定の要件に該当する自費検査費用</t>
    <rPh sb="0" eb="2">
      <t>イッテイ</t>
    </rPh>
    <rPh sb="3" eb="5">
      <t>ヨウケン</t>
    </rPh>
    <rPh sb="6" eb="8">
      <t>ガイトウ</t>
    </rPh>
    <rPh sb="10" eb="16">
      <t>ジヒケンサヒヨウ</t>
    </rPh>
    <phoneticPr fontId="3"/>
  </si>
  <si>
    <r>
      <t>（４）　その他　</t>
    </r>
    <r>
      <rPr>
        <b/>
        <sz val="10"/>
        <rFont val="ＭＳ Ｐ明朝"/>
        <family val="1"/>
        <charset val="128"/>
      </rPr>
      <t>【共通】</t>
    </r>
    <r>
      <rPr>
        <sz val="10"/>
        <rFont val="ＭＳ Ｐ明朝"/>
        <family val="1"/>
        <charset val="128"/>
      </rPr>
      <t>　</t>
    </r>
    <r>
      <rPr>
        <sz val="8"/>
        <rFont val="ＭＳ Ｐ明朝"/>
        <family val="1"/>
        <charset val="128"/>
      </rPr>
      <t>※(1)～(3)の他、サービス継続支援に資する取組がある場合には記載すること。</t>
    </r>
    <rPh sb="6" eb="7">
      <t>タ</t>
    </rPh>
    <rPh sb="9" eb="11">
      <t>キョウツウ</t>
    </rPh>
    <rPh sb="28" eb="30">
      <t>ケイゾク</t>
    </rPh>
    <rPh sb="30" eb="32">
      <t>シエン</t>
    </rPh>
    <rPh sb="33" eb="34">
      <t>シ</t>
    </rPh>
    <phoneticPr fontId="3"/>
  </si>
  <si>
    <t>追加で必要となる人材確保のための緊急雇用に係る費用</t>
    <rPh sb="0" eb="2">
      <t>ツイカ</t>
    </rPh>
    <rPh sb="3" eb="5">
      <t>ヒツヨウ</t>
    </rPh>
    <rPh sb="8" eb="10">
      <t>ジンザイ</t>
    </rPh>
    <rPh sb="10" eb="12">
      <t>カクホ</t>
    </rPh>
    <rPh sb="16" eb="20">
      <t>キンキュウコヨウ</t>
    </rPh>
    <rPh sb="21" eb="22">
      <t>カカ</t>
    </rPh>
    <rPh sb="23" eb="25">
      <t>ヒヨウ</t>
    </rPh>
    <phoneticPr fontId="3"/>
  </si>
  <si>
    <r>
      <t>（１）　利用者受入や職員の応援派遣に係る費用　</t>
    </r>
    <r>
      <rPr>
        <b/>
        <sz val="10"/>
        <rFont val="ＭＳ Ｐ明朝"/>
        <family val="1"/>
        <charset val="128"/>
      </rPr>
      <t>【共通】</t>
    </r>
    <rPh sb="10" eb="12">
      <t>ショクイン</t>
    </rPh>
    <rPh sb="13" eb="17">
      <t>オウエンハケン</t>
    </rPh>
    <rPh sb="20" eb="22">
      <t>ヒヨウ</t>
    </rPh>
    <rPh sb="24" eb="26">
      <t>キョウツウ</t>
    </rPh>
    <phoneticPr fontId="3"/>
  </si>
  <si>
    <t>１． 障害福祉サービス施設・事業所等のサービス継続支援事業</t>
    <phoneticPr fontId="3"/>
  </si>
  <si>
    <r>
      <t>（２）その他　</t>
    </r>
    <r>
      <rPr>
        <b/>
        <sz val="10"/>
        <rFont val="ＭＳ Ｐ明朝"/>
        <family val="1"/>
        <charset val="128"/>
      </rPr>
      <t>【共通】</t>
    </r>
    <r>
      <rPr>
        <sz val="10"/>
        <rFont val="ＭＳ Ｐ明朝"/>
        <family val="1"/>
        <charset val="128"/>
      </rPr>
      <t>　</t>
    </r>
    <r>
      <rPr>
        <sz val="8"/>
        <rFont val="ＭＳ Ｐ明朝"/>
        <family val="1"/>
        <charset val="128"/>
      </rPr>
      <t>※（１）の他、連携支援に資する取組がある場合には記載すること。</t>
    </r>
    <rPh sb="5" eb="6">
      <t>タ</t>
    </rPh>
    <rPh sb="8" eb="10">
      <t>キョウツウ</t>
    </rPh>
    <rPh sb="19" eb="21">
      <t>レンケイ</t>
    </rPh>
    <rPh sb="21" eb="23">
      <t>シエン</t>
    </rPh>
    <rPh sb="24" eb="25">
      <t>シ</t>
    </rPh>
    <phoneticPr fontId="3"/>
  </si>
  <si>
    <t>ア　事業継続に必要な人員確保のための費用</t>
    <rPh sb="2" eb="4">
      <t>ジギョウ</t>
    </rPh>
    <rPh sb="4" eb="6">
      <t>ケイゾク</t>
    </rPh>
    <rPh sb="7" eb="9">
      <t>ヒツヨウ</t>
    </rPh>
    <rPh sb="10" eb="12">
      <t>ジンイン</t>
    </rPh>
    <rPh sb="12" eb="14">
      <t>カクホ</t>
    </rPh>
    <rPh sb="18" eb="20">
      <t>ヒヨウ</t>
    </rPh>
    <phoneticPr fontId="3"/>
  </si>
  <si>
    <t>新たに採用した臨時職員への賃金【賃金】、職員への割増賃金の支給【給与】、職員への時間外や休日手当等の諸手当の支給【職員諸手当等】、人材派遣業者や職業紹介業者への手数料、損害賠償保険への加入【役務費】、職員への給与の上乗せ等に伴う社会保険料の増加分【共済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100" eb="102">
      <t>ショクイン</t>
    </rPh>
    <rPh sb="104" eb="106">
      <t>キュウヨ</t>
    </rPh>
    <rPh sb="107" eb="109">
      <t>ウワノ</t>
    </rPh>
    <rPh sb="110" eb="111">
      <t>トウ</t>
    </rPh>
    <rPh sb="112" eb="113">
      <t>トモナ</t>
    </rPh>
    <rPh sb="114" eb="116">
      <t>シャカイ</t>
    </rPh>
    <rPh sb="116" eb="119">
      <t>ホケンリョウ</t>
    </rPh>
    <rPh sb="120" eb="123">
      <t>ゾウカブン</t>
    </rPh>
    <rPh sb="124" eb="127">
      <t>キョウサイヒ</t>
    </rPh>
    <phoneticPr fontId="3"/>
  </si>
  <si>
    <t>イ　施設・事業所の消毒・清掃費用</t>
    <rPh sb="2" eb="4">
      <t>シセツ</t>
    </rPh>
    <rPh sb="9" eb="11">
      <t>ショウドク</t>
    </rPh>
    <rPh sb="12" eb="14">
      <t>セイソウ</t>
    </rPh>
    <rPh sb="14" eb="16">
      <t>ヒヨウ</t>
    </rPh>
    <phoneticPr fontId="3"/>
  </si>
  <si>
    <t>（</t>
    <phoneticPr fontId="3"/>
  </si>
  <si>
    <t>その他感染が疑われる理由</t>
    <rPh sb="2" eb="3">
      <t>タ</t>
    </rPh>
    <rPh sb="3" eb="5">
      <t>カンセン</t>
    </rPh>
    <rPh sb="6" eb="7">
      <t>ウタガ</t>
    </rPh>
    <rPh sb="10" eb="12">
      <t>リユウ</t>
    </rPh>
    <phoneticPr fontId="3"/>
  </si>
  <si>
    <t>ウ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</si>
  <si>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カ　一定の要件に該当する自費検査費用</t>
    <rPh sb="2" eb="4">
      <t>イッテイ</t>
    </rPh>
    <rPh sb="5" eb="7">
      <t>ヨウケン</t>
    </rPh>
    <rPh sb="8" eb="10">
      <t>ガイトウ</t>
    </rPh>
    <rPh sb="12" eb="18">
      <t>ジヒケンサヒヨウ</t>
    </rPh>
    <phoneticPr fontId="3"/>
  </si>
  <si>
    <t>キ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</si>
  <si>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r>
      <t>　　　※通所系ｻｰﾋﾞｽ事業所及び短期入所ｻｰﾋﾞｽ事業所</t>
    </r>
    <r>
      <rPr>
        <sz val="7"/>
        <color rgb="FFFF0000"/>
        <rFont val="ＭＳ Ｐ明朝"/>
        <family val="1"/>
        <charset val="128"/>
      </rPr>
      <t>及び障害者支援施設</t>
    </r>
    <r>
      <rPr>
        <sz val="7"/>
        <rFont val="ＭＳ Ｐ明朝"/>
        <family val="1"/>
        <charset val="128"/>
      </rPr>
      <t>等による事業所外の代替の場所におけるｻｰﾋﾞｽ提供</t>
    </r>
    <rPh sb="4" eb="6">
      <t>ツウショ</t>
    </rPh>
    <rPh sb="6" eb="7">
      <t>ケイ</t>
    </rPh>
    <rPh sb="12" eb="15">
      <t>ジギョウショ</t>
    </rPh>
    <rPh sb="15" eb="16">
      <t>オヨ</t>
    </rPh>
    <rPh sb="17" eb="19">
      <t>タンキ</t>
    </rPh>
    <rPh sb="19" eb="21">
      <t>ニュウショ</t>
    </rPh>
    <rPh sb="26" eb="29">
      <t>ジギョウショ</t>
    </rPh>
    <rPh sb="29" eb="30">
      <t>オヨ</t>
    </rPh>
    <rPh sb="31" eb="34">
      <t>ショウガイシャ</t>
    </rPh>
    <rPh sb="34" eb="36">
      <t>シエン</t>
    </rPh>
    <rPh sb="36" eb="38">
      <t>シセツ</t>
    </rPh>
    <rPh sb="38" eb="39">
      <t>トウ</t>
    </rPh>
    <rPh sb="42" eb="45">
      <t>ジギョウショ</t>
    </rPh>
    <rPh sb="45" eb="46">
      <t>ガイ</t>
    </rPh>
    <rPh sb="47" eb="49">
      <t>ダイタイ</t>
    </rPh>
    <rPh sb="50" eb="52">
      <t>バショ</t>
    </rPh>
    <rPh sb="61" eb="63">
      <t>テイキョウ</t>
    </rPh>
    <phoneticPr fontId="3"/>
  </si>
  <si>
    <t>（２）自費検査の実施</t>
    <rPh sb="3" eb="5">
      <t>ジヒ</t>
    </rPh>
    <rPh sb="5" eb="7">
      <t>ケンサ</t>
    </rPh>
    <rPh sb="8" eb="10">
      <t>ジッシ</t>
    </rPh>
    <phoneticPr fontId="3"/>
  </si>
  <si>
    <t>（上記カに準ずる）</t>
    <phoneticPr fontId="3"/>
  </si>
  <si>
    <t>PCR等検査【役務費】</t>
    <rPh sb="3" eb="4">
      <t>トウ</t>
    </rPh>
    <rPh sb="4" eb="6">
      <t>ケンサ</t>
    </rPh>
    <rPh sb="7" eb="10">
      <t>エキムヒ</t>
    </rPh>
    <phoneticPr fontId="3"/>
  </si>
  <si>
    <t>（上記アに準ずる）</t>
    <rPh sb="1" eb="3">
      <t>ジョウキ</t>
    </rPh>
    <rPh sb="5" eb="6">
      <t>ジュン</t>
    </rPh>
    <phoneticPr fontId="3"/>
  </si>
  <si>
    <t>（３）通所系サービス事業所による訪問サービスの実施</t>
    <rPh sb="3" eb="5">
      <t>ツウショ</t>
    </rPh>
    <rPh sb="5" eb="6">
      <t>ケイ</t>
    </rPh>
    <rPh sb="10" eb="13">
      <t>ジギョウショ</t>
    </rPh>
    <rPh sb="16" eb="18">
      <t>ホウモン</t>
    </rPh>
    <rPh sb="23" eb="25">
      <t>ジッシ</t>
    </rPh>
    <phoneticPr fontId="3"/>
  </si>
  <si>
    <t>（１）利用者受入や、職員の応援派遣の実施</t>
    <rPh sb="10" eb="12">
      <t>ショクイン</t>
    </rPh>
    <rPh sb="13" eb="17">
      <t>オウエンハケン</t>
    </rPh>
    <rPh sb="18" eb="20">
      <t>ジッシ</t>
    </rPh>
    <phoneticPr fontId="3"/>
  </si>
  <si>
    <t>（上記1（1）アに準ずる）</t>
    <rPh sb="1" eb="3">
      <t>ジョウキ</t>
    </rPh>
    <rPh sb="9" eb="10">
      <t>ジュン</t>
    </rPh>
    <phoneticPr fontId="3"/>
  </si>
  <si>
    <r>
      <t>コ　ＩＣＴを活用して、通所しない利用者の</t>
    </r>
    <r>
      <rPr>
        <sz val="7"/>
        <color rgb="FFFF0000"/>
        <rFont val="ＭＳ Ｐ明朝"/>
        <family val="1"/>
        <charset val="128"/>
      </rPr>
      <t>健康管理等を行う</t>
    </r>
    <r>
      <rPr>
        <sz val="7"/>
        <rFont val="ＭＳ Ｐ明朝"/>
        <family val="1"/>
        <charset val="128"/>
      </rPr>
      <t>ための費用</t>
    </r>
    <rPh sb="6" eb="8">
      <t>カツヨウ</t>
    </rPh>
    <rPh sb="11" eb="13">
      <t>ツウショ</t>
    </rPh>
    <rPh sb="16" eb="19">
      <t>リヨウシャ</t>
    </rPh>
    <rPh sb="20" eb="22">
      <t>ケンコウ</t>
    </rPh>
    <rPh sb="22" eb="24">
      <t>カンリ</t>
    </rPh>
    <rPh sb="24" eb="25">
      <t>トウ</t>
    </rPh>
    <rPh sb="26" eb="27">
      <t>オコナ</t>
    </rPh>
    <rPh sb="31" eb="33">
      <t>ヒヨウ</t>
    </rPh>
    <phoneticPr fontId="3"/>
  </si>
  <si>
    <t>サ　一定の要件に該当する自費検査費用</t>
    <rPh sb="2" eb="4">
      <t>イッテイ</t>
    </rPh>
    <rPh sb="5" eb="7">
      <t>ヨウケン</t>
    </rPh>
    <rPh sb="8" eb="10">
      <t>ガイトウ</t>
    </rPh>
    <rPh sb="12" eb="18">
      <t>ジヒケンサヒヨウ</t>
    </rPh>
    <phoneticPr fontId="3"/>
  </si>
  <si>
    <t>シ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</si>
  <si>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イ　職員を応援派遣するために必要な費用</t>
    <rPh sb="2" eb="4">
      <t>ショクイン</t>
    </rPh>
    <rPh sb="5" eb="7">
      <t>オウエン</t>
    </rPh>
    <rPh sb="7" eb="9">
      <t>ハケン</t>
    </rPh>
    <rPh sb="14" eb="16">
      <t>ヒツヨウ</t>
    </rPh>
    <rPh sb="17" eb="19">
      <t>ヒヨウ</t>
    </rPh>
    <phoneticPr fontId="3"/>
  </si>
  <si>
    <t>ウ　利用者の引き継ぎ等で生じる費用</t>
    <rPh sb="2" eb="5">
      <t>リヨウシャ</t>
    </rPh>
    <rPh sb="6" eb="7">
      <t>ヒ</t>
    </rPh>
    <rPh sb="8" eb="9">
      <t>ツ</t>
    </rPh>
    <rPh sb="10" eb="11">
      <t>トウ</t>
    </rPh>
    <rPh sb="12" eb="13">
      <t>ショウ</t>
    </rPh>
    <rPh sb="15" eb="17">
      <t>ヒヨウ</t>
    </rPh>
    <phoneticPr fontId="3"/>
  </si>
  <si>
    <t>ス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</si>
  <si>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セ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</si>
  <si>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ソ　訪問サービス実施を行うため緊急かつ一時的に必要となる車のリース等の費用</t>
    <phoneticPr fontId="3"/>
  </si>
  <si>
    <t>タ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</si>
  <si>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検査回数実績</t>
    <rPh sb="0" eb="2">
      <t>ケンサ</t>
    </rPh>
    <rPh sb="2" eb="4">
      <t>カイスウ</t>
    </rPh>
    <rPh sb="4" eb="6">
      <t>ジッセキ</t>
    </rPh>
    <phoneticPr fontId="3"/>
  </si>
  <si>
    <t>　「基準単価(a)」及び「基準単価(d)」は、「吹田市新型コロナウイルス感染症に係る障害福祉サービス等事業者に対するサービス継続支援事業補助金交付要領」の別添1に記載された基準単価を記入すること。</t>
    <rPh sb="2" eb="4">
      <t>キジュン</t>
    </rPh>
    <rPh sb="4" eb="6">
      <t>タンカ</t>
    </rPh>
    <rPh sb="10" eb="11">
      <t>オヨ</t>
    </rPh>
    <rPh sb="13" eb="15">
      <t>キジュン</t>
    </rPh>
    <rPh sb="15" eb="17">
      <t>タンカ</t>
    </rPh>
    <rPh sb="24" eb="27">
      <t>スイタシ</t>
    </rPh>
    <rPh sb="27" eb="29">
      <t>シンガタ</t>
    </rPh>
    <rPh sb="36" eb="39">
      <t>カンセンショウ</t>
    </rPh>
    <rPh sb="40" eb="41">
      <t>カカ</t>
    </rPh>
    <rPh sb="42" eb="44">
      <t>ショウガイ</t>
    </rPh>
    <rPh sb="44" eb="46">
      <t>フクシ</t>
    </rPh>
    <rPh sb="51" eb="54">
      <t>ジギョウシャ</t>
    </rPh>
    <rPh sb="55" eb="56">
      <t>タイ</t>
    </rPh>
    <rPh sb="62" eb="64">
      <t>ケイゾク</t>
    </rPh>
    <rPh sb="64" eb="66">
      <t>シエン</t>
    </rPh>
    <rPh sb="66" eb="68">
      <t>ジギョウ</t>
    </rPh>
    <rPh sb="68" eb="71">
      <t>ホジョキン</t>
    </rPh>
    <rPh sb="71" eb="73">
      <t>コウフ</t>
    </rPh>
    <rPh sb="73" eb="75">
      <t>ヨウリョウ</t>
    </rPh>
    <rPh sb="77" eb="79">
      <t>ベッテン</t>
    </rPh>
    <phoneticPr fontId="3"/>
  </si>
  <si>
    <t>2.障害福祉サービス施設・事業所等との協力支援事業</t>
    <rPh sb="10" eb="12">
      <t>シセツ</t>
    </rPh>
    <rPh sb="16" eb="17">
      <t>トウ</t>
    </rPh>
    <rPh sb="19" eb="21">
      <t>キョウリョク</t>
    </rPh>
    <phoneticPr fontId="3"/>
  </si>
  <si>
    <t>2.障害福祉サービス施設・事業所等との協力支援事業</t>
    <rPh sb="16" eb="17">
      <t>トウ</t>
    </rPh>
    <phoneticPr fontId="3"/>
  </si>
  <si>
    <t>（１）障害福祉サービス施設・事業所等のサービス継続支援事業</t>
    <phoneticPr fontId="3"/>
  </si>
  <si>
    <t>（２）障害福祉サービス施設・事業所等との協力支援事業</t>
    <rPh sb="17" eb="18">
      <t>トウ</t>
    </rPh>
    <phoneticPr fontId="3"/>
  </si>
  <si>
    <t>①　利用者又は職員に感染者が発生したサービス事業所・支援施設等
②　感染者と接触があった者に対応した短期入所サービス・訪問系サービス事業所、障がい者支援施設等
③　感染等の疑いのある利用者又は職員に対し、一定の要件のもと、自費で検査を実施した障害者支援施設又は共同生活援助事業所</t>
    <rPh sb="34" eb="37">
      <t>カンセンシャ</t>
    </rPh>
    <rPh sb="38" eb="40">
      <t>セッショク</t>
    </rPh>
    <rPh sb="44" eb="45">
      <t>モノ</t>
    </rPh>
    <rPh sb="82" eb="84">
      <t>カンセン</t>
    </rPh>
    <rPh sb="84" eb="85">
      <t>トウ</t>
    </rPh>
    <rPh sb="86" eb="87">
      <t>ウタガ</t>
    </rPh>
    <phoneticPr fontId="3"/>
  </si>
  <si>
    <r>
      <t>（１）　①から②に該当する施設・事業所等のサービス継続に必要な取組　</t>
    </r>
    <r>
      <rPr>
        <b/>
        <sz val="10"/>
        <rFont val="ＭＳ Ｐ明朝"/>
        <family val="1"/>
        <charset val="128"/>
      </rPr>
      <t>【共通】</t>
    </r>
    <rPh sb="9" eb="11">
      <t>ガイトウ</t>
    </rPh>
    <rPh sb="13" eb="15">
      <t>シセツ</t>
    </rPh>
    <rPh sb="16" eb="19">
      <t>ジギョウショ</t>
    </rPh>
    <rPh sb="19" eb="20">
      <t>トウ</t>
    </rPh>
    <phoneticPr fontId="3"/>
  </si>
  <si>
    <t>感染者又は感染者と接触があった者への対応に伴い在庫不足が見込まれる衛生・防護用品の購入費用</t>
    <rPh sb="0" eb="3">
      <t>カンセンシャ</t>
    </rPh>
    <rPh sb="3" eb="4">
      <t>マタ</t>
    </rPh>
    <rPh sb="5" eb="8">
      <t>カンセンシャ</t>
    </rPh>
    <rPh sb="9" eb="11">
      <t>セッショク</t>
    </rPh>
    <rPh sb="15" eb="16">
      <t>モノ</t>
    </rPh>
    <rPh sb="18" eb="20">
      <t>タイオウ</t>
    </rPh>
    <rPh sb="21" eb="22">
      <t>トモナ</t>
    </rPh>
    <rPh sb="23" eb="27">
      <t>ザイコフソク</t>
    </rPh>
    <rPh sb="28" eb="30">
      <t>ミコ</t>
    </rPh>
    <rPh sb="33" eb="35">
      <t>エイセイ</t>
    </rPh>
    <rPh sb="36" eb="40">
      <t>ボウゴヨウヒン</t>
    </rPh>
    <rPh sb="41" eb="45">
      <t>コウニュウヒヨウ</t>
    </rPh>
    <phoneticPr fontId="3"/>
  </si>
  <si>
    <t>感染者と接触があった者と同居する職員</t>
    <rPh sb="0" eb="3">
      <t>カンセンシャ</t>
    </rPh>
    <rPh sb="4" eb="6">
      <t>セッショク</t>
    </rPh>
    <rPh sb="10" eb="11">
      <t>モノ</t>
    </rPh>
    <rPh sb="12" eb="14">
      <t>ドウキョ</t>
    </rPh>
    <rPh sb="16" eb="18">
      <t>ショクイン</t>
    </rPh>
    <phoneticPr fontId="3"/>
  </si>
  <si>
    <t>面会後、面会に来た家族等が感染者又は感染者と接触があった者であることが判明した入所（居）者</t>
    <rPh sb="0" eb="3">
      <t>メンカイゴ</t>
    </rPh>
    <rPh sb="4" eb="6">
      <t>メンカイ</t>
    </rPh>
    <rPh sb="7" eb="8">
      <t>キ</t>
    </rPh>
    <rPh sb="9" eb="12">
      <t>カゾクトウ</t>
    </rPh>
    <rPh sb="13" eb="16">
      <t>カンセンシャ</t>
    </rPh>
    <rPh sb="16" eb="17">
      <t>マタ</t>
    </rPh>
    <rPh sb="18" eb="20">
      <t>カンセン</t>
    </rPh>
    <rPh sb="20" eb="21">
      <t>シャ</t>
    </rPh>
    <rPh sb="22" eb="24">
      <t>セッショク</t>
    </rPh>
    <rPh sb="28" eb="29">
      <t>モノ</t>
    </rPh>
    <rPh sb="35" eb="37">
      <t>ハンメイ</t>
    </rPh>
    <rPh sb="39" eb="41">
      <t>ニュウショ</t>
    </rPh>
    <rPh sb="42" eb="43">
      <t>キョ</t>
    </rPh>
    <rPh sb="44" eb="45">
      <t>シャ</t>
    </rPh>
    <phoneticPr fontId="3"/>
  </si>
  <si>
    <r>
      <t>（２）　③に該当する事業所・施設等に係る取組　</t>
    </r>
    <r>
      <rPr>
        <b/>
        <sz val="10"/>
        <rFont val="ＭＳ Ｐ明朝"/>
        <family val="1"/>
        <charset val="128"/>
      </rPr>
      <t>【入所・居住】</t>
    </r>
    <rPh sb="6" eb="8">
      <t>ガイトウ</t>
    </rPh>
    <rPh sb="10" eb="13">
      <t>ジギョウショ</t>
    </rPh>
    <rPh sb="14" eb="16">
      <t>シセツ</t>
    </rPh>
    <rPh sb="16" eb="17">
      <t>トウ</t>
    </rPh>
    <rPh sb="18" eb="19">
      <t>カカ</t>
    </rPh>
    <rPh sb="20" eb="22">
      <t>トリクミ</t>
    </rPh>
    <rPh sb="24" eb="26">
      <t>ニュウショ</t>
    </rPh>
    <rPh sb="27" eb="29">
      <t>キョジュウ</t>
    </rPh>
    <phoneticPr fontId="3"/>
  </si>
  <si>
    <t>面会後、面会に来た家族等が感染者又は感染者と接触があった者であることが判明した入所（居）者</t>
    <rPh sb="0" eb="3">
      <t>メンカイゴ</t>
    </rPh>
    <rPh sb="4" eb="6">
      <t>メンカイ</t>
    </rPh>
    <rPh sb="7" eb="8">
      <t>キ</t>
    </rPh>
    <rPh sb="9" eb="12">
      <t>カゾクトウ</t>
    </rPh>
    <rPh sb="13" eb="16">
      <t>カンセンシャ</t>
    </rPh>
    <rPh sb="16" eb="17">
      <t>マタ</t>
    </rPh>
    <rPh sb="18" eb="21">
      <t>カンセンシャ</t>
    </rPh>
    <rPh sb="22" eb="24">
      <t>セッショク</t>
    </rPh>
    <rPh sb="28" eb="29">
      <t>モノ</t>
    </rPh>
    <rPh sb="35" eb="37">
      <t>ハンメイ</t>
    </rPh>
    <rPh sb="39" eb="41">
      <t>ニュウショ</t>
    </rPh>
    <rPh sb="42" eb="43">
      <t>キョ</t>
    </rPh>
    <rPh sb="44" eb="45">
      <t>シャ</t>
    </rPh>
    <phoneticPr fontId="3"/>
  </si>
  <si>
    <r>
      <t>（３）　④居宅を訪問してサービスを提供する場合に必要な費用　</t>
    </r>
    <r>
      <rPr>
        <b/>
        <sz val="9.5"/>
        <rFont val="ＭＳ Ｐ明朝"/>
        <family val="1"/>
        <charset val="128"/>
      </rPr>
      <t>【通所】</t>
    </r>
    <rPh sb="5" eb="7">
      <t>キョタク</t>
    </rPh>
    <rPh sb="8" eb="10">
      <t>ホウモン</t>
    </rPh>
    <rPh sb="17" eb="19">
      <t>テイキョウ</t>
    </rPh>
    <rPh sb="21" eb="23">
      <t>バアイ</t>
    </rPh>
    <rPh sb="24" eb="26">
      <t>ヒツヨウ</t>
    </rPh>
    <rPh sb="27" eb="29">
      <t>ヒヨウ</t>
    </rPh>
    <rPh sb="31" eb="33">
      <t xml:space="preserve">
_x0002__x0007__x000D_</t>
    </rPh>
    <phoneticPr fontId="3"/>
  </si>
  <si>
    <t>　　 ① 利用者又は職員に感染者が発生した障害福祉サービス等事業所、障害者支援施設等、
　　　相談支援事業所（職員に感染者と接触した者（感染者と接触した者とは、感染者と同居
　　　している場合に限る）が発生し、職員が不足した場合を含む。）</t>
    <rPh sb="21" eb="23">
      <t>ショウガイ</t>
    </rPh>
    <rPh sb="23" eb="25">
      <t>フクシ</t>
    </rPh>
    <rPh sb="29" eb="30">
      <t>トウ</t>
    </rPh>
    <rPh sb="30" eb="33">
      <t>ジギョウショ</t>
    </rPh>
    <rPh sb="34" eb="37">
      <t>ショウガイシャ</t>
    </rPh>
    <rPh sb="37" eb="39">
      <t>シエン</t>
    </rPh>
    <rPh sb="39" eb="41">
      <t>シセツ</t>
    </rPh>
    <rPh sb="47" eb="49">
      <t>ソウダン</t>
    </rPh>
    <rPh sb="49" eb="51">
      <t>シエン</t>
    </rPh>
    <rPh sb="51" eb="53">
      <t>ジギョウ</t>
    </rPh>
    <rPh sb="53" eb="54">
      <t>ショ</t>
    </rPh>
    <rPh sb="58" eb="61">
      <t>カンセンシャ</t>
    </rPh>
    <rPh sb="62" eb="64">
      <t>セッショク</t>
    </rPh>
    <rPh sb="66" eb="67">
      <t>モノ</t>
    </rPh>
    <rPh sb="68" eb="71">
      <t>カンセンシャ</t>
    </rPh>
    <rPh sb="72" eb="74">
      <t>セッショク</t>
    </rPh>
    <rPh sb="76" eb="77">
      <t>モノ</t>
    </rPh>
    <rPh sb="80" eb="83">
      <t>カンセンシャ</t>
    </rPh>
    <rPh sb="84" eb="86">
      <t>ドウキョ</t>
    </rPh>
    <rPh sb="97" eb="98">
      <t>カギ</t>
    </rPh>
    <phoneticPr fontId="3"/>
  </si>
  <si>
    <t>PCR検査の結果、利用者又は職員の感染が判明した最初の日
（職員に複数の感染者、感染者と接触した者が発生した場合は、その最初の日）</t>
    <rPh sb="3" eb="5">
      <t>ケンサ</t>
    </rPh>
    <rPh sb="6" eb="8">
      <t>ケッカ</t>
    </rPh>
    <rPh sb="17" eb="19">
      <t>カンセン</t>
    </rPh>
    <rPh sb="20" eb="22">
      <t>ハンメイ</t>
    </rPh>
    <rPh sb="24" eb="26">
      <t>サイショ</t>
    </rPh>
    <rPh sb="27" eb="28">
      <t>ヒ</t>
    </rPh>
    <rPh sb="30" eb="32">
      <t>ショクイン</t>
    </rPh>
    <rPh sb="33" eb="35">
      <t>フクスウ</t>
    </rPh>
    <rPh sb="36" eb="39">
      <t>カンセンシャ</t>
    </rPh>
    <rPh sb="40" eb="43">
      <t>カンセンシャ</t>
    </rPh>
    <rPh sb="44" eb="46">
      <t>セッショク</t>
    </rPh>
    <rPh sb="48" eb="49">
      <t>モノ</t>
    </rPh>
    <rPh sb="50" eb="52">
      <t>ハッセイ</t>
    </rPh>
    <rPh sb="54" eb="56">
      <t>バアイ</t>
    </rPh>
    <rPh sb="60" eb="62">
      <t>サイショ</t>
    </rPh>
    <rPh sb="63" eb="64">
      <t>ビ</t>
    </rPh>
    <phoneticPr fontId="3"/>
  </si>
  <si>
    <r>
      <t xml:space="preserve">交付申請日までに生じた利用者又は職員の感染者累計
</t>
    </r>
    <r>
      <rPr>
        <sz val="9"/>
        <rFont val="ＭＳ Ｐゴシック"/>
        <family val="3"/>
        <charset val="128"/>
      </rPr>
      <t>（職員に複数の感染者と接触があった者が発生した場合は、その累計）</t>
    </r>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32" eb="35">
      <t>カンセンシャ</t>
    </rPh>
    <rPh sb="36" eb="38">
      <t>セッショク</t>
    </rPh>
    <rPh sb="42" eb="43">
      <t>モノ</t>
    </rPh>
    <rPh sb="54" eb="56">
      <t>ルイケイ</t>
    </rPh>
    <phoneticPr fontId="3"/>
  </si>
  <si>
    <t>　　② 感染者と接触があった者に対応した短期入所系サービス事業所、障害者支援施設
　　　　等、訪問系サービス事業所</t>
    <rPh sb="4" eb="7">
      <t>カンセンシャ</t>
    </rPh>
    <rPh sb="8" eb="10">
      <t>セッショク</t>
    </rPh>
    <rPh sb="14" eb="15">
      <t>モノ</t>
    </rPh>
    <rPh sb="33" eb="36">
      <t>ショウガイシャ</t>
    </rPh>
    <rPh sb="36" eb="38">
      <t>シエン</t>
    </rPh>
    <rPh sb="54" eb="57">
      <t>ジギョウショ</t>
    </rPh>
    <phoneticPr fontId="3"/>
  </si>
  <si>
    <t>職員に複数の感染者と接触した者が発生した最初の日</t>
    <rPh sb="0" eb="2">
      <t>ショクイン</t>
    </rPh>
    <rPh sb="3" eb="5">
      <t>フクスウ</t>
    </rPh>
    <rPh sb="6" eb="9">
      <t>カンセンシャ</t>
    </rPh>
    <rPh sb="10" eb="12">
      <t>セッショク</t>
    </rPh>
    <rPh sb="14" eb="15">
      <t>モノ</t>
    </rPh>
    <rPh sb="16" eb="18">
      <t>ハッセイ</t>
    </rPh>
    <rPh sb="20" eb="22">
      <t>サイショ</t>
    </rPh>
    <rPh sb="23" eb="24">
      <t>ビ</t>
    </rPh>
    <phoneticPr fontId="3"/>
  </si>
  <si>
    <t>交付申請日までに対応した感染者と接触があった者の累計</t>
    <rPh sb="0" eb="2">
      <t>コウフ</t>
    </rPh>
    <rPh sb="2" eb="4">
      <t>シンセイ</t>
    </rPh>
    <rPh sb="4" eb="5">
      <t>ビ</t>
    </rPh>
    <rPh sb="8" eb="10">
      <t>タイオウ</t>
    </rPh>
    <rPh sb="12" eb="14">
      <t>カンセン</t>
    </rPh>
    <rPh sb="14" eb="15">
      <t>シャ</t>
    </rPh>
    <rPh sb="16" eb="18">
      <t>セッショク</t>
    </rPh>
    <rPh sb="22" eb="23">
      <t>モノ</t>
    </rPh>
    <rPh sb="24" eb="26">
      <t>ルイケイ</t>
    </rPh>
    <phoneticPr fontId="3"/>
  </si>
  <si>
    <t>　　③ 感染等の疑いのある利用者又は職員に対し、一定の要件のもと、自費で検査を
　    実施した障害者支援施設又は共同生活援助事業所</t>
    <rPh sb="4" eb="6">
      <t>カンセン</t>
    </rPh>
    <rPh sb="6" eb="7">
      <t>トウ</t>
    </rPh>
    <rPh sb="8" eb="9">
      <t>ウタガ</t>
    </rPh>
    <rPh sb="13" eb="16">
      <t>リヨウシャ</t>
    </rPh>
    <rPh sb="16" eb="17">
      <t>マタ</t>
    </rPh>
    <rPh sb="18" eb="20">
      <t>ショクイン</t>
    </rPh>
    <rPh sb="21" eb="22">
      <t>タイ</t>
    </rPh>
    <rPh sb="24" eb="26">
      <t>イッテイ</t>
    </rPh>
    <rPh sb="27" eb="29">
      <t>ヨウケン</t>
    </rPh>
    <rPh sb="33" eb="35">
      <t>ジヒ</t>
    </rPh>
    <rPh sb="36" eb="38">
      <t>ケンサ</t>
    </rPh>
    <rPh sb="45" eb="47">
      <t>ジッシ</t>
    </rPh>
    <rPh sb="49" eb="52">
      <t>ショウガイシャ</t>
    </rPh>
    <rPh sb="52" eb="54">
      <t>シエン</t>
    </rPh>
    <rPh sb="54" eb="56">
      <t>シセツ</t>
    </rPh>
    <rPh sb="56" eb="57">
      <t>マタ</t>
    </rPh>
    <rPh sb="58" eb="60">
      <t>キョウドウ</t>
    </rPh>
    <rPh sb="60" eb="62">
      <t>セイカツ</t>
    </rPh>
    <rPh sb="62" eb="64">
      <t>エンジョ</t>
    </rPh>
    <rPh sb="64" eb="67">
      <t>ジギョウショ</t>
    </rPh>
    <phoneticPr fontId="3"/>
  </si>
  <si>
    <t>感染等が疑われる者であることが判明した日</t>
    <rPh sb="0" eb="2">
      <t>カンセン</t>
    </rPh>
    <rPh sb="2" eb="3">
      <t>トウ</t>
    </rPh>
    <rPh sb="4" eb="5">
      <t>ウタガ</t>
    </rPh>
    <rPh sb="8" eb="9">
      <t>シャ</t>
    </rPh>
    <rPh sb="15" eb="17">
      <t>ハンメイ</t>
    </rPh>
    <rPh sb="19" eb="20">
      <t>ヒ</t>
    </rPh>
    <phoneticPr fontId="3"/>
  </si>
  <si>
    <t>　　④ 上記①以外の障害福祉サービス等事業所であって、当該事業所の職員により居宅で生活している
　　　　利用者に対して、できる限りのサービスを提供した通所系サービス事業所
　　　　※　通常形態でのサービス提供が困難であり、休業を行った場合であって感染を未然に防ぐために
　　　　代替措置を取った場合（近隣自治体や近隣施設・事業所で感染者が発生している場合又は感染拡大
　　　　地域である場合（感染者が一定数継続して発生している状況等）に限る。））</t>
    <rPh sb="4" eb="6">
      <t>ジョウキ</t>
    </rPh>
    <rPh sb="7" eb="9">
      <t>イガイ</t>
    </rPh>
    <rPh sb="10" eb="14">
      <t>ショウガイフクシ</t>
    </rPh>
    <rPh sb="18" eb="19">
      <t>トウ</t>
    </rPh>
    <rPh sb="19" eb="22">
      <t>ジギョウショ</t>
    </rPh>
    <rPh sb="27" eb="29">
      <t>トウガイ</t>
    </rPh>
    <rPh sb="29" eb="30">
      <t>ゴト</t>
    </rPh>
    <rPh sb="30" eb="31">
      <t>ギョウ</t>
    </rPh>
    <rPh sb="31" eb="32">
      <t>ジョ</t>
    </rPh>
    <rPh sb="33" eb="35">
      <t>ショクイン</t>
    </rPh>
    <rPh sb="38" eb="40">
      <t>キョタク</t>
    </rPh>
    <rPh sb="41" eb="43">
      <t>セイカツ</t>
    </rPh>
    <rPh sb="52" eb="55">
      <t>リヨウシャ</t>
    </rPh>
    <rPh sb="56" eb="57">
      <t>タイ</t>
    </rPh>
    <rPh sb="63" eb="64">
      <t>カギ</t>
    </rPh>
    <rPh sb="71" eb="73">
      <t>テイキョウ</t>
    </rPh>
    <rPh sb="82" eb="85">
      <t>ジギョウショ</t>
    </rPh>
    <phoneticPr fontId="3"/>
  </si>
  <si>
    <t>　 　 ①　（１）の①に該当する施設・事業所に対し、協力する施設・事業所
　　  ②　感染症の拡大防止の観点から必要があり、自主的に休業した障害福祉サービス等
　　　　事業所に対し、協力する施設・事業所</t>
    <rPh sb="12" eb="14">
      <t>ガイトウ</t>
    </rPh>
    <rPh sb="16" eb="18">
      <t>シセツ</t>
    </rPh>
    <rPh sb="23" eb="24">
      <t>タイ</t>
    </rPh>
    <rPh sb="26" eb="28">
      <t>キョウリョク</t>
    </rPh>
    <rPh sb="30" eb="32">
      <t>シセツ</t>
    </rPh>
    <rPh sb="33" eb="36">
      <t>ジギョウショ</t>
    </rPh>
    <rPh sb="84" eb="87">
      <t>ジギョウショ</t>
    </rPh>
    <rPh sb="88" eb="89">
      <t>タイ</t>
    </rPh>
    <rPh sb="91" eb="93">
      <t>キョウリョク</t>
    </rPh>
    <rPh sb="95" eb="97">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</si>
</sst>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7"/>
      <color rgb="FFFF0000"/>
      <name val="ＭＳ Ｐ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scheme val="minor"/>
    </font>
    <font>
      <b/>
      <sz val="9"/>
      <name val="ＭＳ Ｐ明朝"/>
      <family val="1"/>
      <charset val="128"/>
    </font>
    <font>
      <sz val="9.5"/>
      <name val="ＭＳ Ｐ明朝"/>
      <family val="1"/>
      <charset val="128"/>
    </font>
    <font>
      <b/>
      <sz val="9.5"/>
      <name val="ＭＳ Ｐ明朝"/>
      <family val="1"/>
      <charset val="128"/>
    </font>
    <font>
      <sz val="10"/>
      <color theme="1"/>
      <name val="ＭＳ Ｐ明朝"/>
      <family val="1"/>
      <charset val="128"/>
    </font>
    <font>
      <b/>
      <sz val="16"/>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3" fillId="0" borderId="0">
      <alignment vertical="center"/>
    </xf>
    <xf numFmtId="0" fontId="4" fillId="0" borderId="0">
      <alignment vertical="center"/>
    </xf>
    <xf numFmtId="38" fontId="4" fillId="0" borderId="0" applyFont="0" applyFill="0" applyBorder="0" applyAlignment="0" applyProtection="0">
      <alignment vertical="center"/>
    </xf>
  </cellStyleXfs>
  <cellXfs count="68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0"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21" fillId="0" borderId="0" xfId="5" applyFont="1">
      <alignment vertical="center"/>
    </xf>
    <xf numFmtId="0" fontId="21"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1" fillId="0" borderId="9" xfId="5" applyFont="1" applyBorder="1">
      <alignment vertical="center"/>
    </xf>
    <xf numFmtId="0" fontId="24" fillId="0" borderId="36" xfId="5" applyFont="1" applyBorder="1" applyAlignment="1">
      <alignment horizontal="center" vertical="center"/>
    </xf>
    <xf numFmtId="0" fontId="24" fillId="0" borderId="20" xfId="5" applyFont="1" applyBorder="1" applyAlignment="1">
      <alignment horizontal="center" vertical="center"/>
    </xf>
    <xf numFmtId="3" fontId="24" fillId="0" borderId="20" xfId="6" applyNumberFormat="1" applyFont="1" applyBorder="1">
      <alignment vertical="center"/>
    </xf>
    <xf numFmtId="179" fontId="24" fillId="0" borderId="36" xfId="5" applyNumberFormat="1" applyFont="1" applyBorder="1">
      <alignment vertical="center"/>
    </xf>
    <xf numFmtId="179" fontId="24" fillId="0" borderId="3" xfId="5" applyNumberFormat="1" applyFont="1" applyBorder="1">
      <alignment vertical="center"/>
    </xf>
    <xf numFmtId="179" fontId="24" fillId="0" borderId="1" xfId="5" applyNumberFormat="1" applyFont="1" applyBorder="1">
      <alignment vertical="center"/>
    </xf>
    <xf numFmtId="3" fontId="24" fillId="0" borderId="36" xfId="6" applyNumberFormat="1" applyFont="1" applyBorder="1">
      <alignment vertical="center"/>
    </xf>
    <xf numFmtId="179" fontId="24" fillId="0" borderId="12" xfId="5" applyNumberFormat="1" applyFont="1" applyBorder="1">
      <alignment vertical="center"/>
    </xf>
    <xf numFmtId="0" fontId="24" fillId="2" borderId="36" xfId="6" applyFont="1" applyFill="1" applyBorder="1">
      <alignment vertical="center"/>
    </xf>
    <xf numFmtId="179" fontId="25" fillId="0" borderId="36" xfId="5" applyNumberFormat="1" applyFont="1" applyBorder="1">
      <alignment vertical="center"/>
    </xf>
    <xf numFmtId="0" fontId="24" fillId="0" borderId="36" xfId="5" applyFont="1" applyBorder="1">
      <alignment vertical="center"/>
    </xf>
    <xf numFmtId="181" fontId="24" fillId="0" borderId="36" xfId="5" applyNumberFormat="1" applyFont="1" applyBorder="1">
      <alignment vertical="center"/>
    </xf>
    <xf numFmtId="181" fontId="24" fillId="0" borderId="12" xfId="5" applyNumberFormat="1" applyFont="1" applyBorder="1">
      <alignment vertical="center"/>
    </xf>
    <xf numFmtId="181" fontId="24" fillId="0" borderId="1" xfId="5" applyNumberFormat="1" applyFont="1" applyBorder="1">
      <alignment vertical="center"/>
    </xf>
    <xf numFmtId="3" fontId="24" fillId="2" borderId="36" xfId="6" applyNumberFormat="1" applyFont="1" applyFill="1" applyBorder="1">
      <alignment vertical="center"/>
    </xf>
    <xf numFmtId="0" fontId="24" fillId="0" borderId="36" xfId="6" applyFont="1" applyBorder="1">
      <alignment vertical="center"/>
    </xf>
    <xf numFmtId="180" fontId="24" fillId="0" borderId="12" xfId="5" quotePrefix="1" applyNumberFormat="1" applyFont="1" applyBorder="1" applyAlignment="1">
      <alignment horizontal="right" vertical="center"/>
    </xf>
    <xf numFmtId="180" fontId="24" fillId="0" borderId="1" xfId="5" quotePrefix="1" applyNumberFormat="1" applyFont="1" applyBorder="1" applyAlignment="1">
      <alignment horizontal="right" vertical="center"/>
    </xf>
    <xf numFmtId="180" fontId="24" fillId="0" borderId="3" xfId="5" quotePrefix="1" applyNumberFormat="1" applyFont="1" applyBorder="1" applyAlignment="1">
      <alignment horizontal="right" vertical="center"/>
    </xf>
    <xf numFmtId="0" fontId="21" fillId="0" borderId="11" xfId="5" applyFont="1" applyBorder="1">
      <alignment vertical="center"/>
    </xf>
    <xf numFmtId="0" fontId="21" fillId="0" borderId="9" xfId="0" applyFont="1" applyBorder="1">
      <alignment vertical="center"/>
    </xf>
    <xf numFmtId="0" fontId="24" fillId="0" borderId="36" xfId="0" applyFont="1" applyBorder="1" applyAlignment="1">
      <alignment vertical="center" wrapText="1"/>
    </xf>
    <xf numFmtId="0" fontId="21" fillId="0" borderId="0" xfId="0" applyFont="1">
      <alignment vertical="center"/>
    </xf>
    <xf numFmtId="0" fontId="24" fillId="0" borderId="3" xfId="0" applyFont="1" applyBorder="1" applyAlignment="1">
      <alignment horizontal="center" vertical="center" wrapText="1"/>
    </xf>
    <xf numFmtId="0" fontId="24" fillId="0" borderId="36" xfId="0" applyFont="1" applyBorder="1" applyAlignment="1">
      <alignment horizontal="center" vertical="center"/>
    </xf>
    <xf numFmtId="0" fontId="24" fillId="0" borderId="2" xfId="0" applyFont="1" applyBorder="1" applyAlignment="1">
      <alignment vertical="center" wrapText="1"/>
    </xf>
    <xf numFmtId="0" fontId="21" fillId="0" borderId="4" xfId="0" applyFont="1" applyBorder="1">
      <alignment vertical="center"/>
    </xf>
    <xf numFmtId="0" fontId="21" fillId="0" borderId="5" xfId="0" applyFont="1" applyBorder="1">
      <alignment vertical="center"/>
    </xf>
    <xf numFmtId="0" fontId="21" fillId="0" borderId="5" xfId="0" applyFont="1" applyBorder="1" applyAlignment="1">
      <alignment horizontal="center" vertical="center"/>
    </xf>
    <xf numFmtId="0" fontId="21"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9" fillId="0" borderId="11"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9" fillId="2" borderId="21" xfId="0" applyFont="1" applyFill="1" applyBorder="1" applyAlignment="1" applyProtection="1">
      <alignment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69"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66"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1" xfId="4" applyNumberFormat="1" applyFont="1" applyBorder="1" applyAlignment="1" applyProtection="1">
      <alignment horizontal="right" vertical="center" shrinkToFit="1"/>
      <protection hidden="1"/>
    </xf>
    <xf numFmtId="178" fontId="9" fillId="0" borderId="67" xfId="4" applyNumberFormat="1" applyFont="1" applyBorder="1" applyAlignment="1" applyProtection="1">
      <alignment horizontal="right" vertical="center" shrinkToFit="1"/>
      <protection hidden="1"/>
    </xf>
    <xf numFmtId="178" fontId="9" fillId="0" borderId="68" xfId="4" applyNumberFormat="1" applyFont="1" applyBorder="1" applyAlignment="1" applyProtection="1">
      <alignment horizontal="right" vertical="center" shrinkToFit="1"/>
      <protection hidden="1"/>
    </xf>
    <xf numFmtId="178" fontId="9" fillId="4" borderId="68"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65"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0" fontId="26" fillId="0" borderId="0" xfId="0" applyFont="1" applyBorder="1" applyAlignment="1">
      <alignment horizontal="center" vertical="center"/>
    </xf>
    <xf numFmtId="0" fontId="31" fillId="0" borderId="0" xfId="0" applyFont="1" applyBorder="1" applyAlignment="1">
      <alignment vertical="center"/>
    </xf>
    <xf numFmtId="0" fontId="0" fillId="0" borderId="9" xfId="0" applyBorder="1" applyAlignment="1">
      <alignment horizontal="right" vertical="center"/>
    </xf>
    <xf numFmtId="0" fontId="29" fillId="0" borderId="0" xfId="0" applyFont="1" applyBorder="1">
      <alignment vertical="center"/>
    </xf>
    <xf numFmtId="0" fontId="0" fillId="0" borderId="0" xfId="0" applyBorder="1">
      <alignment vertical="center"/>
    </xf>
    <xf numFmtId="0" fontId="0" fillId="0" borderId="11" xfId="0" applyBorder="1" applyAlignment="1">
      <alignment horizontal="right" vertical="center"/>
    </xf>
    <xf numFmtId="0" fontId="29"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0" fillId="7" borderId="1" xfId="0" applyFill="1" applyBorder="1" applyAlignment="1">
      <alignment horizontal="right" vertical="center"/>
    </xf>
    <xf numFmtId="0" fontId="0" fillId="7" borderId="3" xfId="0" applyFill="1" applyBorder="1" applyAlignment="1">
      <alignment horizontal="right" vertical="center"/>
    </xf>
    <xf numFmtId="0" fontId="29" fillId="0" borderId="8" xfId="0" applyFont="1" applyFill="1" applyBorder="1">
      <alignment vertical="center"/>
    </xf>
    <xf numFmtId="0" fontId="5" fillId="0" borderId="0" xfId="0" applyFont="1" applyBorder="1" applyAlignment="1">
      <alignment vertical="center"/>
    </xf>
    <xf numFmtId="0" fontId="6" fillId="0" borderId="5" xfId="0" applyFont="1" applyBorder="1">
      <alignment vertical="center"/>
    </xf>
    <xf numFmtId="0" fontId="6" fillId="0" borderId="0" xfId="0" applyFont="1" applyBorder="1">
      <alignment vertical="center"/>
    </xf>
    <xf numFmtId="49" fontId="6" fillId="4"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0" xfId="0" applyFont="1" applyFill="1" applyBorder="1">
      <alignment vertical="center"/>
    </xf>
    <xf numFmtId="0" fontId="5" fillId="0" borderId="0" xfId="0" applyFont="1" applyFill="1" applyBorder="1">
      <alignment vertical="center"/>
    </xf>
    <xf numFmtId="0" fontId="5" fillId="0" borderId="10" xfId="0" applyFont="1" applyBorder="1">
      <alignment vertical="center"/>
    </xf>
    <xf numFmtId="0" fontId="36" fillId="0" borderId="0" xfId="0" applyFont="1" applyBorder="1" applyAlignment="1">
      <alignment horizontal="center" vertical="center"/>
    </xf>
    <xf numFmtId="0" fontId="28" fillId="0" borderId="0" xfId="0" applyFont="1">
      <alignment vertical="center"/>
    </xf>
    <xf numFmtId="0" fontId="0" fillId="0" borderId="0" xfId="0" applyFill="1" applyAlignment="1">
      <alignment horizontal="left" vertical="center" wrapText="1"/>
    </xf>
    <xf numFmtId="0" fontId="0" fillId="0" borderId="0" xfId="0" applyFill="1">
      <alignment vertical="center"/>
    </xf>
    <xf numFmtId="0" fontId="0" fillId="0" borderId="12" xfId="0" applyBorder="1">
      <alignment vertical="center"/>
    </xf>
    <xf numFmtId="0" fontId="10" fillId="4" borderId="0" xfId="0" applyFont="1" applyFill="1" applyBorder="1" applyAlignment="1" applyProtection="1">
      <alignment vertical="center"/>
      <protection locked="0" hidden="1"/>
    </xf>
    <xf numFmtId="176" fontId="10" fillId="0" borderId="0" xfId="0" applyNumberFormat="1" applyFont="1" applyFill="1" applyBorder="1" applyAlignment="1" applyProtection="1">
      <alignment vertical="center"/>
      <protection hidden="1"/>
    </xf>
    <xf numFmtId="0" fontId="10" fillId="0" borderId="10" xfId="0" applyFont="1" applyFill="1" applyBorder="1" applyAlignment="1" applyProtection="1">
      <alignment vertical="center" shrinkToFit="1"/>
      <protection locked="0" hidden="1"/>
    </xf>
    <xf numFmtId="0" fontId="10" fillId="4" borderId="9" xfId="0" applyFont="1" applyFill="1" applyBorder="1" applyAlignment="1" applyProtection="1">
      <alignment vertical="center"/>
      <protection hidden="1"/>
    </xf>
    <xf numFmtId="0" fontId="10" fillId="0" borderId="0" xfId="0" applyFont="1" applyFill="1" applyBorder="1" applyAlignment="1" applyProtection="1">
      <alignment horizontal="left" vertical="center"/>
      <protection hidden="1"/>
    </xf>
    <xf numFmtId="0" fontId="38" fillId="4" borderId="4" xfId="0" applyFont="1" applyFill="1" applyBorder="1" applyAlignment="1" applyProtection="1">
      <alignment vertical="center" wrapText="1"/>
      <protection hidden="1"/>
    </xf>
    <xf numFmtId="0" fontId="10" fillId="0" borderId="0"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0" fontId="9" fillId="0" borderId="5" xfId="0" applyFont="1" applyFill="1" applyBorder="1" applyAlignment="1" applyProtection="1">
      <alignment vertical="center"/>
      <protection hidden="1"/>
    </xf>
    <xf numFmtId="0" fontId="10" fillId="0" borderId="2" xfId="0" applyFont="1" applyFill="1" applyBorder="1" applyAlignment="1" applyProtection="1">
      <alignment horizontal="center" vertical="center" shrinkToFit="1"/>
      <protection locked="0" hidden="1"/>
    </xf>
    <xf numFmtId="0" fontId="11" fillId="4" borderId="0" xfId="0" applyFont="1" applyFill="1" applyBorder="1" applyAlignment="1" applyProtection="1">
      <alignment vertical="center" wrapText="1"/>
      <protection hidden="1"/>
    </xf>
    <xf numFmtId="0" fontId="10" fillId="4" borderId="0" xfId="0" applyFont="1" applyFill="1" applyProtection="1">
      <alignment vertical="center"/>
      <protection hidden="1"/>
    </xf>
    <xf numFmtId="0" fontId="39" fillId="0" borderId="9" xfId="0" applyFont="1" applyFill="1" applyBorder="1" applyAlignment="1" applyProtection="1">
      <alignment vertical="center"/>
      <protection hidden="1"/>
    </xf>
    <xf numFmtId="0" fontId="15" fillId="0" borderId="6" xfId="0" applyFont="1" applyFill="1" applyBorder="1" applyAlignment="1" applyProtection="1">
      <alignment horizontal="center" vertical="center"/>
      <protection hidden="1"/>
    </xf>
    <xf numFmtId="0" fontId="11" fillId="0" borderId="8" xfId="0" applyFont="1" applyFill="1" applyBorder="1" applyAlignment="1" applyProtection="1">
      <alignment horizontal="left" vertical="center"/>
      <protection hidden="1"/>
    </xf>
    <xf numFmtId="0" fontId="12" fillId="4" borderId="4" xfId="0" applyFont="1" applyFill="1" applyBorder="1" applyAlignment="1" applyProtection="1">
      <alignment vertical="center"/>
      <protection hidden="1"/>
    </xf>
    <xf numFmtId="0" fontId="11" fillId="0" borderId="5" xfId="0" applyFont="1" applyFill="1" applyBorder="1" applyAlignment="1" applyProtection="1">
      <alignment horizontal="left" vertical="center"/>
      <protection hidden="1"/>
    </xf>
    <xf numFmtId="0" fontId="10" fillId="0" borderId="10" xfId="0" applyFont="1" applyFill="1" applyBorder="1" applyProtection="1">
      <alignment vertical="center"/>
      <protection hidden="1"/>
    </xf>
    <xf numFmtId="0" fontId="11" fillId="0" borderId="0" xfId="0" applyFont="1" applyFill="1" applyBorder="1" applyAlignment="1" applyProtection="1">
      <alignment horizontal="left" vertical="center"/>
      <protection hidden="1"/>
    </xf>
    <xf numFmtId="0" fontId="20" fillId="0" borderId="0"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6" xfId="0" applyFont="1" applyFill="1" applyBorder="1" applyAlignment="1" applyProtection="1">
      <alignment vertical="center" shrinkToFit="1"/>
      <protection locked="0" hidden="1"/>
    </xf>
    <xf numFmtId="0" fontId="10" fillId="0" borderId="6"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2" fillId="0" borderId="11" xfId="0" applyFont="1" applyFill="1" applyBorder="1" applyAlignment="1" applyProtection="1">
      <alignment vertical="center"/>
      <protection hidden="1"/>
    </xf>
    <xf numFmtId="0" fontId="20" fillId="4" borderId="0" xfId="0" applyFont="1" applyFill="1" applyBorder="1" applyAlignment="1" applyProtection="1">
      <alignment horizontal="left" vertical="center"/>
      <protection hidden="1"/>
    </xf>
    <xf numFmtId="0" fontId="20" fillId="4" borderId="8" xfId="0" applyFont="1" applyFill="1" applyBorder="1" applyAlignment="1" applyProtection="1">
      <alignment horizontal="left" vertical="center"/>
      <protection hidden="1"/>
    </xf>
    <xf numFmtId="0" fontId="10" fillId="0" borderId="11" xfId="0" applyFont="1" applyFill="1" applyBorder="1" applyProtection="1">
      <alignment vertical="center"/>
      <protection hidden="1"/>
    </xf>
    <xf numFmtId="0" fontId="15" fillId="0" borderId="24" xfId="0" applyFont="1" applyFill="1" applyBorder="1" applyAlignment="1" applyProtection="1">
      <alignment vertical="center"/>
      <protection hidden="1"/>
    </xf>
    <xf numFmtId="0" fontId="15" fillId="0" borderId="25"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15" fillId="0" borderId="27" xfId="0" applyFont="1" applyFill="1" applyBorder="1" applyAlignment="1" applyProtection="1">
      <alignment vertical="center"/>
      <protection hidden="1"/>
    </xf>
    <xf numFmtId="0" fontId="15" fillId="0" borderId="28" xfId="0" applyFont="1" applyFill="1" applyBorder="1" applyAlignment="1" applyProtection="1">
      <alignment horizontal="center" vertical="center"/>
      <protection hidden="1"/>
    </xf>
    <xf numFmtId="0" fontId="15" fillId="0" borderId="29" xfId="0" applyFont="1" applyFill="1" applyBorder="1" applyAlignment="1" applyProtection="1">
      <alignment horizontal="center" vertical="center"/>
      <protection hidden="1"/>
    </xf>
    <xf numFmtId="0" fontId="15" fillId="0" borderId="19" xfId="0" applyFont="1" applyFill="1" applyBorder="1" applyAlignment="1" applyProtection="1">
      <alignment vertical="center"/>
      <protection hidden="1"/>
    </xf>
    <xf numFmtId="0" fontId="15" fillId="0" borderId="2" xfId="0" applyFont="1" applyFill="1" applyBorder="1" applyAlignment="1" applyProtection="1">
      <alignment vertical="center"/>
      <protection hidden="1"/>
    </xf>
    <xf numFmtId="0" fontId="15" fillId="0" borderId="10" xfId="0" applyFont="1" applyFill="1" applyBorder="1" applyAlignment="1" applyProtection="1">
      <alignment horizontal="center" vertical="center"/>
      <protection hidden="1"/>
    </xf>
    <xf numFmtId="0" fontId="15" fillId="0" borderId="19" xfId="0" applyFont="1" applyFill="1" applyBorder="1" applyAlignment="1" applyProtection="1">
      <alignment horizontal="center" vertical="center"/>
      <protection hidden="1"/>
    </xf>
    <xf numFmtId="0" fontId="15" fillId="0" borderId="20" xfId="0" applyFont="1" applyFill="1" applyBorder="1" applyProtection="1">
      <alignment vertical="center"/>
      <protection hidden="1"/>
    </xf>
    <xf numFmtId="0" fontId="41" fillId="0" borderId="0" xfId="0" applyFont="1" applyFill="1" applyBorder="1" applyProtection="1">
      <alignment vertical="center"/>
      <protection hidden="1"/>
    </xf>
    <xf numFmtId="0" fontId="41" fillId="0" borderId="5" xfId="0" applyFont="1" applyFill="1" applyBorder="1" applyAlignment="1" applyProtection="1">
      <alignment horizontal="left" vertical="center"/>
      <protection hidden="1"/>
    </xf>
    <xf numFmtId="0" fontId="29" fillId="0" borderId="2" xfId="0" applyFont="1" applyFill="1" applyBorder="1" applyAlignment="1">
      <alignment horizontal="left" vertical="center"/>
    </xf>
    <xf numFmtId="0" fontId="0" fillId="0" borderId="2" xfId="0" applyFill="1" applyBorder="1">
      <alignment vertical="center"/>
    </xf>
    <xf numFmtId="0" fontId="0" fillId="0" borderId="2" xfId="0" applyFill="1" applyBorder="1" applyAlignment="1">
      <alignment horizontal="center" vertical="center"/>
    </xf>
    <xf numFmtId="0" fontId="0" fillId="0" borderId="0" xfId="0" applyAlignment="1">
      <alignment vertical="center" wrapText="1"/>
    </xf>
    <xf numFmtId="0" fontId="15"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29" fillId="0" borderId="0" xfId="0" applyFont="1" applyBorder="1" applyAlignment="1">
      <alignment horizontal="left" vertical="center" shrinkToFit="1"/>
    </xf>
    <xf numFmtId="0" fontId="0" fillId="0" borderId="2" xfId="0" applyBorder="1" applyAlignment="1">
      <alignment horizontal="right" vertical="center"/>
    </xf>
    <xf numFmtId="0" fontId="0" fillId="0" borderId="2" xfId="0" applyBorder="1">
      <alignment vertical="center"/>
    </xf>
    <xf numFmtId="0" fontId="0" fillId="0" borderId="0" xfId="0" applyFont="1" applyBorder="1">
      <alignment vertical="center"/>
    </xf>
    <xf numFmtId="0" fontId="0" fillId="0" borderId="2" xfId="0" applyFill="1" applyBorder="1" applyAlignment="1">
      <alignment horizontal="righ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11" xfId="0" applyFont="1" applyBorder="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left" vertical="center" indent="1"/>
    </xf>
    <xf numFmtId="0" fontId="7" fillId="4" borderId="4" xfId="0" applyFont="1" applyFill="1" applyBorder="1" applyAlignment="1">
      <alignment vertical="top"/>
    </xf>
    <xf numFmtId="0" fontId="7" fillId="4" borderId="5" xfId="0" applyFont="1" applyFill="1" applyBorder="1" applyAlignment="1">
      <alignment vertical="top"/>
    </xf>
    <xf numFmtId="0" fontId="7" fillId="4" borderId="6" xfId="0" applyFont="1" applyFill="1" applyBorder="1" applyAlignment="1">
      <alignment vertical="top"/>
    </xf>
    <xf numFmtId="0" fontId="7" fillId="4" borderId="11" xfId="0" applyFont="1" applyFill="1" applyBorder="1" applyAlignment="1">
      <alignment horizontal="left" vertical="center" indent="1"/>
    </xf>
    <xf numFmtId="0" fontId="7" fillId="4" borderId="8" xfId="0" applyFont="1" applyFill="1" applyBorder="1" applyAlignment="1">
      <alignment horizontal="left" vertical="center" indent="1"/>
    </xf>
    <xf numFmtId="0" fontId="7" fillId="4" borderId="12" xfId="0" applyFont="1" applyFill="1" applyBorder="1" applyAlignment="1">
      <alignment horizontal="left" vertical="center" indent="1"/>
    </xf>
    <xf numFmtId="0" fontId="5" fillId="0" borderId="9" xfId="0" applyFont="1" applyBorder="1" applyAlignment="1">
      <alignment horizontal="left" vertical="center" indent="1"/>
    </xf>
    <xf numFmtId="0" fontId="5" fillId="0" borderId="0" xfId="0" applyFont="1" applyBorder="1" applyAlignment="1">
      <alignment horizontal="left" vertical="center" indent="1"/>
    </xf>
    <xf numFmtId="0" fontId="5" fillId="0" borderId="10" xfId="0" applyFont="1" applyBorder="1" applyAlignment="1">
      <alignment horizontal="left" vertical="center" indent="1"/>
    </xf>
    <xf numFmtId="49" fontId="6" fillId="4" borderId="0"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49" fontId="6" fillId="4" borderId="5" xfId="0" applyNumberFormat="1" applyFont="1" applyFill="1" applyBorder="1" applyAlignment="1">
      <alignment horizontal="center"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4" borderId="0" xfId="0" applyFont="1" applyFill="1" applyAlignment="1">
      <alignment horizontal="center" vertical="center"/>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6" xfId="0" applyFont="1" applyBorder="1" applyAlignment="1">
      <alignment horizontal="left" vertical="center" indent="1"/>
    </xf>
    <xf numFmtId="0" fontId="5" fillId="0" borderId="15" xfId="0" applyFont="1" applyBorder="1" applyAlignment="1">
      <alignment horizontal="left" vertical="center" indent="1"/>
    </xf>
    <xf numFmtId="0" fontId="5" fillId="0" borderId="7" xfId="0" applyFont="1" applyBorder="1" applyAlignment="1">
      <alignment horizontal="left" vertical="center" indent="1"/>
    </xf>
    <xf numFmtId="0" fontId="5" fillId="0" borderId="17" xfId="0" applyFont="1" applyBorder="1" applyAlignment="1">
      <alignment horizontal="left" vertical="center" inden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11" xfId="0" applyFont="1" applyFill="1" applyBorder="1" applyAlignment="1" applyProtection="1">
      <alignment vertical="center" shrinkToFit="1"/>
      <protection hidden="1"/>
    </xf>
    <xf numFmtId="0" fontId="15" fillId="0" borderId="8" xfId="0" applyFont="1" applyFill="1" applyBorder="1" applyAlignment="1" applyProtection="1">
      <alignment vertical="center" shrinkToFit="1"/>
      <protection hidden="1"/>
    </xf>
    <xf numFmtId="0" fontId="15" fillId="0" borderId="12" xfId="0" applyFont="1" applyFill="1" applyBorder="1" applyAlignment="1" applyProtection="1">
      <alignment vertical="center" shrinkToFit="1"/>
      <protection hidden="1"/>
    </xf>
    <xf numFmtId="0" fontId="15" fillId="0" borderId="27" xfId="0" applyFont="1" applyFill="1" applyBorder="1" applyAlignment="1" applyProtection="1">
      <alignment vertical="center" shrinkToFit="1"/>
      <protection hidden="1"/>
    </xf>
    <xf numFmtId="0" fontId="15" fillId="0" borderId="28" xfId="0" applyFont="1" applyFill="1" applyBorder="1" applyAlignment="1" applyProtection="1">
      <alignment vertical="center" shrinkToFit="1"/>
      <protection hidden="1"/>
    </xf>
    <xf numFmtId="0" fontId="15" fillId="0" borderId="29" xfId="0" applyFont="1" applyFill="1" applyBorder="1" applyAlignment="1" applyProtection="1">
      <alignment vertical="center" shrinkToFit="1"/>
      <protection hidden="1"/>
    </xf>
    <xf numFmtId="0" fontId="19" fillId="0" borderId="21" xfId="0" applyFont="1" applyFill="1" applyBorder="1" applyAlignment="1" applyProtection="1">
      <alignment horizontal="left" vertical="center" shrinkToFit="1"/>
      <protection hidden="1"/>
    </xf>
    <xf numFmtId="0" fontId="19" fillId="0" borderId="22" xfId="0" applyFont="1" applyFill="1" applyBorder="1" applyAlignment="1" applyProtection="1">
      <alignment horizontal="left" vertical="center" shrinkToFit="1"/>
      <protection hidden="1"/>
    </xf>
    <xf numFmtId="0" fontId="19" fillId="0" borderId="23" xfId="0" applyFont="1" applyFill="1" applyBorder="1" applyAlignment="1" applyProtection="1">
      <alignment horizontal="lef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4" xfId="0" applyFont="1" applyFill="1" applyBorder="1" applyAlignment="1" applyProtection="1">
      <alignment vertical="center" shrinkToFit="1"/>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5" xfId="0" applyFont="1" applyFill="1" applyBorder="1" applyAlignment="1" applyProtection="1">
      <alignment vertical="center" shrinkToFit="1"/>
      <protection hidden="1"/>
    </xf>
    <xf numFmtId="0" fontId="15" fillId="0" borderId="26" xfId="0" applyFont="1" applyFill="1" applyBorder="1" applyAlignment="1" applyProtection="1">
      <alignment vertical="center" shrinkToFit="1"/>
      <protection hidden="1"/>
    </xf>
    <xf numFmtId="0" fontId="15" fillId="0" borderId="1" xfId="0" applyFont="1" applyFill="1" applyBorder="1" applyAlignment="1" applyProtection="1">
      <alignment horizontal="left" vertical="center" shrinkToFit="1"/>
      <protection hidden="1"/>
    </xf>
    <xf numFmtId="0" fontId="15" fillId="0" borderId="2" xfId="0" applyFont="1" applyFill="1" applyBorder="1" applyAlignment="1" applyProtection="1">
      <alignment horizontal="left" vertical="center" shrinkToFit="1"/>
      <protection hidden="1"/>
    </xf>
    <xf numFmtId="0" fontId="15" fillId="0" borderId="3" xfId="0" applyFont="1" applyFill="1" applyBorder="1" applyAlignment="1" applyProtection="1">
      <alignment horizontal="left" vertical="center" shrinkToFit="1"/>
      <protection hidden="1"/>
    </xf>
    <xf numFmtId="0" fontId="15" fillId="0" borderId="13" xfId="0" applyFont="1" applyFill="1" applyBorder="1" applyAlignment="1" applyProtection="1">
      <alignment vertical="center" shrinkToFit="1"/>
      <protection hidden="1"/>
    </xf>
    <xf numFmtId="0" fontId="15" fillId="0" borderId="24" xfId="0" applyFont="1" applyFill="1" applyBorder="1" applyAlignment="1" applyProtection="1">
      <alignment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13" xfId="0" applyFont="1" applyFill="1" applyBorder="1" applyAlignment="1" applyProtection="1">
      <alignment vertical="center" wrapText="1"/>
      <protection hidden="1"/>
    </xf>
    <xf numFmtId="0" fontId="15" fillId="0" borderId="14" xfId="0" applyFont="1" applyFill="1" applyBorder="1" applyAlignment="1" applyProtection="1">
      <alignment vertical="center" wrapText="1"/>
      <protection hidden="1"/>
    </xf>
    <xf numFmtId="0" fontId="15" fillId="0" borderId="16" xfId="0" applyFont="1" applyFill="1" applyBorder="1" applyAlignment="1" applyProtection="1">
      <alignment vertical="center" wrapTex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8" fillId="0" borderId="8"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6" fillId="0" borderId="11"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176" fontId="6" fillId="0" borderId="11" xfId="0" applyNumberFormat="1" applyFont="1" applyFill="1" applyBorder="1" applyAlignment="1" applyProtection="1">
      <alignment vertical="center" shrinkToFit="1"/>
      <protection hidden="1"/>
    </xf>
    <xf numFmtId="176" fontId="6" fillId="0" borderId="8" xfId="0" applyNumberFormat="1" applyFont="1" applyFill="1" applyBorder="1" applyAlignment="1" applyProtection="1">
      <alignment vertical="center" shrinkToFit="1"/>
      <protection hidden="1"/>
    </xf>
    <xf numFmtId="178" fontId="6" fillId="0" borderId="11" xfId="0" applyNumberFormat="1" applyFont="1" applyFill="1" applyBorder="1" applyAlignment="1" applyProtection="1">
      <alignment horizontal="center" vertical="center" shrinkToFit="1"/>
      <protection hidden="1"/>
    </xf>
    <xf numFmtId="178" fontId="6" fillId="0" borderId="8" xfId="0" applyNumberFormat="1" applyFont="1" applyFill="1" applyBorder="1" applyAlignment="1" applyProtection="1">
      <alignment horizontal="center"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shrinkToFit="1"/>
      <protection locked="0"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38" fillId="0" borderId="8" xfId="0" applyFont="1" applyFill="1" applyBorder="1" applyAlignment="1" applyProtection="1">
      <alignment horizontal="left" vertical="center"/>
      <protection hidden="1"/>
    </xf>
    <xf numFmtId="0" fontId="38" fillId="0" borderId="12" xfId="0" applyFont="1" applyFill="1" applyBorder="1" applyAlignment="1" applyProtection="1">
      <alignment horizontal="left"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0" fillId="7" borderId="36" xfId="0" applyFill="1" applyBorder="1" applyAlignment="1">
      <alignment horizontal="center" vertical="center"/>
    </xf>
    <xf numFmtId="0" fontId="29" fillId="0" borderId="0" xfId="0" applyFont="1" applyBorder="1" applyAlignment="1">
      <alignment horizontal="left" vertical="center" wrapText="1"/>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29" fillId="0" borderId="2" xfId="0" applyFont="1" applyBorder="1" applyAlignment="1">
      <alignment horizontal="center" vertical="center"/>
    </xf>
    <xf numFmtId="0" fontId="42" fillId="0" borderId="1" xfId="0" applyFont="1" applyBorder="1" applyAlignment="1">
      <alignment horizontal="left" vertical="center"/>
    </xf>
    <xf numFmtId="0" fontId="42" fillId="0" borderId="2" xfId="0" applyFont="1" applyBorder="1" applyAlignment="1">
      <alignment horizontal="left" vertical="center"/>
    </xf>
    <xf numFmtId="0" fontId="42" fillId="0" borderId="3" xfId="0" applyFont="1" applyBorder="1" applyAlignment="1">
      <alignment horizontal="left"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29" fillId="0" borderId="0" xfId="0" applyFont="1" applyBorder="1" applyAlignment="1">
      <alignment horizontal="left" vertical="center" shrinkToFit="1"/>
    </xf>
    <xf numFmtId="0" fontId="29" fillId="0" borderId="10" xfId="0" applyFont="1" applyBorder="1" applyAlignment="1">
      <alignment horizontal="left" vertical="center" shrinkToFit="1"/>
    </xf>
    <xf numFmtId="0" fontId="43" fillId="2" borderId="4" xfId="0" applyFont="1" applyFill="1" applyBorder="1" applyAlignment="1">
      <alignment horizontal="left" vertical="center" wrapText="1"/>
    </xf>
    <xf numFmtId="0" fontId="43" fillId="2" borderId="5" xfId="0" applyFont="1" applyFill="1" applyBorder="1" applyAlignment="1">
      <alignment horizontal="left" vertical="center" wrapText="1"/>
    </xf>
    <xf numFmtId="0" fontId="43" fillId="2" borderId="6" xfId="0" applyFont="1" applyFill="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10" xfId="0" applyFont="1" applyBorder="1" applyAlignment="1">
      <alignment horizontal="left" vertical="center"/>
    </xf>
    <xf numFmtId="0" fontId="29" fillId="0" borderId="0" xfId="0" applyFont="1" applyBorder="1" applyAlignment="1">
      <alignment horizontal="left" vertical="center"/>
    </xf>
    <xf numFmtId="0" fontId="29" fillId="0" borderId="10" xfId="0" applyFont="1" applyBorder="1" applyAlignment="1">
      <alignment horizontal="left" vertical="center"/>
    </xf>
    <xf numFmtId="0" fontId="29" fillId="0" borderId="8" xfId="0" applyFont="1" applyBorder="1" applyAlignment="1">
      <alignment horizontal="left" vertical="center"/>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43"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35" fillId="0" borderId="0" xfId="0" applyFont="1" applyBorder="1" applyAlignment="1">
      <alignment horizontal="left" vertical="center" wrapText="1"/>
    </xf>
    <xf numFmtId="0" fontId="35" fillId="0" borderId="0" xfId="0" applyFont="1" applyBorder="1" applyAlignment="1">
      <alignment horizontal="left" vertical="center"/>
    </xf>
    <xf numFmtId="0" fontId="35" fillId="0" borderId="10" xfId="0" applyFont="1" applyBorder="1" applyAlignment="1">
      <alignment horizontal="left"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0" xfId="0" applyFont="1" applyAlignment="1">
      <alignment horizontal="center" vertical="center"/>
    </xf>
    <xf numFmtId="0" fontId="37" fillId="0" borderId="0" xfId="0" applyFont="1" applyBorder="1" applyAlignment="1">
      <alignment horizontal="righ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6" borderId="0" xfId="0" applyFill="1" applyAlignment="1">
      <alignment horizontal="left" vertical="center" wrapText="1"/>
    </xf>
    <xf numFmtId="0" fontId="42" fillId="0" borderId="1" xfId="0" applyFont="1" applyFill="1" applyBorder="1" applyAlignment="1">
      <alignment horizontal="left" vertical="center" wrapText="1"/>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24" fillId="0" borderId="18" xfId="5" applyFont="1" applyBorder="1">
      <alignment vertical="center"/>
    </xf>
    <xf numFmtId="0" fontId="24" fillId="0" borderId="19" xfId="5" applyFont="1" applyBorder="1">
      <alignment vertical="center"/>
    </xf>
    <xf numFmtId="0" fontId="24" fillId="0" borderId="20" xfId="5" applyFont="1" applyBorder="1">
      <alignment vertical="center"/>
    </xf>
    <xf numFmtId="0" fontId="24" fillId="0" borderId="4" xfId="0" applyFont="1" applyBorder="1" applyAlignment="1">
      <alignment horizontal="right" vertical="center"/>
    </xf>
    <xf numFmtId="0" fontId="24" fillId="0" borderId="5" xfId="0" applyFont="1" applyBorder="1" applyAlignment="1">
      <alignment horizontal="right" vertical="center"/>
    </xf>
    <xf numFmtId="0" fontId="24" fillId="0" borderId="6" xfId="0" applyFont="1" applyBorder="1" applyAlignment="1">
      <alignment horizontal="right" vertical="center"/>
    </xf>
    <xf numFmtId="0" fontId="24" fillId="0" borderId="9" xfId="0" applyFont="1" applyBorder="1" applyAlignment="1">
      <alignment horizontal="right" vertical="center"/>
    </xf>
    <xf numFmtId="0" fontId="24" fillId="0" borderId="0" xfId="0" applyFont="1" applyBorder="1" applyAlignment="1">
      <alignment horizontal="right" vertical="center"/>
    </xf>
    <xf numFmtId="0" fontId="24" fillId="0" borderId="10" xfId="0" applyFont="1" applyBorder="1" applyAlignment="1">
      <alignment horizontal="right"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4" fillId="0" borderId="18" xfId="0" applyFont="1" applyBorder="1" applyAlignment="1">
      <alignment vertical="top" wrapText="1"/>
    </xf>
    <xf numFmtId="0" fontId="24" fillId="0" borderId="20" xfId="0" applyFont="1" applyBorder="1" applyAlignment="1">
      <alignment vertical="top" wrapText="1"/>
    </xf>
    <xf numFmtId="0" fontId="24" fillId="0" borderId="11" xfId="0" applyFont="1" applyBorder="1">
      <alignment vertical="center"/>
    </xf>
    <xf numFmtId="0" fontId="24" fillId="0" borderId="8" xfId="0" applyFont="1" applyBorder="1">
      <alignment vertical="center"/>
    </xf>
    <xf numFmtId="0" fontId="24" fillId="0" borderId="12" xfId="0" applyFont="1" applyBorder="1">
      <alignment vertical="center"/>
    </xf>
    <xf numFmtId="0" fontId="24" fillId="0" borderId="2" xfId="0" applyFont="1" applyBorder="1">
      <alignment vertical="center"/>
    </xf>
    <xf numFmtId="0" fontId="24" fillId="0" borderId="3" xfId="0" applyFont="1" applyBorder="1">
      <alignment vertical="center"/>
    </xf>
  </cellXfs>
  <cellStyles count="9">
    <cellStyle name="パーセント 2" xfId="2"/>
    <cellStyle name="桁区切り" xfId="4" builtinId="6"/>
    <cellStyle name="桁区切り 2" xfId="1"/>
    <cellStyle name="桁区切り 4" xfId="8"/>
    <cellStyle name="標準" xfId="0" builtinId="0"/>
    <cellStyle name="標準 11" xfId="7"/>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55562</xdr:colOff>
      <xdr:row>14</xdr:row>
      <xdr:rowOff>31750</xdr:rowOff>
    </xdr:from>
    <xdr:to>
      <xdr:col>1</xdr:col>
      <xdr:colOff>130302</xdr:colOff>
      <xdr:row>18</xdr:row>
      <xdr:rowOff>127350</xdr:rowOff>
    </xdr:to>
    <xdr:sp macro="" textlink="">
      <xdr:nvSpPr>
        <xdr:cNvPr id="4" name="左大かっこ 3"/>
        <xdr:cNvSpPr/>
      </xdr:nvSpPr>
      <xdr:spPr>
        <a:xfrm>
          <a:off x="236537" y="3022600"/>
          <a:ext cx="74740" cy="819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209550</xdr:rowOff>
        </xdr:from>
        <xdr:to>
          <xdr:col>2</xdr:col>
          <xdr:colOff>19050</xdr:colOff>
          <xdr:row>22</xdr:row>
          <xdr:rowOff>228600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200025</xdr:rowOff>
        </xdr:from>
        <xdr:to>
          <xdr:col>2</xdr:col>
          <xdr:colOff>19050</xdr:colOff>
          <xdr:row>23</xdr:row>
          <xdr:rowOff>219075</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228600</xdr:rowOff>
        </xdr:from>
        <xdr:to>
          <xdr:col>15</xdr:col>
          <xdr:colOff>47625</xdr:colOff>
          <xdr:row>22</xdr:row>
          <xdr:rowOff>9525</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219075</xdr:rowOff>
        </xdr:from>
        <xdr:to>
          <xdr:col>2</xdr:col>
          <xdr:colOff>38100</xdr:colOff>
          <xdr:row>25</xdr:row>
          <xdr:rowOff>228600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219075</xdr:rowOff>
        </xdr:from>
        <xdr:to>
          <xdr:col>15</xdr:col>
          <xdr:colOff>47625</xdr:colOff>
          <xdr:row>23</xdr:row>
          <xdr:rowOff>0</xdr:rowOff>
        </xdr:to>
        <xdr:sp macro="" textlink="">
          <xdr:nvSpPr>
            <xdr:cNvPr id="33800" name="Check Box 8" hidden="1">
              <a:extLst>
                <a:ext uri="{63B3BB69-23CF-44E3-9099-C40C66FF867C}">
                  <a14:compatExt spid="_x0000_s3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20</xdr:row>
          <xdr:rowOff>228600</xdr:rowOff>
        </xdr:from>
        <xdr:to>
          <xdr:col>26</xdr:col>
          <xdr:colOff>38100</xdr:colOff>
          <xdr:row>22</xdr:row>
          <xdr:rowOff>9525</xdr:rowOff>
        </xdr:to>
        <xdr:sp macro="" textlink="">
          <xdr:nvSpPr>
            <xdr:cNvPr id="33801" name="Check Box 9" hidden="1">
              <a:extLst>
                <a:ext uri="{63B3BB69-23CF-44E3-9099-C40C66FF867C}">
                  <a14:compatExt spid="_x0000_s3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57150</xdr:colOff>
          <xdr:row>31</xdr:row>
          <xdr:rowOff>19050</xdr:rowOff>
        </xdr:to>
        <xdr:sp macro="" textlink="">
          <xdr:nvSpPr>
            <xdr:cNvPr id="33802" name="Check Box 10" hidden="1">
              <a:extLst>
                <a:ext uri="{63B3BB69-23CF-44E3-9099-C40C66FF867C}">
                  <a14:compatExt spid="_x0000_s3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9525</xdr:rowOff>
        </xdr:from>
        <xdr:to>
          <xdr:col>2</xdr:col>
          <xdr:colOff>19050</xdr:colOff>
          <xdr:row>37</xdr:row>
          <xdr:rowOff>19050</xdr:rowOff>
        </xdr:to>
        <xdr:sp macro="" textlink="">
          <xdr:nvSpPr>
            <xdr:cNvPr id="33803" name="Check Box 11" hidden="1">
              <a:extLst>
                <a:ext uri="{63B3BB69-23CF-44E3-9099-C40C66FF867C}">
                  <a14:compatExt spid="_x0000_s3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0</xdr:rowOff>
        </xdr:from>
        <xdr:to>
          <xdr:col>3</xdr:col>
          <xdr:colOff>47625</xdr:colOff>
          <xdr:row>38</xdr:row>
          <xdr:rowOff>9525</xdr:rowOff>
        </xdr:to>
        <xdr:sp macro="" textlink="">
          <xdr:nvSpPr>
            <xdr:cNvPr id="33804" name="Check Box 12" hidden="1">
              <a:extLst>
                <a:ext uri="{63B3BB69-23CF-44E3-9099-C40C66FF867C}">
                  <a14:compatExt spid="_x0000_s3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228600</xdr:rowOff>
        </xdr:from>
        <xdr:to>
          <xdr:col>28</xdr:col>
          <xdr:colOff>57150</xdr:colOff>
          <xdr:row>31</xdr:row>
          <xdr:rowOff>0</xdr:rowOff>
        </xdr:to>
        <xdr:sp macro="" textlink="">
          <xdr:nvSpPr>
            <xdr:cNvPr id="33805" name="Check Box 13" hidden="1">
              <a:extLst>
                <a:ext uri="{63B3BB69-23CF-44E3-9099-C40C66FF867C}">
                  <a14:compatExt spid="_x0000_s3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219075</xdr:rowOff>
        </xdr:from>
        <xdr:to>
          <xdr:col>3</xdr:col>
          <xdr:colOff>57150</xdr:colOff>
          <xdr:row>39</xdr:row>
          <xdr:rowOff>9525</xdr:rowOff>
        </xdr:to>
        <xdr:sp macro="" textlink="">
          <xdr:nvSpPr>
            <xdr:cNvPr id="33806" name="Check Box 14" hidden="1">
              <a:extLst>
                <a:ext uri="{63B3BB69-23CF-44E3-9099-C40C66FF867C}">
                  <a14:compatExt spid="_x0000_s3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17" name="左大かっこ 16"/>
        <xdr:cNvSpPr/>
      </xdr:nvSpPr>
      <xdr:spPr>
        <a:xfrm>
          <a:off x="238125" y="115316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55</xdr:row>
          <xdr:rowOff>209550</xdr:rowOff>
        </xdr:from>
        <xdr:to>
          <xdr:col>27</xdr:col>
          <xdr:colOff>38100</xdr:colOff>
          <xdr:row>56</xdr:row>
          <xdr:rowOff>219075</xdr:rowOff>
        </xdr:to>
        <xdr:sp macro="" textlink="">
          <xdr:nvSpPr>
            <xdr:cNvPr id="33807" name="Check Box 15" hidden="1">
              <a:extLst>
                <a:ext uri="{63B3BB69-23CF-44E3-9099-C40C66FF867C}">
                  <a14:compatExt spid="_x0000_s3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54</xdr:row>
          <xdr:rowOff>228600</xdr:rowOff>
        </xdr:from>
        <xdr:to>
          <xdr:col>2</xdr:col>
          <xdr:colOff>38100</xdr:colOff>
          <xdr:row>56</xdr:row>
          <xdr:rowOff>9525</xdr:rowOff>
        </xdr:to>
        <xdr:sp macro="" textlink="">
          <xdr:nvSpPr>
            <xdr:cNvPr id="33808" name="Check Box 16" hidden="1">
              <a:extLst>
                <a:ext uri="{63B3BB69-23CF-44E3-9099-C40C66FF867C}">
                  <a14:compatExt spid="_x0000_s3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219075</xdr:rowOff>
        </xdr:from>
        <xdr:to>
          <xdr:col>10</xdr:col>
          <xdr:colOff>38100</xdr:colOff>
          <xdr:row>57</xdr:row>
          <xdr:rowOff>0</xdr:rowOff>
        </xdr:to>
        <xdr:sp macro="" textlink="">
          <xdr:nvSpPr>
            <xdr:cNvPr id="33809" name="Check Box 17" hidden="1">
              <a:extLst>
                <a:ext uri="{63B3BB69-23CF-44E3-9099-C40C66FF867C}">
                  <a14:compatExt spid="_x0000_s3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55</xdr:row>
          <xdr:rowOff>219075</xdr:rowOff>
        </xdr:from>
        <xdr:to>
          <xdr:col>2</xdr:col>
          <xdr:colOff>38100</xdr:colOff>
          <xdr:row>57</xdr:row>
          <xdr:rowOff>0</xdr:rowOff>
        </xdr:to>
        <xdr:sp macro="" textlink="">
          <xdr:nvSpPr>
            <xdr:cNvPr id="33810" name="Check Box 18" hidden="1">
              <a:extLst>
                <a:ext uri="{63B3BB69-23CF-44E3-9099-C40C66FF867C}">
                  <a14:compatExt spid="_x0000_s3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55</xdr:row>
          <xdr:rowOff>9525</xdr:rowOff>
        </xdr:from>
        <xdr:to>
          <xdr:col>27</xdr:col>
          <xdr:colOff>38100</xdr:colOff>
          <xdr:row>56</xdr:row>
          <xdr:rowOff>19050</xdr:rowOff>
        </xdr:to>
        <xdr:sp macro="" textlink="">
          <xdr:nvSpPr>
            <xdr:cNvPr id="33811" name="Check Box 19" hidden="1">
              <a:extLst>
                <a:ext uri="{63B3BB69-23CF-44E3-9099-C40C66FF867C}">
                  <a14:compatExt spid="_x0000_s3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56</xdr:row>
          <xdr:rowOff>0</xdr:rowOff>
        </xdr:from>
        <xdr:to>
          <xdr:col>17</xdr:col>
          <xdr:colOff>38100</xdr:colOff>
          <xdr:row>57</xdr:row>
          <xdr:rowOff>9525</xdr:rowOff>
        </xdr:to>
        <xdr:sp macro="" textlink="">
          <xdr:nvSpPr>
            <xdr:cNvPr id="33812" name="Check Box 20" hidden="1">
              <a:extLst>
                <a:ext uri="{63B3BB69-23CF-44E3-9099-C40C66FF867C}">
                  <a14:compatExt spid="_x0000_s3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219075</xdr:rowOff>
        </xdr:from>
        <xdr:to>
          <xdr:col>2</xdr:col>
          <xdr:colOff>19050</xdr:colOff>
          <xdr:row>31</xdr:row>
          <xdr:rowOff>0</xdr:rowOff>
        </xdr:to>
        <xdr:sp macro="" textlink="">
          <xdr:nvSpPr>
            <xdr:cNvPr id="33813" name="Check Box 21" hidden="1">
              <a:extLst>
                <a:ext uri="{63B3BB69-23CF-44E3-9099-C40C66FF867C}">
                  <a14:compatExt spid="_x0000_s3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228600</xdr:rowOff>
        </xdr:from>
        <xdr:to>
          <xdr:col>26</xdr:col>
          <xdr:colOff>38100</xdr:colOff>
          <xdr:row>23</xdr:row>
          <xdr:rowOff>9525</xdr:rowOff>
        </xdr:to>
        <xdr:sp macro="" textlink="">
          <xdr:nvSpPr>
            <xdr:cNvPr id="33814" name="Check Box 22" hidden="1">
              <a:extLst>
                <a:ext uri="{63B3BB69-23CF-44E3-9099-C40C66FF867C}">
                  <a14:compatExt spid="_x0000_s3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200025</xdr:rowOff>
        </xdr:from>
        <xdr:to>
          <xdr:col>2</xdr:col>
          <xdr:colOff>28575</xdr:colOff>
          <xdr:row>24</xdr:row>
          <xdr:rowOff>219075</xdr:rowOff>
        </xdr:to>
        <xdr:sp macro="" textlink="">
          <xdr:nvSpPr>
            <xdr:cNvPr id="33815" name="Check Box 23" hidden="1">
              <a:extLst>
                <a:ext uri="{63B3BB69-23CF-44E3-9099-C40C66FF867C}">
                  <a14:compatExt spid="_x0000_s3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23</xdr:row>
          <xdr:rowOff>0</xdr:rowOff>
        </xdr:from>
        <xdr:to>
          <xdr:col>26</xdr:col>
          <xdr:colOff>38100</xdr:colOff>
          <xdr:row>24</xdr:row>
          <xdr:rowOff>19050</xdr:rowOff>
        </xdr:to>
        <xdr:sp macro="" textlink="">
          <xdr:nvSpPr>
            <xdr:cNvPr id="33816" name="Check Box 24" hidden="1">
              <a:extLst>
                <a:ext uri="{63B3BB69-23CF-44E3-9099-C40C66FF867C}">
                  <a14:compatExt spid="_x0000_s3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9525</xdr:rowOff>
        </xdr:from>
        <xdr:to>
          <xdr:col>9</xdr:col>
          <xdr:colOff>47625</xdr:colOff>
          <xdr:row>32</xdr:row>
          <xdr:rowOff>19050</xdr:rowOff>
        </xdr:to>
        <xdr:sp macro="" textlink="">
          <xdr:nvSpPr>
            <xdr:cNvPr id="33817" name="Check Box 25" hidden="1">
              <a:extLst>
                <a:ext uri="{63B3BB69-23CF-44E3-9099-C40C66FF867C}">
                  <a14:compatExt spid="_x0000_s3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228600</xdr:rowOff>
        </xdr:from>
        <xdr:to>
          <xdr:col>19</xdr:col>
          <xdr:colOff>66675</xdr:colOff>
          <xdr:row>32</xdr:row>
          <xdr:rowOff>0</xdr:rowOff>
        </xdr:to>
        <xdr:sp macro="" textlink="">
          <xdr:nvSpPr>
            <xdr:cNvPr id="33818" name="Check Box 26" hidden="1">
              <a:extLst>
                <a:ext uri="{63B3BB69-23CF-44E3-9099-C40C66FF867C}">
                  <a14:compatExt spid="_x0000_s3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219075</xdr:rowOff>
        </xdr:from>
        <xdr:to>
          <xdr:col>2</xdr:col>
          <xdr:colOff>9525</xdr:colOff>
          <xdr:row>31</xdr:row>
          <xdr:rowOff>228600</xdr:rowOff>
        </xdr:to>
        <xdr:sp macro="" textlink="">
          <xdr:nvSpPr>
            <xdr:cNvPr id="33819" name="Check Box 27" hidden="1">
              <a:extLst>
                <a:ext uri="{63B3BB69-23CF-44E3-9099-C40C66FF867C}">
                  <a14:compatExt spid="_x0000_s3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228600</xdr:rowOff>
        </xdr:from>
        <xdr:to>
          <xdr:col>2</xdr:col>
          <xdr:colOff>19050</xdr:colOff>
          <xdr:row>33</xdr:row>
          <xdr:rowOff>0</xdr:rowOff>
        </xdr:to>
        <xdr:sp macro="" textlink="">
          <xdr:nvSpPr>
            <xdr:cNvPr id="33820" name="Check Box 28"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228600</xdr:rowOff>
        </xdr:from>
        <xdr:to>
          <xdr:col>27</xdr:col>
          <xdr:colOff>47625</xdr:colOff>
          <xdr:row>33</xdr:row>
          <xdr:rowOff>0</xdr:rowOff>
        </xdr:to>
        <xdr:sp macro="" textlink="">
          <xdr:nvSpPr>
            <xdr:cNvPr id="33821" name="Check Box 29"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0</xdr:rowOff>
        </xdr:from>
        <xdr:to>
          <xdr:col>2</xdr:col>
          <xdr:colOff>9525</xdr:colOff>
          <xdr:row>34</xdr:row>
          <xdr:rowOff>9525</xdr:rowOff>
        </xdr:to>
        <xdr:sp macro="" textlink="">
          <xdr:nvSpPr>
            <xdr:cNvPr id="33822" name="Check Box 30" hidden="1">
              <a:extLst>
                <a:ext uri="{63B3BB69-23CF-44E3-9099-C40C66FF867C}">
                  <a14:compatExt spid="_x0000_s3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228600</xdr:rowOff>
        </xdr:from>
        <xdr:to>
          <xdr:col>2</xdr:col>
          <xdr:colOff>19050</xdr:colOff>
          <xdr:row>35</xdr:row>
          <xdr:rowOff>0</xdr:rowOff>
        </xdr:to>
        <xdr:sp macro="" textlink="">
          <xdr:nvSpPr>
            <xdr:cNvPr id="33823" name="Check Box 31" hidden="1">
              <a:extLst>
                <a:ext uri="{63B3BB69-23CF-44E3-9099-C40C66FF867C}">
                  <a14:compatExt spid="_x0000_s3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19</xdr:col>
          <xdr:colOff>57150</xdr:colOff>
          <xdr:row>42</xdr:row>
          <xdr:rowOff>19050</xdr:rowOff>
        </xdr:to>
        <xdr:sp macro="" textlink="">
          <xdr:nvSpPr>
            <xdr:cNvPr id="33824" name="Check Box 32" hidden="1">
              <a:extLst>
                <a:ext uri="{63B3BB69-23CF-44E3-9099-C40C66FF867C}">
                  <a14:compatExt spid="_x0000_s3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228600</xdr:rowOff>
        </xdr:from>
        <xdr:to>
          <xdr:col>28</xdr:col>
          <xdr:colOff>57150</xdr:colOff>
          <xdr:row>42</xdr:row>
          <xdr:rowOff>9525</xdr:rowOff>
        </xdr:to>
        <xdr:sp macro="" textlink="">
          <xdr:nvSpPr>
            <xdr:cNvPr id="33825" name="Check Box 33" hidden="1">
              <a:extLst>
                <a:ext uri="{63B3BB69-23CF-44E3-9099-C40C66FF867C}">
                  <a14:compatExt spid="_x0000_s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40</xdr:row>
          <xdr:rowOff>219075</xdr:rowOff>
        </xdr:from>
        <xdr:to>
          <xdr:col>2</xdr:col>
          <xdr:colOff>19050</xdr:colOff>
          <xdr:row>42</xdr:row>
          <xdr:rowOff>9525</xdr:rowOff>
        </xdr:to>
        <xdr:sp macro="" textlink="">
          <xdr:nvSpPr>
            <xdr:cNvPr id="33826" name="Check Box 34" hidden="1">
              <a:extLst>
                <a:ext uri="{63B3BB69-23CF-44E3-9099-C40C66FF867C}">
                  <a14:compatExt spid="_x0000_s3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9525</xdr:rowOff>
        </xdr:from>
        <xdr:to>
          <xdr:col>9</xdr:col>
          <xdr:colOff>47625</xdr:colOff>
          <xdr:row>43</xdr:row>
          <xdr:rowOff>19050</xdr:rowOff>
        </xdr:to>
        <xdr:sp macro="" textlink="">
          <xdr:nvSpPr>
            <xdr:cNvPr id="33827" name="Check Box 35" hidden="1">
              <a:extLst>
                <a:ext uri="{63B3BB69-23CF-44E3-9099-C40C66FF867C}">
                  <a14:compatExt spid="_x0000_s3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228600</xdr:rowOff>
        </xdr:from>
        <xdr:to>
          <xdr:col>19</xdr:col>
          <xdr:colOff>66675</xdr:colOff>
          <xdr:row>43</xdr:row>
          <xdr:rowOff>0</xdr:rowOff>
        </xdr:to>
        <xdr:sp macro="" textlink="">
          <xdr:nvSpPr>
            <xdr:cNvPr id="33828" name="Check Box 36" hidden="1">
              <a:extLst>
                <a:ext uri="{63B3BB69-23CF-44E3-9099-C40C66FF867C}">
                  <a14:compatExt spid="_x0000_s3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41</xdr:row>
          <xdr:rowOff>219075</xdr:rowOff>
        </xdr:from>
        <xdr:to>
          <xdr:col>2</xdr:col>
          <xdr:colOff>9525</xdr:colOff>
          <xdr:row>42</xdr:row>
          <xdr:rowOff>228600</xdr:rowOff>
        </xdr:to>
        <xdr:sp macro="" textlink="">
          <xdr:nvSpPr>
            <xdr:cNvPr id="33829" name="Check Box 37" hidden="1">
              <a:extLst>
                <a:ext uri="{63B3BB69-23CF-44E3-9099-C40C66FF867C}">
                  <a14:compatExt spid="_x0000_s3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42</xdr:row>
          <xdr:rowOff>228600</xdr:rowOff>
        </xdr:from>
        <xdr:to>
          <xdr:col>2</xdr:col>
          <xdr:colOff>19050</xdr:colOff>
          <xdr:row>44</xdr:row>
          <xdr:rowOff>0</xdr:rowOff>
        </xdr:to>
        <xdr:sp macro="" textlink="">
          <xdr:nvSpPr>
            <xdr:cNvPr id="33830" name="Check Box 38" hidden="1">
              <a:extLst>
                <a:ext uri="{63B3BB69-23CF-44E3-9099-C40C66FF867C}">
                  <a14:compatExt spid="_x0000_s3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42</xdr:row>
          <xdr:rowOff>228600</xdr:rowOff>
        </xdr:from>
        <xdr:to>
          <xdr:col>27</xdr:col>
          <xdr:colOff>47625</xdr:colOff>
          <xdr:row>44</xdr:row>
          <xdr:rowOff>0</xdr:rowOff>
        </xdr:to>
        <xdr:sp macro="" textlink="">
          <xdr:nvSpPr>
            <xdr:cNvPr id="33831" name="Check Box 39" hidden="1">
              <a:extLst>
                <a:ext uri="{63B3BB69-23CF-44E3-9099-C40C66FF867C}">
                  <a14:compatExt spid="_x0000_s3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xdr:row>
          <xdr:rowOff>0</xdr:rowOff>
        </xdr:from>
        <xdr:to>
          <xdr:col>2</xdr:col>
          <xdr:colOff>9525</xdr:colOff>
          <xdr:row>45</xdr:row>
          <xdr:rowOff>9525</xdr:rowOff>
        </xdr:to>
        <xdr:sp macro="" textlink="">
          <xdr:nvSpPr>
            <xdr:cNvPr id="33832" name="Check Box 40" hidden="1">
              <a:extLst>
                <a:ext uri="{63B3BB69-23CF-44E3-9099-C40C66FF867C}">
                  <a14:compatExt spid="_x0000_s3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44</xdr:row>
          <xdr:rowOff>228600</xdr:rowOff>
        </xdr:from>
        <xdr:to>
          <xdr:col>2</xdr:col>
          <xdr:colOff>19050</xdr:colOff>
          <xdr:row>46</xdr:row>
          <xdr:rowOff>0</xdr:rowOff>
        </xdr:to>
        <xdr:sp macro="" textlink="">
          <xdr:nvSpPr>
            <xdr:cNvPr id="33833" name="Check Box 41" hidden="1">
              <a:extLst>
                <a:ext uri="{63B3BB69-23CF-44E3-9099-C40C66FF867C}">
                  <a14:compatExt spid="_x0000_s3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219075</xdr:rowOff>
        </xdr:from>
        <xdr:to>
          <xdr:col>3</xdr:col>
          <xdr:colOff>47625</xdr:colOff>
          <xdr:row>28</xdr:row>
          <xdr:rowOff>228600</xdr:rowOff>
        </xdr:to>
        <xdr:sp macro="" textlink="">
          <xdr:nvSpPr>
            <xdr:cNvPr id="33834" name="Check Box 42" hidden="1">
              <a:extLst>
                <a:ext uri="{63B3BB69-23CF-44E3-9099-C40C66FF867C}">
                  <a14:compatExt spid="_x0000_s3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0</xdr:rowOff>
        </xdr:from>
        <xdr:to>
          <xdr:col>3</xdr:col>
          <xdr:colOff>47625</xdr:colOff>
          <xdr:row>27</xdr:row>
          <xdr:rowOff>9525</xdr:rowOff>
        </xdr:to>
        <xdr:sp macro="" textlink="">
          <xdr:nvSpPr>
            <xdr:cNvPr id="33835" name="Check Box 43" hidden="1">
              <a:extLst>
                <a:ext uri="{63B3BB69-23CF-44E3-9099-C40C66FF867C}">
                  <a14:compatExt spid="_x0000_s3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228600</xdr:rowOff>
        </xdr:from>
        <xdr:to>
          <xdr:col>3</xdr:col>
          <xdr:colOff>57150</xdr:colOff>
          <xdr:row>28</xdr:row>
          <xdr:rowOff>19050</xdr:rowOff>
        </xdr:to>
        <xdr:sp macro="" textlink="">
          <xdr:nvSpPr>
            <xdr:cNvPr id="33836" name="Check Box 44" hidden="1">
              <a:extLst>
                <a:ext uri="{63B3BB69-23CF-44E3-9099-C40C66FF867C}">
                  <a14:compatExt spid="_x0000_s3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219075</xdr:rowOff>
        </xdr:from>
        <xdr:to>
          <xdr:col>3</xdr:col>
          <xdr:colOff>47625</xdr:colOff>
          <xdr:row>39</xdr:row>
          <xdr:rowOff>228600</xdr:rowOff>
        </xdr:to>
        <xdr:sp macro="" textlink="">
          <xdr:nvSpPr>
            <xdr:cNvPr id="33837" name="Check Box 45" hidden="1">
              <a:extLst>
                <a:ext uri="{63B3BB69-23CF-44E3-9099-C40C66FF867C}">
                  <a14:compatExt spid="_x0000_s3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85725</xdr:rowOff>
        </xdr:from>
        <xdr:to>
          <xdr:col>0</xdr:col>
          <xdr:colOff>247650</xdr:colOff>
          <xdr:row>11</xdr:row>
          <xdr:rowOff>9525</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38100</xdr:rowOff>
        </xdr:from>
        <xdr:to>
          <xdr:col>0</xdr:col>
          <xdr:colOff>209550</xdr:colOff>
          <xdr:row>15</xdr:row>
          <xdr:rowOff>314325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0</xdr:col>
          <xdr:colOff>209550</xdr:colOff>
          <xdr:row>25</xdr:row>
          <xdr:rowOff>666750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161925</xdr:rowOff>
        </xdr:from>
        <xdr:to>
          <xdr:col>0</xdr:col>
          <xdr:colOff>276225</xdr:colOff>
          <xdr:row>33</xdr:row>
          <xdr:rowOff>200025</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0</xdr:rowOff>
        </xdr:from>
        <xdr:to>
          <xdr:col>0</xdr:col>
          <xdr:colOff>219075</xdr:colOff>
          <xdr:row>20</xdr:row>
          <xdr:rowOff>666750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0_&#27096;&#24335;&#65299;&#12289;&#27096;&#24335;&#65299;&#21029;&#281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準単価"/>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4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topLeftCell="A4" zoomScaleNormal="100" zoomScaleSheetLayoutView="100" workbookViewId="0"/>
  </sheetViews>
  <sheetFormatPr defaultRowHeight="13.5" x14ac:dyDescent="0.15"/>
  <cols>
    <col min="1" max="1" width="3.125" style="44" customWidth="1"/>
    <col min="2" max="2" width="7.75" style="44" customWidth="1"/>
    <col min="3" max="3" width="27.5" style="51" customWidth="1"/>
    <col min="4" max="4" width="32.375" style="51" customWidth="1"/>
    <col min="5" max="5" width="27.5" style="51" customWidth="1"/>
    <col min="6" max="6" width="4.25" style="44" customWidth="1"/>
    <col min="7" max="16384" width="9" style="44"/>
  </cols>
  <sheetData>
    <row r="2" spans="2:5" ht="17.25" x14ac:dyDescent="0.15">
      <c r="B2" s="50" t="s">
        <v>100</v>
      </c>
      <c r="D2" s="52"/>
    </row>
    <row r="3" spans="2:5" ht="14.25" x14ac:dyDescent="0.15">
      <c r="C3" s="52"/>
      <c r="D3" s="52"/>
    </row>
    <row r="4" spans="2:5" ht="14.25" x14ac:dyDescent="0.15">
      <c r="B4" s="53" t="s">
        <v>92</v>
      </c>
      <c r="C4" s="54" t="s">
        <v>91</v>
      </c>
      <c r="D4" s="55" t="s">
        <v>94</v>
      </c>
      <c r="E4" s="55" t="s">
        <v>90</v>
      </c>
    </row>
    <row r="5" spans="2:5" ht="42" customHeight="1" x14ac:dyDescent="0.15">
      <c r="B5" s="53">
        <v>1</v>
      </c>
      <c r="C5" s="56" t="s">
        <v>93</v>
      </c>
      <c r="D5" s="57"/>
      <c r="E5" s="57"/>
    </row>
    <row r="6" spans="2:5" ht="36" customHeight="1" x14ac:dyDescent="0.15">
      <c r="B6" s="53">
        <v>2</v>
      </c>
      <c r="C6" s="56"/>
      <c r="D6" s="57" t="s">
        <v>95</v>
      </c>
      <c r="E6" s="57"/>
    </row>
    <row r="7" spans="2:5" ht="110.25" customHeight="1" x14ac:dyDescent="0.15">
      <c r="B7" s="53">
        <v>3</v>
      </c>
      <c r="C7" s="56"/>
      <c r="D7" s="57"/>
      <c r="E7" s="57" t="s">
        <v>102</v>
      </c>
    </row>
    <row r="8" spans="2:5" ht="39" customHeight="1" x14ac:dyDescent="0.15">
      <c r="B8" s="53">
        <v>4</v>
      </c>
      <c r="C8" s="56"/>
      <c r="D8" s="57" t="s">
        <v>103</v>
      </c>
      <c r="E8" s="57"/>
    </row>
    <row r="9" spans="2:5" ht="48.75" customHeight="1" x14ac:dyDescent="0.15">
      <c r="B9" s="53">
        <v>5</v>
      </c>
      <c r="C9" s="56"/>
      <c r="D9" s="57" t="s">
        <v>96</v>
      </c>
      <c r="E9" s="57"/>
    </row>
    <row r="10" spans="2:5" ht="34.5" customHeight="1" x14ac:dyDescent="0.15">
      <c r="B10" s="53">
        <v>6</v>
      </c>
      <c r="C10" s="56"/>
      <c r="D10" s="57" t="s">
        <v>97</v>
      </c>
      <c r="E10" s="57"/>
    </row>
    <row r="11" spans="2:5" ht="93" customHeight="1" x14ac:dyDescent="0.15">
      <c r="B11" s="53">
        <v>7</v>
      </c>
      <c r="C11" s="58"/>
      <c r="D11" s="59" t="s">
        <v>104</v>
      </c>
      <c r="E11" s="60"/>
    </row>
    <row r="12" spans="2:5" ht="81.75" customHeight="1" x14ac:dyDescent="0.15">
      <c r="B12" s="53">
        <v>8</v>
      </c>
      <c r="C12" s="56"/>
      <c r="D12" s="57" t="s">
        <v>98</v>
      </c>
      <c r="E12" s="57"/>
    </row>
    <row r="13" spans="2:5" ht="37.5" customHeight="1" x14ac:dyDescent="0.15">
      <c r="B13" s="53">
        <v>9</v>
      </c>
      <c r="C13" s="56"/>
      <c r="D13" s="57" t="s">
        <v>99</v>
      </c>
      <c r="E13" s="57"/>
    </row>
    <row r="14" spans="2:5" ht="39" customHeight="1" x14ac:dyDescent="0.15">
      <c r="B14" s="53">
        <v>10</v>
      </c>
      <c r="C14" s="56" t="s">
        <v>101</v>
      </c>
      <c r="D14" s="57"/>
      <c r="E14" s="57"/>
    </row>
    <row r="15" spans="2:5" ht="39" customHeight="1" x14ac:dyDescent="0.15">
      <c r="B15" s="53">
        <v>11</v>
      </c>
      <c r="C15" s="56" t="s">
        <v>192</v>
      </c>
      <c r="D15" s="57"/>
      <c r="E15" s="57"/>
    </row>
    <row r="16" spans="2:5" ht="54" customHeight="1" x14ac:dyDescent="0.15"/>
  </sheetData>
  <phoneticPr fontId="3"/>
  <pageMargins left="0.7" right="0.7" top="0.75" bottom="0.75" header="0.3" footer="0.3"/>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tabSelected="1" zoomScale="120" zoomScaleNormal="120" zoomScaleSheetLayoutView="130" workbookViewId="0"/>
  </sheetViews>
  <sheetFormatPr defaultColWidth="2.25" defaultRowHeight="12" x14ac:dyDescent="0.15"/>
  <cols>
    <col min="1" max="1" width="2.625" style="1" customWidth="1"/>
    <col min="2" max="16384" width="2.25" style="1"/>
  </cols>
  <sheetData>
    <row r="1" spans="1:39" ht="13.5" customHeight="1" x14ac:dyDescent="0.15">
      <c r="A1" s="29" t="s">
        <v>23</v>
      </c>
      <c r="B1" s="3"/>
      <c r="C1" s="4"/>
      <c r="D1" s="4"/>
      <c r="AK1" s="268"/>
      <c r="AL1" s="268"/>
      <c r="AM1" s="268"/>
    </row>
    <row r="2" spans="1:39" ht="18" customHeight="1" x14ac:dyDescent="0.15">
      <c r="A2" s="29"/>
      <c r="B2" s="3"/>
      <c r="C2" s="27"/>
      <c r="D2" s="27"/>
    </row>
    <row r="3" spans="1:39" ht="18" customHeight="1" x14ac:dyDescent="0.15">
      <c r="A3" s="413" t="s">
        <v>229</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row>
    <row r="4" spans="1:39" ht="18" customHeight="1" x14ac:dyDescent="0.15">
      <c r="A4" s="413" t="s">
        <v>228</v>
      </c>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4"/>
      <c r="D6" s="4"/>
      <c r="AB6" s="40"/>
      <c r="AC6" s="5" t="s">
        <v>88</v>
      </c>
      <c r="AD6" s="421"/>
      <c r="AE6" s="421"/>
      <c r="AF6" s="2" t="s">
        <v>3</v>
      </c>
      <c r="AG6" s="421"/>
      <c r="AH6" s="421"/>
      <c r="AI6" s="2" t="s">
        <v>2</v>
      </c>
      <c r="AJ6" s="421"/>
      <c r="AK6" s="421"/>
      <c r="AL6" s="2" t="s">
        <v>1</v>
      </c>
      <c r="AM6" s="2"/>
    </row>
    <row r="7" spans="1:39" ht="18" customHeight="1" x14ac:dyDescent="0.15">
      <c r="A7" s="444" t="s">
        <v>194</v>
      </c>
      <c r="B7" s="444"/>
      <c r="C7" s="444"/>
      <c r="D7" s="444"/>
      <c r="E7" s="444"/>
      <c r="F7" s="444"/>
      <c r="G7" s="444"/>
      <c r="I7" s="1" t="s">
        <v>193</v>
      </c>
    </row>
    <row r="8" spans="1:39" ht="18" customHeight="1" x14ac:dyDescent="0.15">
      <c r="B8" s="3"/>
      <c r="C8" s="4"/>
      <c r="D8" s="4"/>
    </row>
    <row r="9" spans="1:39" x14ac:dyDescent="0.15">
      <c r="A9" s="1" t="s">
        <v>207</v>
      </c>
      <c r="B9" s="3"/>
      <c r="C9" s="27"/>
      <c r="D9" s="27"/>
      <c r="L9" s="1" t="s">
        <v>208</v>
      </c>
    </row>
    <row r="10" spans="1:39" x14ac:dyDescent="0.15">
      <c r="B10" s="3"/>
      <c r="C10" s="27"/>
      <c r="D10" s="27"/>
      <c r="L10" s="1" t="s">
        <v>209</v>
      </c>
    </row>
    <row r="11" spans="1:39" ht="11.25" customHeight="1" x14ac:dyDescent="0.15">
      <c r="B11" s="3"/>
      <c r="C11" s="4"/>
      <c r="D11" s="4"/>
    </row>
    <row r="12" spans="1:39" ht="13.5" customHeight="1" x14ac:dyDescent="0.15">
      <c r="A12" s="346" t="s">
        <v>210</v>
      </c>
      <c r="B12" s="422" t="s">
        <v>211</v>
      </c>
      <c r="C12" s="423"/>
      <c r="D12" s="423"/>
      <c r="E12" s="423"/>
      <c r="F12" s="423"/>
      <c r="G12" s="423"/>
      <c r="H12" s="423"/>
      <c r="I12" s="423"/>
      <c r="J12" s="423"/>
      <c r="K12" s="424"/>
      <c r="L12" s="418"/>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20"/>
    </row>
    <row r="13" spans="1:39" ht="19.5" customHeight="1" x14ac:dyDescent="0.15">
      <c r="A13" s="347"/>
      <c r="B13" s="425" t="s">
        <v>212</v>
      </c>
      <c r="C13" s="426"/>
      <c r="D13" s="426"/>
      <c r="E13" s="426"/>
      <c r="F13" s="426"/>
      <c r="G13" s="426"/>
      <c r="H13" s="426"/>
      <c r="I13" s="426"/>
      <c r="J13" s="426"/>
      <c r="K13" s="427"/>
      <c r="L13" s="415"/>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7"/>
    </row>
    <row r="14" spans="1:39" ht="12.75" customHeight="1" x14ac:dyDescent="0.15">
      <c r="A14" s="347"/>
      <c r="B14" s="349" t="s">
        <v>44</v>
      </c>
      <c r="C14" s="350"/>
      <c r="D14" s="350"/>
      <c r="E14" s="350"/>
      <c r="F14" s="350"/>
      <c r="G14" s="350"/>
      <c r="H14" s="350"/>
      <c r="I14" s="350"/>
      <c r="J14" s="350"/>
      <c r="K14" s="351"/>
      <c r="L14" s="269" t="s">
        <v>4</v>
      </c>
      <c r="M14" s="269"/>
      <c r="N14" s="269"/>
      <c r="O14" s="269"/>
      <c r="P14" s="269"/>
      <c r="Q14" s="414"/>
      <c r="R14" s="414"/>
      <c r="S14" s="269" t="s">
        <v>213</v>
      </c>
      <c r="T14" s="414"/>
      <c r="U14" s="414"/>
      <c r="V14" s="414"/>
      <c r="W14" s="269" t="s">
        <v>21</v>
      </c>
      <c r="X14" s="269"/>
      <c r="Y14" s="269"/>
      <c r="Z14" s="269"/>
      <c r="AA14" s="269"/>
      <c r="AB14" s="269"/>
      <c r="AC14" s="269"/>
      <c r="AD14" s="9"/>
      <c r="AE14" s="9"/>
      <c r="AF14" s="9"/>
      <c r="AG14" s="9"/>
      <c r="AH14" s="9"/>
      <c r="AI14" s="9"/>
      <c r="AJ14" s="9"/>
      <c r="AK14" s="9"/>
      <c r="AL14" s="9"/>
      <c r="AM14" s="10"/>
    </row>
    <row r="15" spans="1:39" ht="15.75" customHeight="1" x14ac:dyDescent="0.15">
      <c r="A15" s="347"/>
      <c r="B15" s="361"/>
      <c r="C15" s="362"/>
      <c r="D15" s="362"/>
      <c r="E15" s="362"/>
      <c r="F15" s="362"/>
      <c r="G15" s="362"/>
      <c r="H15" s="362"/>
      <c r="I15" s="362"/>
      <c r="J15" s="362"/>
      <c r="K15" s="363"/>
      <c r="L15" s="365"/>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7"/>
    </row>
    <row r="16" spans="1:39" ht="15.75" customHeight="1" x14ac:dyDescent="0.15">
      <c r="A16" s="347"/>
      <c r="B16" s="368" t="s">
        <v>7</v>
      </c>
      <c r="C16" s="369"/>
      <c r="D16" s="369"/>
      <c r="E16" s="369"/>
      <c r="F16" s="369"/>
      <c r="G16" s="369"/>
      <c r="H16" s="369"/>
      <c r="I16" s="369"/>
      <c r="J16" s="369"/>
      <c r="K16" s="370"/>
      <c r="L16" s="6" t="s">
        <v>8</v>
      </c>
      <c r="M16" s="7"/>
      <c r="N16" s="7"/>
      <c r="O16" s="7"/>
      <c r="P16" s="7"/>
      <c r="Q16" s="7"/>
      <c r="R16" s="8"/>
      <c r="S16" s="371"/>
      <c r="T16" s="372"/>
      <c r="U16" s="372"/>
      <c r="V16" s="372"/>
      <c r="W16" s="372"/>
      <c r="X16" s="372"/>
      <c r="Y16" s="373"/>
      <c r="Z16" s="6" t="s">
        <v>214</v>
      </c>
      <c r="AA16" s="7"/>
      <c r="AB16" s="7"/>
      <c r="AC16" s="7"/>
      <c r="AD16" s="7"/>
      <c r="AE16" s="7"/>
      <c r="AF16" s="8"/>
      <c r="AG16" s="371"/>
      <c r="AH16" s="372"/>
      <c r="AI16" s="372"/>
      <c r="AJ16" s="372"/>
      <c r="AK16" s="372"/>
      <c r="AL16" s="372"/>
      <c r="AM16" s="373"/>
    </row>
    <row r="17" spans="1:39" ht="15.75" customHeight="1" x14ac:dyDescent="0.15">
      <c r="A17" s="347"/>
      <c r="B17" s="368" t="s">
        <v>9</v>
      </c>
      <c r="C17" s="369"/>
      <c r="D17" s="369"/>
      <c r="E17" s="369"/>
      <c r="F17" s="369"/>
      <c r="G17" s="369"/>
      <c r="H17" s="369"/>
      <c r="I17" s="369"/>
      <c r="J17" s="369"/>
      <c r="K17" s="370"/>
      <c r="L17" s="6" t="s">
        <v>10</v>
      </c>
      <c r="M17" s="7"/>
      <c r="N17" s="7"/>
      <c r="O17" s="7"/>
      <c r="P17" s="7"/>
      <c r="Q17" s="7"/>
      <c r="R17" s="8"/>
      <c r="S17" s="371"/>
      <c r="T17" s="372"/>
      <c r="U17" s="372"/>
      <c r="V17" s="372"/>
      <c r="W17" s="372"/>
      <c r="X17" s="372"/>
      <c r="Y17" s="373"/>
      <c r="Z17" s="6" t="s">
        <v>11</v>
      </c>
      <c r="AA17" s="7"/>
      <c r="AB17" s="7"/>
      <c r="AC17" s="7"/>
      <c r="AD17" s="7"/>
      <c r="AE17" s="7"/>
      <c r="AF17" s="8"/>
      <c r="AG17" s="371"/>
      <c r="AH17" s="372"/>
      <c r="AI17" s="372"/>
      <c r="AJ17" s="372"/>
      <c r="AK17" s="372"/>
      <c r="AL17" s="372"/>
      <c r="AM17" s="373"/>
    </row>
    <row r="18" spans="1:39" ht="9.75" customHeight="1" x14ac:dyDescent="0.15">
      <c r="A18" s="343" t="s">
        <v>215</v>
      </c>
      <c r="B18" s="349" t="s">
        <v>216</v>
      </c>
      <c r="C18" s="350"/>
      <c r="D18" s="350"/>
      <c r="E18" s="350"/>
      <c r="F18" s="350"/>
      <c r="G18" s="350"/>
      <c r="H18" s="350"/>
      <c r="I18" s="350"/>
      <c r="J18" s="350"/>
      <c r="K18" s="351"/>
      <c r="L18" s="355" t="s">
        <v>217</v>
      </c>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7"/>
    </row>
    <row r="19" spans="1:39" ht="20.25" customHeight="1" x14ac:dyDescent="0.15">
      <c r="A19" s="344"/>
      <c r="B19" s="352"/>
      <c r="C19" s="353"/>
      <c r="D19" s="353"/>
      <c r="E19" s="353"/>
      <c r="F19" s="353"/>
      <c r="G19" s="353"/>
      <c r="H19" s="353"/>
      <c r="I19" s="353"/>
      <c r="J19" s="353"/>
      <c r="K19" s="354"/>
      <c r="L19" s="358"/>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60"/>
    </row>
    <row r="20" spans="1:39" ht="11.25" customHeight="1" x14ac:dyDescent="0.15">
      <c r="A20" s="344"/>
      <c r="B20" s="349" t="s">
        <v>44</v>
      </c>
      <c r="C20" s="350"/>
      <c r="D20" s="350"/>
      <c r="E20" s="350"/>
      <c r="F20" s="350"/>
      <c r="G20" s="350"/>
      <c r="H20" s="350"/>
      <c r="I20" s="350"/>
      <c r="J20" s="350"/>
      <c r="K20" s="351"/>
      <c r="L20" s="355" t="s">
        <v>218</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7"/>
    </row>
    <row r="21" spans="1:39" ht="12" customHeight="1" x14ac:dyDescent="0.15">
      <c r="A21" s="344"/>
      <c r="B21" s="361"/>
      <c r="C21" s="362"/>
      <c r="D21" s="362"/>
      <c r="E21" s="362"/>
      <c r="F21" s="362"/>
      <c r="G21" s="362"/>
      <c r="H21" s="362"/>
      <c r="I21" s="362"/>
      <c r="J21" s="362"/>
      <c r="K21" s="363"/>
      <c r="L21" s="270" t="s">
        <v>4</v>
      </c>
      <c r="M21" s="270"/>
      <c r="N21" s="270"/>
      <c r="O21" s="270"/>
      <c r="P21" s="270"/>
      <c r="Q21" s="364"/>
      <c r="R21" s="364"/>
      <c r="S21" s="270" t="s">
        <v>213</v>
      </c>
      <c r="T21" s="271"/>
      <c r="U21" s="271"/>
      <c r="V21" s="271"/>
      <c r="W21" s="270" t="s">
        <v>21</v>
      </c>
      <c r="X21" s="272"/>
      <c r="Y21" s="272"/>
      <c r="Z21" s="273"/>
      <c r="AA21" s="272"/>
      <c r="AB21" s="272"/>
      <c r="AC21" s="272"/>
      <c r="AD21" s="274"/>
      <c r="AE21" s="274"/>
      <c r="AF21" s="274"/>
      <c r="AG21" s="274"/>
      <c r="AH21" s="274"/>
      <c r="AI21" s="274"/>
      <c r="AJ21" s="274"/>
      <c r="AK21" s="274"/>
      <c r="AL21" s="3"/>
      <c r="AM21" s="275"/>
    </row>
    <row r="22" spans="1:39" ht="18" customHeight="1" x14ac:dyDescent="0.15">
      <c r="A22" s="344"/>
      <c r="B22" s="361"/>
      <c r="C22" s="362"/>
      <c r="D22" s="362"/>
      <c r="E22" s="362"/>
      <c r="F22" s="362"/>
      <c r="G22" s="362"/>
      <c r="H22" s="362"/>
      <c r="I22" s="362"/>
      <c r="J22" s="362"/>
      <c r="K22" s="363"/>
      <c r="L22" s="365"/>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7"/>
    </row>
    <row r="23" spans="1:39" ht="15.75" customHeight="1" x14ac:dyDescent="0.15">
      <c r="A23" s="344"/>
      <c r="B23" s="368" t="s">
        <v>7</v>
      </c>
      <c r="C23" s="369"/>
      <c r="D23" s="369"/>
      <c r="E23" s="369"/>
      <c r="F23" s="369"/>
      <c r="G23" s="369"/>
      <c r="H23" s="369"/>
      <c r="I23" s="369"/>
      <c r="J23" s="369"/>
      <c r="K23" s="370"/>
      <c r="L23" s="6" t="s">
        <v>8</v>
      </c>
      <c r="M23" s="7"/>
      <c r="N23" s="7"/>
      <c r="O23" s="7"/>
      <c r="P23" s="7"/>
      <c r="Q23" s="7"/>
      <c r="R23" s="8"/>
      <c r="S23" s="371"/>
      <c r="T23" s="372"/>
      <c r="U23" s="372"/>
      <c r="V23" s="372"/>
      <c r="W23" s="372"/>
      <c r="X23" s="372"/>
      <c r="Y23" s="373"/>
      <c r="Z23" s="6" t="s">
        <v>214</v>
      </c>
      <c r="AA23" s="7"/>
      <c r="AB23" s="7"/>
      <c r="AC23" s="7"/>
      <c r="AD23" s="7"/>
      <c r="AE23" s="7"/>
      <c r="AF23" s="8"/>
      <c r="AG23" s="371"/>
      <c r="AH23" s="372"/>
      <c r="AI23" s="372"/>
      <c r="AJ23" s="372"/>
      <c r="AK23" s="372"/>
      <c r="AL23" s="372"/>
      <c r="AM23" s="373"/>
    </row>
    <row r="24" spans="1:39" ht="15.75" customHeight="1" x14ac:dyDescent="0.15">
      <c r="A24" s="345"/>
      <c r="B24" s="368" t="s">
        <v>219</v>
      </c>
      <c r="C24" s="369"/>
      <c r="D24" s="369"/>
      <c r="E24" s="369"/>
      <c r="F24" s="369"/>
      <c r="G24" s="369"/>
      <c r="H24" s="369"/>
      <c r="I24" s="369"/>
      <c r="J24" s="369"/>
      <c r="K24" s="370"/>
      <c r="L24" s="6" t="s">
        <v>10</v>
      </c>
      <c r="M24" s="7"/>
      <c r="N24" s="7"/>
      <c r="O24" s="7"/>
      <c r="P24" s="7"/>
      <c r="Q24" s="7"/>
      <c r="R24" s="8"/>
      <c r="S24" s="371"/>
      <c r="T24" s="372"/>
      <c r="U24" s="372"/>
      <c r="V24" s="372"/>
      <c r="W24" s="372"/>
      <c r="X24" s="372"/>
      <c r="Y24" s="373"/>
      <c r="Z24" s="6" t="s">
        <v>11</v>
      </c>
      <c r="AA24" s="7"/>
      <c r="AB24" s="7"/>
      <c r="AC24" s="7"/>
      <c r="AD24" s="7"/>
      <c r="AE24" s="7"/>
      <c r="AF24" s="8"/>
      <c r="AG24" s="371"/>
      <c r="AH24" s="372"/>
      <c r="AI24" s="372"/>
      <c r="AJ24" s="372"/>
      <c r="AK24" s="372"/>
      <c r="AL24" s="372"/>
      <c r="AM24" s="373"/>
    </row>
    <row r="25" spans="1:39" ht="18" customHeight="1" x14ac:dyDescent="0.15">
      <c r="A25" s="6" t="s">
        <v>39</v>
      </c>
      <c r="B25" s="7"/>
      <c r="C25" s="7"/>
      <c r="D25" s="7"/>
      <c r="E25" s="7"/>
      <c r="F25" s="7"/>
      <c r="G25" s="26"/>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8"/>
    </row>
    <row r="26" spans="1:39" ht="22.5" customHeight="1" x14ac:dyDescent="0.15">
      <c r="A26" s="438" t="s">
        <v>230</v>
      </c>
      <c r="B26" s="439"/>
      <c r="C26" s="439"/>
      <c r="D26" s="439"/>
      <c r="E26" s="439"/>
      <c r="F26" s="439"/>
      <c r="G26" s="439"/>
      <c r="H26" s="439"/>
      <c r="I26" s="439"/>
      <c r="J26" s="439"/>
      <c r="K26" s="439"/>
      <c r="L26" s="439"/>
      <c r="M26" s="439"/>
      <c r="N26" s="439"/>
      <c r="O26" s="439"/>
      <c r="P26" s="439"/>
      <c r="Q26" s="439"/>
      <c r="R26" s="439"/>
      <c r="S26" s="440"/>
      <c r="T26" s="428" t="s">
        <v>242</v>
      </c>
      <c r="U26" s="429"/>
      <c r="V26" s="429"/>
      <c r="W26" s="429"/>
      <c r="X26" s="429"/>
      <c r="Y26" s="429"/>
      <c r="Z26" s="429"/>
      <c r="AA26" s="429"/>
      <c r="AB26" s="429"/>
      <c r="AC26" s="430"/>
      <c r="AD26" s="428" t="s">
        <v>292</v>
      </c>
      <c r="AE26" s="429"/>
      <c r="AF26" s="429"/>
      <c r="AG26" s="429"/>
      <c r="AH26" s="429"/>
      <c r="AI26" s="429"/>
      <c r="AJ26" s="429"/>
      <c r="AK26" s="429"/>
      <c r="AL26" s="429"/>
      <c r="AM26" s="430"/>
    </row>
    <row r="27" spans="1:39" ht="12.75" customHeight="1" x14ac:dyDescent="0.15">
      <c r="A27" s="441"/>
      <c r="B27" s="442"/>
      <c r="C27" s="442"/>
      <c r="D27" s="442"/>
      <c r="E27" s="442"/>
      <c r="F27" s="442"/>
      <c r="G27" s="442"/>
      <c r="H27" s="442"/>
      <c r="I27" s="442"/>
      <c r="J27" s="442"/>
      <c r="K27" s="442"/>
      <c r="L27" s="442"/>
      <c r="M27" s="442"/>
      <c r="N27" s="442"/>
      <c r="O27" s="442"/>
      <c r="P27" s="442"/>
      <c r="Q27" s="442"/>
      <c r="R27" s="442"/>
      <c r="S27" s="443"/>
      <c r="T27" s="408" t="s">
        <v>46</v>
      </c>
      <c r="U27" s="409"/>
      <c r="V27" s="409"/>
      <c r="W27" s="410"/>
      <c r="X27" s="433" t="s">
        <v>12</v>
      </c>
      <c r="Y27" s="433"/>
      <c r="Z27" s="433"/>
      <c r="AA27" s="433"/>
      <c r="AB27" s="433"/>
      <c r="AC27" s="434"/>
      <c r="AD27" s="408" t="s">
        <v>46</v>
      </c>
      <c r="AE27" s="409"/>
      <c r="AF27" s="409"/>
      <c r="AG27" s="410"/>
      <c r="AH27" s="431" t="s">
        <v>12</v>
      </c>
      <c r="AI27" s="431"/>
      <c r="AJ27" s="431"/>
      <c r="AK27" s="431"/>
      <c r="AL27" s="431"/>
      <c r="AM27" s="432"/>
    </row>
    <row r="28" spans="1:39" ht="12.75" customHeight="1" x14ac:dyDescent="0.15">
      <c r="A28" s="346" t="s">
        <v>106</v>
      </c>
      <c r="B28" s="11" t="s">
        <v>107</v>
      </c>
      <c r="C28" s="12"/>
      <c r="D28" s="12"/>
      <c r="E28" s="12"/>
      <c r="F28" s="12"/>
      <c r="G28" s="12"/>
      <c r="H28" s="12"/>
      <c r="I28" s="12"/>
      <c r="J28" s="12"/>
      <c r="K28" s="12"/>
      <c r="L28" s="12"/>
      <c r="M28" s="12"/>
      <c r="N28" s="12"/>
      <c r="O28" s="12"/>
      <c r="P28" s="12"/>
      <c r="Q28" s="12"/>
      <c r="R28" s="12"/>
      <c r="S28" s="13"/>
      <c r="T28" s="374">
        <f ca="1">COUNTIFS('申請額一覧 '!$E$6:$E$20,B28,'申請額一覧 '!$H$6:$H$20,"&gt;0")</f>
        <v>0</v>
      </c>
      <c r="U28" s="375"/>
      <c r="V28" s="376" t="s">
        <v>13</v>
      </c>
      <c r="W28" s="377"/>
      <c r="X28" s="392">
        <f ca="1">SUMIF('申請額一覧 '!$E$6:$E$20,B28,'申請額一覧 '!$H$6:$H$20)</f>
        <v>0</v>
      </c>
      <c r="Y28" s="393"/>
      <c r="Z28" s="393"/>
      <c r="AA28" s="393"/>
      <c r="AB28" s="32" t="s">
        <v>62</v>
      </c>
      <c r="AC28" s="21"/>
      <c r="AD28" s="374">
        <f ca="1">COUNTIFS('申請額一覧 '!$E$6:$E$20,B28,'申請額一覧 '!$K$6:$K$20,"&gt;0")</f>
        <v>0</v>
      </c>
      <c r="AE28" s="375"/>
      <c r="AF28" s="376" t="s">
        <v>13</v>
      </c>
      <c r="AG28" s="377"/>
      <c r="AH28" s="392">
        <f ca="1">SUMIF('申請額一覧 '!$E$6:$E$20,B28,'申請額一覧 '!$K$6:$K$20)</f>
        <v>0</v>
      </c>
      <c r="AI28" s="393"/>
      <c r="AJ28" s="393"/>
      <c r="AK28" s="393"/>
      <c r="AL28" s="32" t="s">
        <v>62</v>
      </c>
      <c r="AM28" s="21"/>
    </row>
    <row r="29" spans="1:39" ht="12.75" customHeight="1" x14ac:dyDescent="0.15">
      <c r="A29" s="347"/>
      <c r="B29" s="14" t="s">
        <v>108</v>
      </c>
      <c r="C29" s="15"/>
      <c r="D29" s="15"/>
      <c r="E29" s="15"/>
      <c r="F29" s="15"/>
      <c r="G29" s="15"/>
      <c r="H29" s="15"/>
      <c r="I29" s="15"/>
      <c r="J29" s="15"/>
      <c r="K29" s="15"/>
      <c r="L29" s="15"/>
      <c r="M29" s="15"/>
      <c r="N29" s="15"/>
      <c r="O29" s="15"/>
      <c r="P29" s="15"/>
      <c r="Q29" s="15"/>
      <c r="R29" s="15"/>
      <c r="S29" s="16"/>
      <c r="T29" s="396">
        <f ca="1">COUNTIFS('申請額一覧 '!$E$6:$E$20,B29,'申請額一覧 '!$H$6:$H$20,"&gt;0")</f>
        <v>0</v>
      </c>
      <c r="U29" s="397"/>
      <c r="V29" s="398" t="s">
        <v>13</v>
      </c>
      <c r="W29" s="399"/>
      <c r="X29" s="400">
        <f ca="1">SUMIF('申請額一覧 '!$E$6:$E$20,B29,'申請額一覧 '!$H$6:$H$20)</f>
        <v>0</v>
      </c>
      <c r="Y29" s="401"/>
      <c r="Z29" s="401"/>
      <c r="AA29" s="401"/>
      <c r="AB29" s="33" t="s">
        <v>62</v>
      </c>
      <c r="AC29" s="22"/>
      <c r="AD29" s="396">
        <f ca="1">COUNTIFS('申請額一覧 '!$E$6:$E$20,B29,'申請額一覧 '!$K$6:$K$20,"&gt;0")</f>
        <v>0</v>
      </c>
      <c r="AE29" s="397"/>
      <c r="AF29" s="398" t="s">
        <v>13</v>
      </c>
      <c r="AG29" s="399"/>
      <c r="AH29" s="382">
        <f ca="1">SUMIF('申請額一覧 '!$E$6:$E$20,B29,'申請額一覧 '!$K$6:$K$20)</f>
        <v>0</v>
      </c>
      <c r="AI29" s="383"/>
      <c r="AJ29" s="383"/>
      <c r="AK29" s="383"/>
      <c r="AL29" s="33" t="s">
        <v>62</v>
      </c>
      <c r="AM29" s="22"/>
    </row>
    <row r="30" spans="1:39" ht="12.75" customHeight="1" x14ac:dyDescent="0.15">
      <c r="A30" s="347"/>
      <c r="B30" s="14" t="s">
        <v>109</v>
      </c>
      <c r="C30" s="15"/>
      <c r="D30" s="15"/>
      <c r="E30" s="15"/>
      <c r="F30" s="15"/>
      <c r="G30" s="15"/>
      <c r="H30" s="15"/>
      <c r="I30" s="15"/>
      <c r="J30" s="15"/>
      <c r="K30" s="15"/>
      <c r="L30" s="15"/>
      <c r="M30" s="15"/>
      <c r="N30" s="15"/>
      <c r="O30" s="15"/>
      <c r="P30" s="15"/>
      <c r="Q30" s="15"/>
      <c r="R30" s="15"/>
      <c r="S30" s="16"/>
      <c r="T30" s="396">
        <f ca="1">COUNTIFS('申請額一覧 '!$E$6:$E$20,B30,'申請額一覧 '!$H$6:$H$20,"&gt;0")</f>
        <v>0</v>
      </c>
      <c r="U30" s="397"/>
      <c r="V30" s="398" t="s">
        <v>13</v>
      </c>
      <c r="W30" s="399"/>
      <c r="X30" s="382">
        <f ca="1">SUMIF('申請額一覧 '!$E$6:$E$20,B30,'申請額一覧 '!$H$6:$H$20)</f>
        <v>0</v>
      </c>
      <c r="Y30" s="383"/>
      <c r="Z30" s="383"/>
      <c r="AA30" s="383"/>
      <c r="AB30" s="33" t="s">
        <v>62</v>
      </c>
      <c r="AC30" s="22"/>
      <c r="AD30" s="396">
        <f ca="1">COUNTIFS('申請額一覧 '!$E$6:$E$20,B30,'申請額一覧 '!$K$6:$K$20,"&gt;0")</f>
        <v>0</v>
      </c>
      <c r="AE30" s="397"/>
      <c r="AF30" s="398" t="s">
        <v>13</v>
      </c>
      <c r="AG30" s="399"/>
      <c r="AH30" s="382">
        <f ca="1">SUMIF('申請額一覧 '!$E$6:$E$20,B30,'申請額一覧 '!$K$6:$K$20)</f>
        <v>0</v>
      </c>
      <c r="AI30" s="383"/>
      <c r="AJ30" s="383"/>
      <c r="AK30" s="383"/>
      <c r="AL30" s="33" t="s">
        <v>62</v>
      </c>
      <c r="AM30" s="22"/>
    </row>
    <row r="31" spans="1:39" ht="12.75" customHeight="1" x14ac:dyDescent="0.15">
      <c r="A31" s="347"/>
      <c r="B31" s="14" t="s">
        <v>110</v>
      </c>
      <c r="C31" s="15"/>
      <c r="D31" s="15"/>
      <c r="E31" s="15"/>
      <c r="F31" s="15"/>
      <c r="G31" s="15"/>
      <c r="H31" s="15"/>
      <c r="I31" s="15"/>
      <c r="J31" s="15"/>
      <c r="K31" s="15"/>
      <c r="L31" s="15"/>
      <c r="M31" s="15"/>
      <c r="N31" s="15"/>
      <c r="O31" s="15"/>
      <c r="P31" s="15"/>
      <c r="Q31" s="15"/>
      <c r="R31" s="15"/>
      <c r="S31" s="15"/>
      <c r="T31" s="396">
        <f ca="1">COUNTIFS('申請額一覧 '!$E$6:$E$20,B31,'申請額一覧 '!$H$6:$H$20,"&gt;0")</f>
        <v>0</v>
      </c>
      <c r="U31" s="397"/>
      <c r="V31" s="398" t="s">
        <v>13</v>
      </c>
      <c r="W31" s="399"/>
      <c r="X31" s="382">
        <f ca="1">SUMIF('申請額一覧 '!$E$6:$E$20,B31,'申請額一覧 '!$H$6:$H$20)</f>
        <v>0</v>
      </c>
      <c r="Y31" s="383"/>
      <c r="Z31" s="383"/>
      <c r="AA31" s="383"/>
      <c r="AB31" s="36" t="s">
        <v>62</v>
      </c>
      <c r="AC31" s="22"/>
      <c r="AD31" s="396">
        <f ca="1">COUNTIFS('申請額一覧 '!$E$6:$E$20,B31,'申請額一覧 '!$K$6:$K$20,"&gt;0")</f>
        <v>0</v>
      </c>
      <c r="AE31" s="397"/>
      <c r="AF31" s="398" t="s">
        <v>13</v>
      </c>
      <c r="AG31" s="399"/>
      <c r="AH31" s="382">
        <f ca="1">SUMIF('申請額一覧 '!$E$6:$E$20,B31,'申請額一覧 '!$K$6:$K$20)</f>
        <v>0</v>
      </c>
      <c r="AI31" s="383"/>
      <c r="AJ31" s="383"/>
      <c r="AK31" s="383"/>
      <c r="AL31" s="36" t="s">
        <v>62</v>
      </c>
      <c r="AM31" s="22"/>
    </row>
    <row r="32" spans="1:39" ht="12.75" customHeight="1" x14ac:dyDescent="0.15">
      <c r="A32" s="347"/>
      <c r="B32" s="14" t="s">
        <v>111</v>
      </c>
      <c r="C32" s="15"/>
      <c r="D32" s="15"/>
      <c r="E32" s="15"/>
      <c r="F32" s="15"/>
      <c r="G32" s="15"/>
      <c r="H32" s="15"/>
      <c r="I32" s="15"/>
      <c r="J32" s="15"/>
      <c r="K32" s="15"/>
      <c r="L32" s="15"/>
      <c r="M32" s="15"/>
      <c r="N32" s="15"/>
      <c r="O32" s="15"/>
      <c r="P32" s="15"/>
      <c r="Q32" s="15"/>
      <c r="R32" s="15"/>
      <c r="S32" s="15"/>
      <c r="T32" s="396">
        <f ca="1">COUNTIFS('申請額一覧 '!$E$6:$E$20,B32,'申請額一覧 '!$H$6:$H$20,"&gt;0")</f>
        <v>0</v>
      </c>
      <c r="U32" s="397"/>
      <c r="V32" s="398" t="s">
        <v>13</v>
      </c>
      <c r="W32" s="399"/>
      <c r="X32" s="382">
        <f ca="1">SUMIF('申請額一覧 '!$E$6:$E$20,B32,'申請額一覧 '!$H$6:$H$20)</f>
        <v>0</v>
      </c>
      <c r="Y32" s="383"/>
      <c r="Z32" s="383"/>
      <c r="AA32" s="383"/>
      <c r="AB32" s="36" t="s">
        <v>62</v>
      </c>
      <c r="AC32" s="22"/>
      <c r="AD32" s="396">
        <f ca="1">COUNTIFS('申請額一覧 '!$E$6:$E$20,B32,'申請額一覧 '!$K$6:$K$20,"&gt;0")</f>
        <v>0</v>
      </c>
      <c r="AE32" s="397"/>
      <c r="AF32" s="398" t="s">
        <v>13</v>
      </c>
      <c r="AG32" s="399"/>
      <c r="AH32" s="382">
        <f ca="1">SUMIF('申請額一覧 '!$E$6:$E$20,B32,'申請額一覧 '!$K$6:$K$20)</f>
        <v>0</v>
      </c>
      <c r="AI32" s="383"/>
      <c r="AJ32" s="383"/>
      <c r="AK32" s="383"/>
      <c r="AL32" s="36" t="s">
        <v>62</v>
      </c>
      <c r="AM32" s="22"/>
    </row>
    <row r="33" spans="1:39" ht="12.75" customHeight="1" x14ac:dyDescent="0.15">
      <c r="A33" s="347"/>
      <c r="B33" s="14" t="s">
        <v>112</v>
      </c>
      <c r="C33" s="15"/>
      <c r="D33" s="15"/>
      <c r="E33" s="15"/>
      <c r="F33" s="15"/>
      <c r="G33" s="15"/>
      <c r="H33" s="15"/>
      <c r="I33" s="15"/>
      <c r="J33" s="15"/>
      <c r="K33" s="15"/>
      <c r="L33" s="15"/>
      <c r="M33" s="15"/>
      <c r="N33" s="15"/>
      <c r="O33" s="15"/>
      <c r="P33" s="15"/>
      <c r="Q33" s="15"/>
      <c r="R33" s="15"/>
      <c r="S33" s="15"/>
      <c r="T33" s="396">
        <f ca="1">COUNTIFS('申請額一覧 '!$E$6:$E$20,B33,'申請額一覧 '!$H$6:$H$20,"&gt;0")</f>
        <v>0</v>
      </c>
      <c r="U33" s="397"/>
      <c r="V33" s="398" t="s">
        <v>13</v>
      </c>
      <c r="W33" s="399"/>
      <c r="X33" s="382">
        <f ca="1">SUMIF('申請額一覧 '!$E$6:$E$20,B33,'申請額一覧 '!$H$6:$H$20)</f>
        <v>0</v>
      </c>
      <c r="Y33" s="383"/>
      <c r="Z33" s="383"/>
      <c r="AA33" s="383"/>
      <c r="AB33" s="33" t="s">
        <v>62</v>
      </c>
      <c r="AC33" s="22"/>
      <c r="AD33" s="396">
        <f ca="1">COUNTIFS('申請額一覧 '!$E$6:$E$20,B33,'申請額一覧 '!$K$6:$K$20,"&gt;0")</f>
        <v>0</v>
      </c>
      <c r="AE33" s="397"/>
      <c r="AF33" s="398" t="s">
        <v>13</v>
      </c>
      <c r="AG33" s="399"/>
      <c r="AH33" s="382">
        <f ca="1">SUMIF('申請額一覧 '!$E$6:$E$20,B33,'申請額一覧 '!$K$6:$K$20)</f>
        <v>0</v>
      </c>
      <c r="AI33" s="383"/>
      <c r="AJ33" s="383"/>
      <c r="AK33" s="383"/>
      <c r="AL33" s="33" t="s">
        <v>62</v>
      </c>
      <c r="AM33" s="22"/>
    </row>
    <row r="34" spans="1:39" ht="12.75" customHeight="1" x14ac:dyDescent="0.15">
      <c r="A34" s="347"/>
      <c r="B34" s="14" t="s">
        <v>113</v>
      </c>
      <c r="C34" s="15"/>
      <c r="D34" s="15"/>
      <c r="E34" s="15"/>
      <c r="F34" s="15"/>
      <c r="G34" s="15"/>
      <c r="H34" s="15"/>
      <c r="I34" s="15"/>
      <c r="J34" s="15"/>
      <c r="K34" s="15"/>
      <c r="L34" s="15"/>
      <c r="M34" s="15"/>
      <c r="N34" s="15"/>
      <c r="O34" s="15"/>
      <c r="P34" s="15"/>
      <c r="Q34" s="15"/>
      <c r="R34" s="15"/>
      <c r="S34" s="15"/>
      <c r="T34" s="396">
        <f ca="1">COUNTIFS('申請額一覧 '!$E$6:$E$20,B34,'申請額一覧 '!$H$6:$H$20,"&gt;0")</f>
        <v>0</v>
      </c>
      <c r="U34" s="397"/>
      <c r="V34" s="398" t="s">
        <v>13</v>
      </c>
      <c r="W34" s="399"/>
      <c r="X34" s="382">
        <f ca="1">SUMIF('申請額一覧 '!$E$6:$E$20,B34,'申請額一覧 '!$H$6:$H$20)</f>
        <v>0</v>
      </c>
      <c r="Y34" s="383"/>
      <c r="Z34" s="383"/>
      <c r="AA34" s="383"/>
      <c r="AB34" s="33" t="s">
        <v>62</v>
      </c>
      <c r="AC34" s="22"/>
      <c r="AD34" s="396">
        <f ca="1">COUNTIFS('申請額一覧 '!$E$6:$E$20,B34,'申請額一覧 '!$K$6:$K$20,"&gt;0")</f>
        <v>0</v>
      </c>
      <c r="AE34" s="397"/>
      <c r="AF34" s="398" t="s">
        <v>13</v>
      </c>
      <c r="AG34" s="399"/>
      <c r="AH34" s="382">
        <f ca="1">SUMIF('申請額一覧 '!$E$6:$E$20,B34,'申請額一覧 '!$K$6:$K$20)</f>
        <v>0</v>
      </c>
      <c r="AI34" s="383"/>
      <c r="AJ34" s="383"/>
      <c r="AK34" s="383"/>
      <c r="AL34" s="33" t="s">
        <v>62</v>
      </c>
      <c r="AM34" s="22"/>
    </row>
    <row r="35" spans="1:39" ht="12.75" customHeight="1" x14ac:dyDescent="0.15">
      <c r="A35" s="347"/>
      <c r="B35" s="14" t="s">
        <v>116</v>
      </c>
      <c r="C35" s="15"/>
      <c r="D35" s="15"/>
      <c r="E35" s="15"/>
      <c r="F35" s="15"/>
      <c r="G35" s="15"/>
      <c r="H35" s="15"/>
      <c r="I35" s="15"/>
      <c r="J35" s="15"/>
      <c r="K35" s="15"/>
      <c r="L35" s="15"/>
      <c r="M35" s="15"/>
      <c r="N35" s="15"/>
      <c r="O35" s="15"/>
      <c r="P35" s="15"/>
      <c r="Q35" s="15"/>
      <c r="R35" s="15"/>
      <c r="S35" s="15"/>
      <c r="T35" s="396">
        <f ca="1">COUNTIFS('申請額一覧 '!$E$6:$E$20,B35,'申請額一覧 '!$H$6:$H$20,"&gt;0")</f>
        <v>0</v>
      </c>
      <c r="U35" s="397"/>
      <c r="V35" s="398" t="s">
        <v>13</v>
      </c>
      <c r="W35" s="399"/>
      <c r="X35" s="382">
        <f ca="1">SUMIF('申請額一覧 '!$E$6:$E$20,B35,'申請額一覧 '!$H$6:$H$20)</f>
        <v>0</v>
      </c>
      <c r="Y35" s="383"/>
      <c r="Z35" s="383"/>
      <c r="AA35" s="383"/>
      <c r="AB35" s="33" t="s">
        <v>62</v>
      </c>
      <c r="AC35" s="22"/>
      <c r="AD35" s="396">
        <f ca="1">COUNTIFS('申請額一覧 '!$E$6:$E$20,B35,'申請額一覧 '!$K$6:$K$20,"&gt;0")</f>
        <v>0</v>
      </c>
      <c r="AE35" s="397"/>
      <c r="AF35" s="398" t="s">
        <v>13</v>
      </c>
      <c r="AG35" s="399"/>
      <c r="AH35" s="382">
        <f ca="1">SUMIF('申請額一覧 '!$E$6:$E$20,B35,'申請額一覧 '!$K$6:$K$20)</f>
        <v>0</v>
      </c>
      <c r="AI35" s="383"/>
      <c r="AJ35" s="383"/>
      <c r="AK35" s="383"/>
      <c r="AL35" s="33" t="s">
        <v>62</v>
      </c>
      <c r="AM35" s="22"/>
    </row>
    <row r="36" spans="1:39" ht="12.75" customHeight="1" x14ac:dyDescent="0.15">
      <c r="A36" s="347"/>
      <c r="B36" s="14" t="s">
        <v>117</v>
      </c>
      <c r="C36" s="15"/>
      <c r="D36" s="15"/>
      <c r="E36" s="15"/>
      <c r="F36" s="15"/>
      <c r="G36" s="15"/>
      <c r="H36" s="15"/>
      <c r="I36" s="15"/>
      <c r="J36" s="15"/>
      <c r="K36" s="15"/>
      <c r="L36" s="15"/>
      <c r="M36" s="15"/>
      <c r="N36" s="15"/>
      <c r="O36" s="15"/>
      <c r="P36" s="15"/>
      <c r="Q36" s="15"/>
      <c r="R36" s="15"/>
      <c r="S36" s="15"/>
      <c r="T36" s="396">
        <f ca="1">COUNTIFS('申請額一覧 '!$E$6:$E$20,B36,'申請額一覧 '!$H$6:$H$20,"&gt;0")</f>
        <v>0</v>
      </c>
      <c r="U36" s="397"/>
      <c r="V36" s="398" t="s">
        <v>13</v>
      </c>
      <c r="W36" s="399"/>
      <c r="X36" s="382">
        <f ca="1">SUMIF('申請額一覧 '!$E$6:$E$20,B36,'申請額一覧 '!$H$6:$H$20)</f>
        <v>0</v>
      </c>
      <c r="Y36" s="383"/>
      <c r="Z36" s="383"/>
      <c r="AA36" s="383"/>
      <c r="AB36" s="33" t="s">
        <v>62</v>
      </c>
      <c r="AC36" s="22"/>
      <c r="AD36" s="396">
        <f ca="1">COUNTIFS('申請額一覧 '!$E$6:$E$20,B36,'申請額一覧 '!$K$6:$K$20,"&gt;0")</f>
        <v>0</v>
      </c>
      <c r="AE36" s="397"/>
      <c r="AF36" s="398" t="s">
        <v>13</v>
      </c>
      <c r="AG36" s="399"/>
      <c r="AH36" s="382">
        <f ca="1">SUMIF('申請額一覧 '!$E$6:$E$20,B36,'申請額一覧 '!$K$6:$K$20)</f>
        <v>0</v>
      </c>
      <c r="AI36" s="383"/>
      <c r="AJ36" s="383"/>
      <c r="AK36" s="383"/>
      <c r="AL36" s="33" t="s">
        <v>62</v>
      </c>
      <c r="AM36" s="22"/>
    </row>
    <row r="37" spans="1:39" ht="12.75" customHeight="1" x14ac:dyDescent="0.15">
      <c r="A37" s="348"/>
      <c r="B37" s="17" t="s">
        <v>118</v>
      </c>
      <c r="C37" s="18"/>
      <c r="D37" s="18"/>
      <c r="E37" s="18"/>
      <c r="F37" s="18"/>
      <c r="G37" s="18"/>
      <c r="H37" s="18"/>
      <c r="I37" s="18"/>
      <c r="J37" s="18"/>
      <c r="K37" s="18"/>
      <c r="L37" s="18"/>
      <c r="M37" s="18"/>
      <c r="N37" s="18"/>
      <c r="O37" s="18"/>
      <c r="P37" s="18"/>
      <c r="Q37" s="18"/>
      <c r="R37" s="18"/>
      <c r="S37" s="18"/>
      <c r="T37" s="445">
        <f ca="1">COUNTIFS('申請額一覧 '!$E$6:$E$20,B37,'申請額一覧 '!$H$6:$H$20,"&gt;0")</f>
        <v>0</v>
      </c>
      <c r="U37" s="446"/>
      <c r="V37" s="447" t="s">
        <v>13</v>
      </c>
      <c r="W37" s="448"/>
      <c r="X37" s="388">
        <f ca="1">SUMIF('申請額一覧 '!$E$6:$E$20,B37,'申請額一覧 '!$H$6:$H$20)</f>
        <v>0</v>
      </c>
      <c r="Y37" s="389"/>
      <c r="Z37" s="389"/>
      <c r="AA37" s="389"/>
      <c r="AB37" s="34" t="s">
        <v>62</v>
      </c>
      <c r="AC37" s="23"/>
      <c r="AD37" s="378">
        <f ca="1">COUNTIFS('申請額一覧 '!$E$6:$E$20,B37,'申請額一覧 '!$K$6:$K$20,"&gt;0")</f>
        <v>0</v>
      </c>
      <c r="AE37" s="379"/>
      <c r="AF37" s="380" t="s">
        <v>13</v>
      </c>
      <c r="AG37" s="381"/>
      <c r="AH37" s="388">
        <f ca="1">SUMIF('申請額一覧 '!$E$6:$E$20,B37,'申請額一覧 '!$K$6:$K$20)</f>
        <v>0</v>
      </c>
      <c r="AI37" s="389"/>
      <c r="AJ37" s="389"/>
      <c r="AK37" s="389"/>
      <c r="AL37" s="34" t="s">
        <v>62</v>
      </c>
      <c r="AM37" s="23"/>
    </row>
    <row r="38" spans="1:39" ht="21.75" customHeight="1" x14ac:dyDescent="0.15">
      <c r="A38" s="68" t="s">
        <v>136</v>
      </c>
      <c r="B38" s="6" t="s">
        <v>119</v>
      </c>
      <c r="C38" s="7"/>
      <c r="D38" s="7"/>
      <c r="E38" s="7"/>
      <c r="F38" s="7"/>
      <c r="G38" s="7"/>
      <c r="H38" s="7"/>
      <c r="I38" s="7"/>
      <c r="J38" s="7"/>
      <c r="K38" s="7"/>
      <c r="L38" s="7"/>
      <c r="M38" s="7"/>
      <c r="N38" s="7"/>
      <c r="O38" s="7"/>
      <c r="P38" s="7"/>
      <c r="Q38" s="7"/>
      <c r="R38" s="7"/>
      <c r="S38" s="7"/>
      <c r="T38" s="406">
        <f ca="1">COUNTIFS('申請額一覧 '!$E$6:$E$20,B38,'申請額一覧 '!$H$6:$H$20,"&gt;0")</f>
        <v>0</v>
      </c>
      <c r="U38" s="407"/>
      <c r="V38" s="411" t="s">
        <v>13</v>
      </c>
      <c r="W38" s="412"/>
      <c r="X38" s="384">
        <f ca="1">SUMIF('申請額一覧 '!$E$6:$E$20,B38,'申請額一覧 '!$H$6:$H$20)</f>
        <v>0</v>
      </c>
      <c r="Y38" s="385"/>
      <c r="Z38" s="385"/>
      <c r="AA38" s="385"/>
      <c r="AB38" s="61" t="s">
        <v>62</v>
      </c>
      <c r="AC38" s="31"/>
      <c r="AD38" s="406">
        <f ca="1">COUNTIFS('申請額一覧 '!$E$6:$E$20,B38,'申請額一覧 '!$K$6:$K$20,"&gt;0")</f>
        <v>0</v>
      </c>
      <c r="AE38" s="407"/>
      <c r="AF38" s="411" t="s">
        <v>13</v>
      </c>
      <c r="AG38" s="412"/>
      <c r="AH38" s="384">
        <f ca="1">SUMIF('申請額一覧 '!$E$6:$E$20,B38,'申請額一覧 '!$K$6:$K$20)</f>
        <v>0</v>
      </c>
      <c r="AI38" s="385"/>
      <c r="AJ38" s="385"/>
      <c r="AK38" s="385"/>
      <c r="AL38" s="61" t="s">
        <v>62</v>
      </c>
      <c r="AM38" s="31"/>
    </row>
    <row r="39" spans="1:39" ht="12.75" customHeight="1" x14ac:dyDescent="0.15">
      <c r="A39" s="347" t="s">
        <v>120</v>
      </c>
      <c r="B39" s="66" t="s">
        <v>121</v>
      </c>
      <c r="C39" s="66"/>
      <c r="D39" s="66"/>
      <c r="E39" s="66"/>
      <c r="F39" s="66"/>
      <c r="G39" s="66"/>
      <c r="H39" s="66"/>
      <c r="I39" s="66"/>
      <c r="J39" s="66"/>
      <c r="K39" s="66"/>
      <c r="L39" s="66"/>
      <c r="M39" s="66"/>
      <c r="N39" s="66"/>
      <c r="O39" s="66"/>
      <c r="P39" s="66"/>
      <c r="Q39" s="66"/>
      <c r="R39" s="66"/>
      <c r="S39" s="66"/>
      <c r="T39" s="402">
        <f ca="1">COUNTIFS('申請額一覧 '!$E$6:$E$20,B39,'申請額一覧 '!$H$6:$H$20,"&gt;0")</f>
        <v>0</v>
      </c>
      <c r="U39" s="403"/>
      <c r="V39" s="404" t="s">
        <v>13</v>
      </c>
      <c r="W39" s="405"/>
      <c r="X39" s="400">
        <f ca="1">SUMIF('申請額一覧 '!$E$6:$E$20,B39,'申請額一覧 '!$H$6:$H$20)</f>
        <v>0</v>
      </c>
      <c r="Y39" s="401"/>
      <c r="Z39" s="401"/>
      <c r="AA39" s="401"/>
      <c r="AB39" s="38" t="s">
        <v>62</v>
      </c>
      <c r="AC39" s="25"/>
      <c r="AD39" s="402">
        <f ca="1">COUNTIFS('申請額一覧 '!$E$6:$E$20,B39,'申請額一覧 '!$K$6:$K$20,"&gt;0")</f>
        <v>0</v>
      </c>
      <c r="AE39" s="403"/>
      <c r="AF39" s="404" t="s">
        <v>13</v>
      </c>
      <c r="AG39" s="405"/>
      <c r="AH39" s="400">
        <f ca="1">SUMIF('申請額一覧 '!$E$6:$E$20,B39,'申請額一覧 '!$K$6:$K$20)</f>
        <v>0</v>
      </c>
      <c r="AI39" s="401"/>
      <c r="AJ39" s="401"/>
      <c r="AK39" s="401"/>
      <c r="AL39" s="38" t="s">
        <v>62</v>
      </c>
      <c r="AM39" s="25"/>
    </row>
    <row r="40" spans="1:39" ht="12.75" customHeight="1" x14ac:dyDescent="0.15">
      <c r="A40" s="347"/>
      <c r="B40" s="15" t="s">
        <v>122</v>
      </c>
      <c r="C40" s="15"/>
      <c r="D40" s="15"/>
      <c r="E40" s="15"/>
      <c r="F40" s="15"/>
      <c r="G40" s="15"/>
      <c r="H40" s="15"/>
      <c r="I40" s="15"/>
      <c r="J40" s="15"/>
      <c r="K40" s="15"/>
      <c r="L40" s="15"/>
      <c r="M40" s="15"/>
      <c r="N40" s="15"/>
      <c r="O40" s="15"/>
      <c r="P40" s="15"/>
      <c r="Q40" s="15"/>
      <c r="R40" s="15"/>
      <c r="S40" s="15"/>
      <c r="T40" s="396">
        <f ca="1">COUNTIFS('申請額一覧 '!$E$6:$E$20,B40,'申請額一覧 '!$H$6:$H$20,"&gt;0")</f>
        <v>0</v>
      </c>
      <c r="U40" s="397"/>
      <c r="V40" s="398" t="s">
        <v>13</v>
      </c>
      <c r="W40" s="399"/>
      <c r="X40" s="382">
        <f ca="1">SUMIF('申請額一覧 '!$E$6:$E$20,B40,'申請額一覧 '!$H$6:$H$20)</f>
        <v>0</v>
      </c>
      <c r="Y40" s="383"/>
      <c r="Z40" s="383"/>
      <c r="AA40" s="383"/>
      <c r="AB40" s="33" t="s">
        <v>62</v>
      </c>
      <c r="AC40" s="22"/>
      <c r="AD40" s="396">
        <f ca="1">COUNTIFS('申請額一覧 '!$E$6:$E$20,B40,'申請額一覧 '!$K$6:$K$20,"&gt;0")</f>
        <v>0</v>
      </c>
      <c r="AE40" s="397"/>
      <c r="AF40" s="398" t="s">
        <v>13</v>
      </c>
      <c r="AG40" s="399"/>
      <c r="AH40" s="382">
        <f ca="1">SUMIF('申請額一覧 '!$E$6:$E$20,B40,'申請額一覧 '!$K$6:$K$20)</f>
        <v>0</v>
      </c>
      <c r="AI40" s="383"/>
      <c r="AJ40" s="383"/>
      <c r="AK40" s="383"/>
      <c r="AL40" s="33" t="s">
        <v>62</v>
      </c>
      <c r="AM40" s="22"/>
    </row>
    <row r="41" spans="1:39" ht="12.75" customHeight="1" x14ac:dyDescent="0.15">
      <c r="A41" s="347"/>
      <c r="B41" s="15" t="s">
        <v>123</v>
      </c>
      <c r="C41" s="15"/>
      <c r="D41" s="15"/>
      <c r="E41" s="15"/>
      <c r="F41" s="15"/>
      <c r="G41" s="15"/>
      <c r="H41" s="15"/>
      <c r="I41" s="15"/>
      <c r="J41" s="15"/>
      <c r="K41" s="15"/>
      <c r="L41" s="15"/>
      <c r="M41" s="15"/>
      <c r="N41" s="15"/>
      <c r="O41" s="15"/>
      <c r="P41" s="15"/>
      <c r="Q41" s="15"/>
      <c r="R41" s="15"/>
      <c r="S41" s="15"/>
      <c r="T41" s="396">
        <f ca="1">COUNTIFS('申請額一覧 '!$E$6:$E$20,B41,'申請額一覧 '!$H$6:$H$20,"&gt;0")</f>
        <v>0</v>
      </c>
      <c r="U41" s="397"/>
      <c r="V41" s="398" t="s">
        <v>13</v>
      </c>
      <c r="W41" s="399"/>
      <c r="X41" s="382">
        <f ca="1">SUMIF('申請額一覧 '!$E$6:$E$20,B41,'申請額一覧 '!$H$6:$H$20)</f>
        <v>0</v>
      </c>
      <c r="Y41" s="383"/>
      <c r="Z41" s="383"/>
      <c r="AA41" s="383"/>
      <c r="AB41" s="33" t="s">
        <v>62</v>
      </c>
      <c r="AC41" s="22"/>
      <c r="AD41" s="396">
        <f ca="1">COUNTIFS('申請額一覧 '!$E$6:$E$20,B41,'申請額一覧 '!$K$6:$K$20,"&gt;0")</f>
        <v>0</v>
      </c>
      <c r="AE41" s="397"/>
      <c r="AF41" s="398" t="s">
        <v>13</v>
      </c>
      <c r="AG41" s="399"/>
      <c r="AH41" s="382">
        <f ca="1">SUMIF('申請額一覧 '!$E$6:$E$20,B41,'申請額一覧 '!$K$6:$K$20)</f>
        <v>0</v>
      </c>
      <c r="AI41" s="383"/>
      <c r="AJ41" s="383"/>
      <c r="AK41" s="383"/>
      <c r="AL41" s="33" t="s">
        <v>62</v>
      </c>
      <c r="AM41" s="22"/>
    </row>
    <row r="42" spans="1:39" ht="12.75" customHeight="1" x14ac:dyDescent="0.15">
      <c r="A42" s="347"/>
      <c r="B42" s="15" t="s">
        <v>124</v>
      </c>
      <c r="C42" s="15"/>
      <c r="D42" s="15"/>
      <c r="E42" s="15"/>
      <c r="F42" s="15"/>
      <c r="G42" s="15"/>
      <c r="H42" s="15"/>
      <c r="I42" s="15"/>
      <c r="J42" s="15"/>
      <c r="K42" s="15"/>
      <c r="L42" s="15"/>
      <c r="M42" s="15"/>
      <c r="N42" s="15"/>
      <c r="O42" s="15"/>
      <c r="P42" s="15"/>
      <c r="Q42" s="15"/>
      <c r="R42" s="15"/>
      <c r="S42" s="15"/>
      <c r="T42" s="396">
        <f ca="1">COUNTIFS('申請額一覧 '!$E$6:$E$20,B42,'申請額一覧 '!$H$6:$H$20,"&gt;0")</f>
        <v>0</v>
      </c>
      <c r="U42" s="397"/>
      <c r="V42" s="398" t="s">
        <v>13</v>
      </c>
      <c r="W42" s="399"/>
      <c r="X42" s="382">
        <f ca="1">SUMIF('申請額一覧 '!$E$6:$E$20,B42,'申請額一覧 '!$H$6:$H$20)</f>
        <v>0</v>
      </c>
      <c r="Y42" s="383"/>
      <c r="Z42" s="383"/>
      <c r="AA42" s="383"/>
      <c r="AB42" s="33" t="s">
        <v>62</v>
      </c>
      <c r="AC42" s="22"/>
      <c r="AD42" s="396">
        <f ca="1">COUNTIFS('申請額一覧 '!$E$6:$E$20,B42,'申請額一覧 '!$K$6:$K$20,"&gt;0")</f>
        <v>0</v>
      </c>
      <c r="AE42" s="397"/>
      <c r="AF42" s="398" t="s">
        <v>13</v>
      </c>
      <c r="AG42" s="399"/>
      <c r="AH42" s="382">
        <f ca="1">SUMIF('申請額一覧 '!$E$6:$E$20,B42,'申請額一覧 '!$K$6:$K$20)</f>
        <v>0</v>
      </c>
      <c r="AI42" s="383"/>
      <c r="AJ42" s="383"/>
      <c r="AK42" s="383"/>
      <c r="AL42" s="33" t="s">
        <v>62</v>
      </c>
      <c r="AM42" s="22"/>
    </row>
    <row r="43" spans="1:39" ht="12.75" customHeight="1" x14ac:dyDescent="0.15">
      <c r="A43" s="347"/>
      <c r="B43" s="15" t="s">
        <v>125</v>
      </c>
      <c r="C43" s="15"/>
      <c r="D43" s="15"/>
      <c r="E43" s="15"/>
      <c r="F43" s="15"/>
      <c r="G43" s="15"/>
      <c r="H43" s="15"/>
      <c r="I43" s="15"/>
      <c r="J43" s="15"/>
      <c r="K43" s="15"/>
      <c r="L43" s="15"/>
      <c r="M43" s="15"/>
      <c r="N43" s="15"/>
      <c r="O43" s="15"/>
      <c r="P43" s="15"/>
      <c r="Q43" s="15"/>
      <c r="R43" s="15"/>
      <c r="S43" s="15"/>
      <c r="T43" s="396">
        <f ca="1">COUNTIFS('申請額一覧 '!$E$6:$E$20,B43,'申請額一覧 '!$H$6:$H$20,"&gt;0")</f>
        <v>0</v>
      </c>
      <c r="U43" s="397"/>
      <c r="V43" s="398" t="s">
        <v>13</v>
      </c>
      <c r="W43" s="399"/>
      <c r="X43" s="382">
        <f ca="1">SUMIF('申請額一覧 '!$E$6:$E$20,B43,'申請額一覧 '!$H$6:$H$20)</f>
        <v>0</v>
      </c>
      <c r="Y43" s="383"/>
      <c r="Z43" s="383"/>
      <c r="AA43" s="383"/>
      <c r="AB43" s="33" t="s">
        <v>62</v>
      </c>
      <c r="AC43" s="22"/>
      <c r="AD43" s="396">
        <f ca="1">COUNTIFS('申請額一覧 '!$E$6:$E$20,B43,'申請額一覧 '!$K$6:$K$20,"&gt;0")</f>
        <v>0</v>
      </c>
      <c r="AE43" s="397"/>
      <c r="AF43" s="398" t="s">
        <v>13</v>
      </c>
      <c r="AG43" s="399"/>
      <c r="AH43" s="382">
        <f ca="1">SUMIF('申請額一覧 '!$E$6:$E$20,B43,'申請額一覧 '!$K$6:$K$20)</f>
        <v>0</v>
      </c>
      <c r="AI43" s="383"/>
      <c r="AJ43" s="383"/>
      <c r="AK43" s="383"/>
      <c r="AL43" s="33" t="s">
        <v>62</v>
      </c>
      <c r="AM43" s="22"/>
    </row>
    <row r="44" spans="1:39" ht="12.75" customHeight="1" x14ac:dyDescent="0.15">
      <c r="A44" s="348"/>
      <c r="B44" s="15" t="s">
        <v>137</v>
      </c>
      <c r="C44" s="15"/>
      <c r="D44" s="15"/>
      <c r="E44" s="15"/>
      <c r="F44" s="15"/>
      <c r="G44" s="15"/>
      <c r="H44" s="15"/>
      <c r="I44" s="15"/>
      <c r="J44" s="15"/>
      <c r="K44" s="15"/>
      <c r="L44" s="15"/>
      <c r="M44" s="15"/>
      <c r="N44" s="15"/>
      <c r="O44" s="15"/>
      <c r="P44" s="15"/>
      <c r="Q44" s="15"/>
      <c r="R44" s="15"/>
      <c r="S44" s="15"/>
      <c r="T44" s="396">
        <f ca="1">COUNTIFS('申請額一覧 '!$E$6:$E$20,B44,'申請額一覧 '!$H$6:$H$20,"&gt;0")</f>
        <v>0</v>
      </c>
      <c r="U44" s="397"/>
      <c r="V44" s="398" t="s">
        <v>13</v>
      </c>
      <c r="W44" s="399"/>
      <c r="X44" s="382">
        <f ca="1">SUMIF('申請額一覧 '!$E$6:$E$20,B44,'申請額一覧 '!$H$6:$H$20)</f>
        <v>0</v>
      </c>
      <c r="Y44" s="383"/>
      <c r="Z44" s="383"/>
      <c r="AA44" s="383"/>
      <c r="AB44" s="33" t="s">
        <v>62</v>
      </c>
      <c r="AC44" s="22"/>
      <c r="AD44" s="396">
        <f ca="1">COUNTIFS('申請額一覧 '!$E$6:$E$20,B44,'申請額一覧 '!$K$6:$K$20,"&gt;0")</f>
        <v>0</v>
      </c>
      <c r="AE44" s="397"/>
      <c r="AF44" s="398" t="s">
        <v>13</v>
      </c>
      <c r="AG44" s="399"/>
      <c r="AH44" s="382">
        <f ca="1">SUMIF('申請額一覧 '!$E$6:$E$20,B44,'申請額一覧 '!$K$6:$K$20)</f>
        <v>0</v>
      </c>
      <c r="AI44" s="383"/>
      <c r="AJ44" s="383"/>
      <c r="AK44" s="383"/>
      <c r="AL44" s="33" t="s">
        <v>62</v>
      </c>
      <c r="AM44" s="22"/>
    </row>
    <row r="45" spans="1:39" ht="12.75" customHeight="1" x14ac:dyDescent="0.15">
      <c r="A45" s="343" t="s">
        <v>14</v>
      </c>
      <c r="B45" s="12" t="s">
        <v>126</v>
      </c>
      <c r="C45" s="12"/>
      <c r="D45" s="12"/>
      <c r="E45" s="12"/>
      <c r="F45" s="12"/>
      <c r="G45" s="12"/>
      <c r="H45" s="12"/>
      <c r="I45" s="12"/>
      <c r="J45" s="12"/>
      <c r="K45" s="12"/>
      <c r="L45" s="12"/>
      <c r="M45" s="12"/>
      <c r="N45" s="12"/>
      <c r="O45" s="12"/>
      <c r="P45" s="12"/>
      <c r="Q45" s="12"/>
      <c r="R45" s="12"/>
      <c r="S45" s="12"/>
      <c r="T45" s="374">
        <f ca="1">COUNTIFS('申請額一覧 '!$E$6:$E$20,B45,'申請額一覧 '!$H$6:$H$20,"&gt;0")</f>
        <v>0</v>
      </c>
      <c r="U45" s="375"/>
      <c r="V45" s="376" t="s">
        <v>13</v>
      </c>
      <c r="W45" s="377"/>
      <c r="X45" s="392">
        <f ca="1">SUMIF('申請額一覧 '!$E$6:$E$20,B45,'申請額一覧 '!$H$6:$H$20)</f>
        <v>0</v>
      </c>
      <c r="Y45" s="393"/>
      <c r="Z45" s="393"/>
      <c r="AA45" s="393"/>
      <c r="AB45" s="37" t="s">
        <v>62</v>
      </c>
      <c r="AC45" s="21"/>
      <c r="AD45" s="374">
        <f ca="1">COUNTIFS('申請額一覧 '!$E$6:$E$20,B45,'申請額一覧 '!$K$6:$K$20,"&gt;0")</f>
        <v>0</v>
      </c>
      <c r="AE45" s="375"/>
      <c r="AF45" s="376" t="s">
        <v>13</v>
      </c>
      <c r="AG45" s="377"/>
      <c r="AH45" s="392">
        <f ca="1">SUMIF('申請額一覧 '!$E$6:$E$20,B45,'申請額一覧 '!$K$6:$K$20)</f>
        <v>0</v>
      </c>
      <c r="AI45" s="393"/>
      <c r="AJ45" s="393"/>
      <c r="AK45" s="393"/>
      <c r="AL45" s="37" t="s">
        <v>62</v>
      </c>
      <c r="AM45" s="21"/>
    </row>
    <row r="46" spans="1:39" ht="12.75" customHeight="1" x14ac:dyDescent="0.15">
      <c r="A46" s="344"/>
      <c r="B46" s="3" t="s">
        <v>127</v>
      </c>
      <c r="C46" s="20"/>
      <c r="D46" s="20"/>
      <c r="E46" s="20"/>
      <c r="F46" s="20"/>
      <c r="G46" s="20"/>
      <c r="H46" s="20"/>
      <c r="I46" s="20"/>
      <c r="J46" s="20"/>
      <c r="K46" s="20"/>
      <c r="L46" s="20"/>
      <c r="M46" s="20"/>
      <c r="N46" s="20"/>
      <c r="O46" s="20"/>
      <c r="P46" s="20"/>
      <c r="Q46" s="20"/>
      <c r="R46" s="20"/>
      <c r="S46" s="20"/>
      <c r="T46" s="378">
        <f ca="1">COUNTIFS('申請額一覧 '!$E$6:$E$20,B46,'申請額一覧 '!$H$6:$H$20,"&gt;0")</f>
        <v>0</v>
      </c>
      <c r="U46" s="379"/>
      <c r="V46" s="380" t="s">
        <v>13</v>
      </c>
      <c r="W46" s="381"/>
      <c r="X46" s="388">
        <f ca="1">SUMIF('申請額一覧 '!$E$6:$E$20,B46,'申請額一覧 '!$H$6:$H$20)</f>
        <v>0</v>
      </c>
      <c r="Y46" s="389"/>
      <c r="Z46" s="389"/>
      <c r="AA46" s="389"/>
      <c r="AB46" s="34" t="s">
        <v>62</v>
      </c>
      <c r="AC46" s="23"/>
      <c r="AD46" s="378">
        <f ca="1">COUNTIFS('申請額一覧 '!$E$6:$E$20,B46,'申請額一覧 '!$K$6:$K$20,"&gt;0")</f>
        <v>0</v>
      </c>
      <c r="AE46" s="379"/>
      <c r="AF46" s="380" t="s">
        <v>13</v>
      </c>
      <c r="AG46" s="381"/>
      <c r="AH46" s="388">
        <f ca="1">SUMIF('申請額一覧 '!$E$6:$E$20,B46,'申請額一覧 '!$K$6:$K$20)</f>
        <v>0</v>
      </c>
      <c r="AI46" s="389"/>
      <c r="AJ46" s="389"/>
      <c r="AK46" s="389"/>
      <c r="AL46" s="34" t="s">
        <v>62</v>
      </c>
      <c r="AM46" s="23"/>
    </row>
    <row r="47" spans="1:39" ht="12.75" customHeight="1" x14ac:dyDescent="0.15">
      <c r="A47" s="344"/>
      <c r="B47" s="14" t="s">
        <v>128</v>
      </c>
      <c r="C47" s="15"/>
      <c r="D47" s="15"/>
      <c r="E47" s="15"/>
      <c r="F47" s="15"/>
      <c r="G47" s="15"/>
      <c r="H47" s="15"/>
      <c r="I47" s="15"/>
      <c r="J47" s="15"/>
      <c r="K47" s="15"/>
      <c r="L47" s="15"/>
      <c r="M47" s="15"/>
      <c r="N47" s="15"/>
      <c r="O47" s="15"/>
      <c r="P47" s="15"/>
      <c r="Q47" s="15"/>
      <c r="R47" s="15"/>
      <c r="S47" s="15"/>
      <c r="T47" s="396">
        <f ca="1">COUNTIFS('申請額一覧 '!$E$6:$E$20,B47,'申請額一覧 '!$H$6:$H$20,"&gt;0")</f>
        <v>0</v>
      </c>
      <c r="U47" s="397"/>
      <c r="V47" s="398" t="s">
        <v>13</v>
      </c>
      <c r="W47" s="399"/>
      <c r="X47" s="382">
        <f ca="1">SUMIF('申請額一覧 '!$E$6:$E$20,B47,'申請額一覧 '!$H$6:$H$20)</f>
        <v>0</v>
      </c>
      <c r="Y47" s="383"/>
      <c r="Z47" s="383"/>
      <c r="AA47" s="383"/>
      <c r="AB47" s="33" t="s">
        <v>62</v>
      </c>
      <c r="AC47" s="22"/>
      <c r="AD47" s="396">
        <f ca="1">COUNTIFS('申請額一覧 '!$E$6:$E$20,B47,'申請額一覧 '!$K$6:$K$20,"&gt;0")</f>
        <v>0</v>
      </c>
      <c r="AE47" s="397"/>
      <c r="AF47" s="398" t="s">
        <v>13</v>
      </c>
      <c r="AG47" s="399"/>
      <c r="AH47" s="382">
        <f ca="1">SUMIF('申請額一覧 '!$E$6:$E$20,B47,'申請額一覧 '!$K$6:$K$20)</f>
        <v>0</v>
      </c>
      <c r="AI47" s="383"/>
      <c r="AJ47" s="383"/>
      <c r="AK47" s="383"/>
      <c r="AL47" s="33" t="s">
        <v>62</v>
      </c>
      <c r="AM47" s="22"/>
    </row>
    <row r="48" spans="1:39" ht="12.75" customHeight="1" x14ac:dyDescent="0.15">
      <c r="A48" s="344"/>
      <c r="B48" s="3" t="s">
        <v>129</v>
      </c>
      <c r="C48" s="3"/>
      <c r="D48" s="3"/>
      <c r="E48" s="3"/>
      <c r="F48" s="3"/>
      <c r="G48" s="3"/>
      <c r="H48" s="3"/>
      <c r="I48" s="3"/>
      <c r="J48" s="3"/>
      <c r="K48" s="3"/>
      <c r="L48" s="3"/>
      <c r="M48" s="3"/>
      <c r="N48" s="3"/>
      <c r="O48" s="3"/>
      <c r="P48" s="3"/>
      <c r="Q48" s="3"/>
      <c r="R48" s="3"/>
      <c r="S48" s="3"/>
      <c r="T48" s="449">
        <f ca="1">COUNTIFS('申請額一覧 '!$E$6:$E$20,B48,'申請額一覧 '!$H$6:$H$20,"&gt;0")</f>
        <v>0</v>
      </c>
      <c r="U48" s="450"/>
      <c r="V48" s="451" t="s">
        <v>13</v>
      </c>
      <c r="W48" s="452"/>
      <c r="X48" s="386">
        <f ca="1">SUMIF('申請額一覧 '!$E$6:$E$20,B48,'申請額一覧 '!$H$6:$H$20)</f>
        <v>0</v>
      </c>
      <c r="Y48" s="387"/>
      <c r="Z48" s="387"/>
      <c r="AA48" s="387"/>
      <c r="AB48" s="62" t="s">
        <v>62</v>
      </c>
      <c r="AC48" s="63"/>
      <c r="AD48" s="449">
        <f ca="1">COUNTIFS('申請額一覧 '!$E$6:$E$20,B48,'申請額一覧 '!$K$6:$K$20,"&gt;0")</f>
        <v>0</v>
      </c>
      <c r="AE48" s="450"/>
      <c r="AF48" s="451" t="s">
        <v>13</v>
      </c>
      <c r="AG48" s="452"/>
      <c r="AH48" s="386">
        <f ca="1">SUMIF('申請額一覧 '!$E$6:$E$20,B48,'申請額一覧 '!$K$6:$K$20)</f>
        <v>0</v>
      </c>
      <c r="AI48" s="387"/>
      <c r="AJ48" s="387"/>
      <c r="AK48" s="387"/>
      <c r="AL48" s="62" t="s">
        <v>62</v>
      </c>
      <c r="AM48" s="63"/>
    </row>
    <row r="49" spans="1:39" ht="14.25" customHeight="1" x14ac:dyDescent="0.15">
      <c r="A49" s="344"/>
      <c r="B49" s="14" t="s">
        <v>114</v>
      </c>
      <c r="C49" s="15"/>
      <c r="D49" s="15"/>
      <c r="E49" s="15"/>
      <c r="F49" s="15"/>
      <c r="G49" s="15"/>
      <c r="H49" s="15"/>
      <c r="I49" s="15"/>
      <c r="J49" s="15"/>
      <c r="K49" s="15"/>
      <c r="L49" s="15"/>
      <c r="M49" s="15"/>
      <c r="N49" s="15"/>
      <c r="O49" s="15"/>
      <c r="P49" s="15"/>
      <c r="Q49" s="15"/>
      <c r="R49" s="15"/>
      <c r="S49" s="16"/>
      <c r="T49" s="396">
        <f ca="1">COUNTIFS('申請額一覧 '!$E$6:$E$20,B49,'申請額一覧 '!$H$6:$H$20,"&gt;0")</f>
        <v>0</v>
      </c>
      <c r="U49" s="397"/>
      <c r="V49" s="398" t="s">
        <v>13</v>
      </c>
      <c r="W49" s="399"/>
      <c r="X49" s="382">
        <f ca="1">SUMIF('申請額一覧 '!$E$6:$E$20,B49,'申請額一覧 '!$H$6:$H$20)</f>
        <v>0</v>
      </c>
      <c r="Y49" s="383"/>
      <c r="Z49" s="383"/>
      <c r="AA49" s="383"/>
      <c r="AB49" s="33" t="s">
        <v>62</v>
      </c>
      <c r="AC49" s="22"/>
      <c r="AD49" s="396">
        <f ca="1">COUNTIFS('申請額一覧 '!$E$6:$E$20,B49,'申請額一覧 '!$K$6:$K$20,"&gt;0")</f>
        <v>0</v>
      </c>
      <c r="AE49" s="397"/>
      <c r="AF49" s="398" t="s">
        <v>13</v>
      </c>
      <c r="AG49" s="399"/>
      <c r="AH49" s="382">
        <f ca="1">SUMIF('申請額一覧 '!$E$6:$E$20,B49,'申請額一覧 '!$K$6:$K$20)</f>
        <v>0</v>
      </c>
      <c r="AI49" s="383"/>
      <c r="AJ49" s="383"/>
      <c r="AK49" s="383"/>
      <c r="AL49" s="33" t="s">
        <v>62</v>
      </c>
      <c r="AM49" s="22"/>
    </row>
    <row r="50" spans="1:39" ht="12.75" customHeight="1" x14ac:dyDescent="0.15">
      <c r="A50" s="344"/>
      <c r="B50" s="67" t="s">
        <v>115</v>
      </c>
      <c r="C50" s="66"/>
      <c r="D50" s="66"/>
      <c r="E50" s="66"/>
      <c r="F50" s="66"/>
      <c r="G50" s="66"/>
      <c r="H50" s="66"/>
      <c r="I50" s="66"/>
      <c r="J50" s="66"/>
      <c r="K50" s="66"/>
      <c r="L50" s="66"/>
      <c r="M50" s="66"/>
      <c r="N50" s="66"/>
      <c r="O50" s="66"/>
      <c r="P50" s="66"/>
      <c r="Q50" s="66"/>
      <c r="R50" s="66"/>
      <c r="S50" s="66"/>
      <c r="T50" s="402">
        <f ca="1">COUNTIFS('申請額一覧 '!$E$6:$E$20,B50,'申請額一覧 '!$H$6:$H$20,"&gt;0")</f>
        <v>0</v>
      </c>
      <c r="U50" s="403"/>
      <c r="V50" s="404" t="s">
        <v>13</v>
      </c>
      <c r="W50" s="405"/>
      <c r="X50" s="400">
        <f ca="1">SUMIF('申請額一覧 '!$E$6:$E$20,B50,'申請額一覧 '!$H$6:$H$20)</f>
        <v>0</v>
      </c>
      <c r="Y50" s="401"/>
      <c r="Z50" s="401"/>
      <c r="AA50" s="401"/>
      <c r="AB50" s="38" t="s">
        <v>62</v>
      </c>
      <c r="AC50" s="25"/>
      <c r="AD50" s="402">
        <f ca="1">COUNTIFS('申請額一覧 '!$E$6:$E$20,B50,'申請額一覧 '!$K$6:$K$20,"&gt;0")</f>
        <v>0</v>
      </c>
      <c r="AE50" s="403"/>
      <c r="AF50" s="404" t="s">
        <v>13</v>
      </c>
      <c r="AG50" s="405"/>
      <c r="AH50" s="400">
        <f ca="1">SUMIF('申請額一覧 '!$E$6:$E$20,B50,'申請額一覧 '!$K$6:$K$20)</f>
        <v>0</v>
      </c>
      <c r="AI50" s="401"/>
      <c r="AJ50" s="401"/>
      <c r="AK50" s="401"/>
      <c r="AL50" s="38" t="s">
        <v>62</v>
      </c>
      <c r="AM50" s="25"/>
    </row>
    <row r="51" spans="1:39" ht="12.75" customHeight="1" x14ac:dyDescent="0.15">
      <c r="A51" s="344"/>
      <c r="B51" s="14" t="s">
        <v>130</v>
      </c>
      <c r="C51" s="15"/>
      <c r="D51" s="15"/>
      <c r="E51" s="15"/>
      <c r="F51" s="15"/>
      <c r="G51" s="15"/>
      <c r="H51" s="15"/>
      <c r="I51" s="15"/>
      <c r="J51" s="15"/>
      <c r="K51" s="15"/>
      <c r="L51" s="15"/>
      <c r="M51" s="15"/>
      <c r="N51" s="15"/>
      <c r="O51" s="15"/>
      <c r="P51" s="15"/>
      <c r="Q51" s="15"/>
      <c r="R51" s="15"/>
      <c r="S51" s="15"/>
      <c r="T51" s="396">
        <f ca="1">COUNTIFS('申請額一覧 '!$E$6:$E$20,B51,'申請額一覧 '!$H$6:$H$20,"&gt;0")</f>
        <v>0</v>
      </c>
      <c r="U51" s="397"/>
      <c r="V51" s="398" t="s">
        <v>13</v>
      </c>
      <c r="W51" s="399"/>
      <c r="X51" s="382">
        <f ca="1">SUMIF('申請額一覧 '!$E$6:$E$20,B51,'申請額一覧 '!$H$6:$H$20)</f>
        <v>0</v>
      </c>
      <c r="Y51" s="383"/>
      <c r="Z51" s="383"/>
      <c r="AA51" s="383"/>
      <c r="AB51" s="33" t="s">
        <v>62</v>
      </c>
      <c r="AC51" s="22"/>
      <c r="AD51" s="396">
        <f ca="1">COUNTIFS('申請額一覧 '!$E$6:$E$20,B51,'申請額一覧 '!$K$6:$K$20,"&gt;0")</f>
        <v>0</v>
      </c>
      <c r="AE51" s="397"/>
      <c r="AF51" s="398" t="s">
        <v>13</v>
      </c>
      <c r="AG51" s="399"/>
      <c r="AH51" s="382">
        <f ca="1">SUMIF('申請額一覧 '!$E$6:$E$20,B51,'申請額一覧 '!$K$6:$K$20)</f>
        <v>0</v>
      </c>
      <c r="AI51" s="383"/>
      <c r="AJ51" s="383"/>
      <c r="AK51" s="383"/>
      <c r="AL51" s="33" t="s">
        <v>62</v>
      </c>
      <c r="AM51" s="22"/>
    </row>
    <row r="52" spans="1:39" ht="12.75" customHeight="1" x14ac:dyDescent="0.15">
      <c r="A52" s="345"/>
      <c r="B52" s="19" t="s">
        <v>131</v>
      </c>
      <c r="C52" s="20"/>
      <c r="D52" s="20"/>
      <c r="E52" s="20"/>
      <c r="F52" s="20"/>
      <c r="G52" s="20"/>
      <c r="H52" s="20"/>
      <c r="I52" s="20"/>
      <c r="J52" s="20"/>
      <c r="K52" s="20"/>
      <c r="L52" s="20"/>
      <c r="M52" s="20"/>
      <c r="N52" s="20"/>
      <c r="O52" s="20"/>
      <c r="P52" s="20"/>
      <c r="Q52" s="20"/>
      <c r="R52" s="20"/>
      <c r="S52" s="20"/>
      <c r="T52" s="378">
        <f ca="1">COUNTIFS('申請額一覧 '!$E$6:$E$20,B52,'申請額一覧 '!$H$6:$H$20,"&gt;0")</f>
        <v>0</v>
      </c>
      <c r="U52" s="379"/>
      <c r="V52" s="380" t="s">
        <v>13</v>
      </c>
      <c r="W52" s="381"/>
      <c r="X52" s="388">
        <f ca="1">SUMIF('申請額一覧 '!$E$6:$E$20,B52,'申請額一覧 '!$H$6:$H$20)</f>
        <v>0</v>
      </c>
      <c r="Y52" s="389"/>
      <c r="Z52" s="389"/>
      <c r="AA52" s="389"/>
      <c r="AB52" s="34" t="s">
        <v>62</v>
      </c>
      <c r="AC52" s="23"/>
      <c r="AD52" s="378">
        <f ca="1">COUNTIFS('申請額一覧 '!$E$6:$E$20,B52,'申請額一覧 '!$K$6:$K$20,"&gt;0")</f>
        <v>0</v>
      </c>
      <c r="AE52" s="379"/>
      <c r="AF52" s="380" t="s">
        <v>13</v>
      </c>
      <c r="AG52" s="381"/>
      <c r="AH52" s="388">
        <f ca="1">SUMIF('申請額一覧 '!$E$6:$E$20,B52,'申請額一覧 '!$K$6:$K$20)</f>
        <v>0</v>
      </c>
      <c r="AI52" s="389"/>
      <c r="AJ52" s="389"/>
      <c r="AK52" s="389"/>
      <c r="AL52" s="34" t="s">
        <v>62</v>
      </c>
      <c r="AM52" s="23"/>
    </row>
    <row r="53" spans="1:39" ht="12.75" customHeight="1" x14ac:dyDescent="0.15">
      <c r="A53" s="346" t="s">
        <v>138</v>
      </c>
      <c r="B53" s="11" t="s">
        <v>132</v>
      </c>
      <c r="C53" s="12"/>
      <c r="D53" s="12"/>
      <c r="E53" s="12"/>
      <c r="F53" s="12"/>
      <c r="G53" s="12"/>
      <c r="H53" s="12"/>
      <c r="I53" s="12"/>
      <c r="J53" s="12"/>
      <c r="K53" s="12"/>
      <c r="L53" s="12"/>
      <c r="M53" s="12"/>
      <c r="N53" s="12"/>
      <c r="O53" s="12"/>
      <c r="P53" s="12"/>
      <c r="Q53" s="12"/>
      <c r="R53" s="12"/>
      <c r="S53" s="12"/>
      <c r="T53" s="374">
        <f ca="1">COUNTIFS('申請額一覧 '!$E$6:$E$20,B53,'申請額一覧 '!$H$6:$H$20,"&gt;0")</f>
        <v>0</v>
      </c>
      <c r="U53" s="375"/>
      <c r="V53" s="376" t="s">
        <v>13</v>
      </c>
      <c r="W53" s="377"/>
      <c r="X53" s="392">
        <f ca="1">SUMIF('申請額一覧 '!$E$6:$E$20,B53,'申請額一覧 '!$H$6:$H$20)</f>
        <v>0</v>
      </c>
      <c r="Y53" s="393"/>
      <c r="Z53" s="393"/>
      <c r="AA53" s="393"/>
      <c r="AB53" s="37" t="s">
        <v>62</v>
      </c>
      <c r="AC53" s="21"/>
      <c r="AD53" s="374">
        <f ca="1">COUNTIFS('申請額一覧 '!$E$6:$E$20,B53,'申請額一覧 '!$K$6:$K$20,"&gt;0")</f>
        <v>0</v>
      </c>
      <c r="AE53" s="375"/>
      <c r="AF53" s="376" t="s">
        <v>13</v>
      </c>
      <c r="AG53" s="377"/>
      <c r="AH53" s="392">
        <f ca="1">SUMIF('申請額一覧 '!$E$6:$E$20,B53,'申請額一覧 '!$K$6:$K$20)</f>
        <v>0</v>
      </c>
      <c r="AI53" s="393"/>
      <c r="AJ53" s="393"/>
      <c r="AK53" s="393"/>
      <c r="AL53" s="37" t="s">
        <v>62</v>
      </c>
      <c r="AM53" s="21"/>
    </row>
    <row r="54" spans="1:39" ht="12.75" customHeight="1" x14ac:dyDescent="0.15">
      <c r="A54" s="347"/>
      <c r="B54" s="14" t="s">
        <v>133</v>
      </c>
      <c r="C54" s="15"/>
      <c r="D54" s="15"/>
      <c r="E54" s="15"/>
      <c r="F54" s="15"/>
      <c r="G54" s="15"/>
      <c r="H54" s="15"/>
      <c r="I54" s="15"/>
      <c r="J54" s="15"/>
      <c r="K54" s="15"/>
      <c r="L54" s="15"/>
      <c r="M54" s="15"/>
      <c r="N54" s="15"/>
      <c r="O54" s="15"/>
      <c r="P54" s="15"/>
      <c r="Q54" s="15"/>
      <c r="R54" s="15"/>
      <c r="S54" s="15"/>
      <c r="T54" s="396">
        <f ca="1">COUNTIFS('申請額一覧 '!$E$6:$E$20,B54,'申請額一覧 '!$H$6:$H$20,"&gt;0")</f>
        <v>0</v>
      </c>
      <c r="U54" s="397"/>
      <c r="V54" s="398" t="s">
        <v>13</v>
      </c>
      <c r="W54" s="399"/>
      <c r="X54" s="382">
        <f ca="1">SUMIF('申請額一覧 '!$E$6:$E$20,B54,'申請額一覧 '!$H$6:$H$20)</f>
        <v>0</v>
      </c>
      <c r="Y54" s="383"/>
      <c r="Z54" s="383"/>
      <c r="AA54" s="383"/>
      <c r="AB54" s="33" t="s">
        <v>62</v>
      </c>
      <c r="AC54" s="22"/>
      <c r="AD54" s="396">
        <f ca="1">COUNTIFS('申請額一覧 '!$E$6:$E$20,B54,'申請額一覧 '!$K$6:$K$20,"&gt;0")</f>
        <v>0</v>
      </c>
      <c r="AE54" s="397"/>
      <c r="AF54" s="398" t="s">
        <v>13</v>
      </c>
      <c r="AG54" s="399"/>
      <c r="AH54" s="382">
        <f ca="1">SUMIF('申請額一覧 '!$E$6:$E$20,B54,'申請額一覧 '!$K$6:$K$20)</f>
        <v>0</v>
      </c>
      <c r="AI54" s="383"/>
      <c r="AJ54" s="383"/>
      <c r="AK54" s="383"/>
      <c r="AL54" s="33" t="s">
        <v>62</v>
      </c>
      <c r="AM54" s="22"/>
    </row>
    <row r="55" spans="1:39" ht="12.75" customHeight="1" x14ac:dyDescent="0.15">
      <c r="A55" s="347"/>
      <c r="B55" s="14" t="s">
        <v>134</v>
      </c>
      <c r="C55" s="15"/>
      <c r="D55" s="15"/>
      <c r="E55" s="15"/>
      <c r="F55" s="15"/>
      <c r="G55" s="15"/>
      <c r="H55" s="15"/>
      <c r="I55" s="15"/>
      <c r="J55" s="15"/>
      <c r="K55" s="15"/>
      <c r="L55" s="15"/>
      <c r="M55" s="15"/>
      <c r="N55" s="15"/>
      <c r="O55" s="15"/>
      <c r="P55" s="15"/>
      <c r="Q55" s="15"/>
      <c r="R55" s="15"/>
      <c r="S55" s="15"/>
      <c r="T55" s="396">
        <f ca="1">COUNTIFS('申請額一覧 '!$E$6:$E$20,B55,'申請額一覧 '!$H$6:$H$20,"&gt;0")</f>
        <v>0</v>
      </c>
      <c r="U55" s="397"/>
      <c r="V55" s="398" t="s">
        <v>13</v>
      </c>
      <c r="W55" s="399"/>
      <c r="X55" s="382">
        <f ca="1">SUMIF('申請額一覧 '!$E$6:$E$20,B55,'申請額一覧 '!$H$6:$H$20)</f>
        <v>0</v>
      </c>
      <c r="Y55" s="383"/>
      <c r="Z55" s="383"/>
      <c r="AA55" s="383"/>
      <c r="AB55" s="33" t="s">
        <v>62</v>
      </c>
      <c r="AC55" s="22"/>
      <c r="AD55" s="396">
        <f ca="1">COUNTIFS('申請額一覧 '!$E$6:$E$20,B55,'申請額一覧 '!$K$6:$K$20,"&gt;0")</f>
        <v>0</v>
      </c>
      <c r="AE55" s="397"/>
      <c r="AF55" s="398" t="s">
        <v>13</v>
      </c>
      <c r="AG55" s="399"/>
      <c r="AH55" s="382">
        <f ca="1">SUMIF('申請額一覧 '!$E$6:$E$20,B55,'申請額一覧 '!$K$6:$K$20)</f>
        <v>0</v>
      </c>
      <c r="AI55" s="383"/>
      <c r="AJ55" s="383"/>
      <c r="AK55" s="383"/>
      <c r="AL55" s="33" t="s">
        <v>62</v>
      </c>
      <c r="AM55" s="22"/>
    </row>
    <row r="56" spans="1:39" ht="12.75" customHeight="1" x14ac:dyDescent="0.15">
      <c r="A56" s="348"/>
      <c r="B56" s="17" t="s">
        <v>135</v>
      </c>
      <c r="C56" s="18"/>
      <c r="D56" s="18"/>
      <c r="E56" s="18"/>
      <c r="F56" s="18"/>
      <c r="G56" s="18"/>
      <c r="H56" s="18"/>
      <c r="I56" s="18"/>
      <c r="J56" s="18"/>
      <c r="K56" s="18"/>
      <c r="L56" s="18"/>
      <c r="M56" s="18"/>
      <c r="N56" s="18"/>
      <c r="O56" s="18"/>
      <c r="P56" s="18"/>
      <c r="Q56" s="18"/>
      <c r="R56" s="18"/>
      <c r="S56" s="18"/>
      <c r="T56" s="445">
        <f ca="1">COUNTIFS('申請額一覧 '!$E$6:$E$20,B56,'申請額一覧 '!$H$6:$H$20,"&gt;0")</f>
        <v>0</v>
      </c>
      <c r="U56" s="446"/>
      <c r="V56" s="447" t="s">
        <v>13</v>
      </c>
      <c r="W56" s="448"/>
      <c r="X56" s="394">
        <f ca="1">SUMIF('申請額一覧 '!$E$6:$E$20,B56,'申請額一覧 '!$H$6:$H$20)</f>
        <v>0</v>
      </c>
      <c r="Y56" s="395"/>
      <c r="Z56" s="395"/>
      <c r="AA56" s="395"/>
      <c r="AB56" s="64" t="s">
        <v>62</v>
      </c>
      <c r="AC56" s="65"/>
      <c r="AD56" s="445">
        <f ca="1">COUNTIFS('申請額一覧 '!$E$6:$E$20,B56,'申請額一覧 '!$K$6:$K$20,"&gt;0")</f>
        <v>0</v>
      </c>
      <c r="AE56" s="446"/>
      <c r="AF56" s="447" t="s">
        <v>13</v>
      </c>
      <c r="AG56" s="448"/>
      <c r="AH56" s="394">
        <f ca="1">SUMIF('申請額一覧 '!$E$6:$E$20,B56,'申請額一覧 '!$K$6:$K$20)</f>
        <v>0</v>
      </c>
      <c r="AI56" s="395"/>
      <c r="AJ56" s="395"/>
      <c r="AK56" s="395"/>
      <c r="AL56" s="64" t="s">
        <v>62</v>
      </c>
      <c r="AM56" s="65"/>
    </row>
    <row r="57" spans="1:39" ht="15.75" customHeight="1" x14ac:dyDescent="0.15">
      <c r="A57" s="435" t="s">
        <v>15</v>
      </c>
      <c r="B57" s="436"/>
      <c r="C57" s="436"/>
      <c r="D57" s="436"/>
      <c r="E57" s="436"/>
      <c r="F57" s="436"/>
      <c r="G57" s="436"/>
      <c r="H57" s="436"/>
      <c r="I57" s="436"/>
      <c r="J57" s="436"/>
      <c r="K57" s="436"/>
      <c r="L57" s="436"/>
      <c r="M57" s="436"/>
      <c r="N57" s="436"/>
      <c r="O57" s="436"/>
      <c r="P57" s="436"/>
      <c r="Q57" s="436"/>
      <c r="R57" s="436"/>
      <c r="S57" s="437"/>
      <c r="T57" s="406">
        <f ca="1">SUM(T28:U56)</f>
        <v>0</v>
      </c>
      <c r="U57" s="407"/>
      <c r="V57" s="411" t="s">
        <v>13</v>
      </c>
      <c r="W57" s="412"/>
      <c r="X57" s="384">
        <f ca="1">SUM(X28:AA56)</f>
        <v>0</v>
      </c>
      <c r="Y57" s="385"/>
      <c r="Z57" s="385"/>
      <c r="AA57" s="385"/>
      <c r="AB57" s="35" t="s">
        <v>62</v>
      </c>
      <c r="AC57" s="31"/>
      <c r="AD57" s="406">
        <f ca="1">SUM(AD28:AE56)</f>
        <v>0</v>
      </c>
      <c r="AE57" s="407"/>
      <c r="AF57" s="411" t="s">
        <v>13</v>
      </c>
      <c r="AG57" s="412"/>
      <c r="AH57" s="384">
        <f ca="1">SUM(AH28:AK56)</f>
        <v>0</v>
      </c>
      <c r="AI57" s="385"/>
      <c r="AJ57" s="385"/>
      <c r="AK57" s="385"/>
      <c r="AL57" s="35" t="s">
        <v>62</v>
      </c>
      <c r="AM57" s="31"/>
    </row>
    <row r="58" spans="1:39" ht="15.75" customHeight="1" x14ac:dyDescent="0.15">
      <c r="A58" s="435" t="s">
        <v>143</v>
      </c>
      <c r="B58" s="436"/>
      <c r="C58" s="436"/>
      <c r="D58" s="436"/>
      <c r="E58" s="436"/>
      <c r="F58" s="436"/>
      <c r="G58" s="436"/>
      <c r="H58" s="436"/>
      <c r="I58" s="436"/>
      <c r="J58" s="436"/>
      <c r="K58" s="436"/>
      <c r="L58" s="436"/>
      <c r="M58" s="436"/>
      <c r="N58" s="436"/>
      <c r="O58" s="436"/>
      <c r="P58" s="436"/>
      <c r="Q58" s="436"/>
      <c r="R58" s="436"/>
      <c r="S58" s="437"/>
      <c r="T58" s="390">
        <f ca="1">X57+AH57</f>
        <v>0</v>
      </c>
      <c r="U58" s="391"/>
      <c r="V58" s="391"/>
      <c r="W58" s="391"/>
      <c r="X58" s="391"/>
      <c r="Y58" s="391"/>
      <c r="Z58" s="391"/>
      <c r="AA58" s="391"/>
      <c r="AB58" s="391"/>
      <c r="AC58" s="391"/>
      <c r="AD58" s="391"/>
      <c r="AE58" s="391"/>
      <c r="AF58" s="391"/>
      <c r="AG58" s="391"/>
      <c r="AH58" s="391"/>
      <c r="AI58" s="391"/>
      <c r="AJ58" s="391"/>
      <c r="AK58" s="391"/>
      <c r="AL58" s="35" t="s">
        <v>62</v>
      </c>
      <c r="AM58" s="24"/>
    </row>
  </sheetData>
  <mergeCells count="229">
    <mergeCell ref="A39:A44"/>
    <mergeCell ref="A53:A56"/>
    <mergeCell ref="T37:U37"/>
    <mergeCell ref="V37:W37"/>
    <mergeCell ref="X37:AA37"/>
    <mergeCell ref="AD37:AE37"/>
    <mergeCell ref="AF37:AG37"/>
    <mergeCell ref="X46:AA46"/>
    <mergeCell ref="AD46:AE46"/>
    <mergeCell ref="AF46:AG46"/>
    <mergeCell ref="T47:U47"/>
    <mergeCell ref="V47:W47"/>
    <mergeCell ref="X47:AA47"/>
    <mergeCell ref="AD47:AE47"/>
    <mergeCell ref="AF47:AG47"/>
    <mergeCell ref="X45:AA45"/>
    <mergeCell ref="X48:AA48"/>
    <mergeCell ref="T44:U44"/>
    <mergeCell ref="V44:W44"/>
    <mergeCell ref="AD44:AE44"/>
    <mergeCell ref="AF44:AG44"/>
    <mergeCell ref="X44:AA44"/>
    <mergeCell ref="X49:AA49"/>
    <mergeCell ref="X38:AA38"/>
    <mergeCell ref="A57:S57"/>
    <mergeCell ref="A26:S27"/>
    <mergeCell ref="A58:S58"/>
    <mergeCell ref="A7:G7"/>
    <mergeCell ref="T57:U57"/>
    <mergeCell ref="V57:W57"/>
    <mergeCell ref="AD57:AE57"/>
    <mergeCell ref="AF57:AG57"/>
    <mergeCell ref="T56:U56"/>
    <mergeCell ref="V56:W56"/>
    <mergeCell ref="AD56:AE56"/>
    <mergeCell ref="AF56:AG56"/>
    <mergeCell ref="T55:U55"/>
    <mergeCell ref="V55:W55"/>
    <mergeCell ref="AD55:AE55"/>
    <mergeCell ref="X52:AA52"/>
    <mergeCell ref="X53:AA53"/>
    <mergeCell ref="T48:U48"/>
    <mergeCell ref="V48:W48"/>
    <mergeCell ref="AD48:AE48"/>
    <mergeCell ref="AF48:AG48"/>
    <mergeCell ref="X57:AA57"/>
    <mergeCell ref="AD53:AE53"/>
    <mergeCell ref="AF53:AG53"/>
    <mergeCell ref="AD35:AE35"/>
    <mergeCell ref="AF35:AG35"/>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AF36:AG36"/>
    <mergeCell ref="X39:AA39"/>
    <mergeCell ref="X40:AA40"/>
    <mergeCell ref="T36:U36"/>
    <mergeCell ref="AF40:AG40"/>
    <mergeCell ref="V39:W39"/>
    <mergeCell ref="AD39:AE39"/>
    <mergeCell ref="T50:U50"/>
    <mergeCell ref="V50:W50"/>
    <mergeCell ref="X50:AA50"/>
    <mergeCell ref="AD50:AE50"/>
    <mergeCell ref="AF50:AG50"/>
    <mergeCell ref="T26:AC26"/>
    <mergeCell ref="AD26:AM26"/>
    <mergeCell ref="AF29:AG29"/>
    <mergeCell ref="AD29:AE29"/>
    <mergeCell ref="AF28:AG28"/>
    <mergeCell ref="AD28:AE28"/>
    <mergeCell ref="T28:U28"/>
    <mergeCell ref="V28:W28"/>
    <mergeCell ref="T31:U31"/>
    <mergeCell ref="AH31:AK31"/>
    <mergeCell ref="V30:W30"/>
    <mergeCell ref="AD30:AE30"/>
    <mergeCell ref="AF30:AG30"/>
    <mergeCell ref="T29:U29"/>
    <mergeCell ref="AH27:AM27"/>
    <mergeCell ref="X27:AC27"/>
    <mergeCell ref="T35:U35"/>
    <mergeCell ref="V35:W35"/>
    <mergeCell ref="X35:AA35"/>
    <mergeCell ref="AH29:AK29"/>
    <mergeCell ref="AH30:AK30"/>
    <mergeCell ref="X33:AA33"/>
    <mergeCell ref="X34:AA34"/>
    <mergeCell ref="V32:W32"/>
    <mergeCell ref="AD32:AE32"/>
    <mergeCell ref="AF32:AG32"/>
    <mergeCell ref="V33:W33"/>
    <mergeCell ref="AD33:AE33"/>
    <mergeCell ref="AF33:AG33"/>
    <mergeCell ref="AH32:AK32"/>
    <mergeCell ref="AH33:AK33"/>
    <mergeCell ref="AH34:AK34"/>
    <mergeCell ref="AD36:AE36"/>
    <mergeCell ref="A3:AM3"/>
    <mergeCell ref="A4:AM4"/>
    <mergeCell ref="Q14:R14"/>
    <mergeCell ref="T14:V14"/>
    <mergeCell ref="L15:AM15"/>
    <mergeCell ref="L13:AM13"/>
    <mergeCell ref="L12:AM12"/>
    <mergeCell ref="AJ6:AK6"/>
    <mergeCell ref="AG6:AH6"/>
    <mergeCell ref="AD6:AE6"/>
    <mergeCell ref="A12:A17"/>
    <mergeCell ref="B12:K12"/>
    <mergeCell ref="B13:K13"/>
    <mergeCell ref="B14:K15"/>
    <mergeCell ref="B16:K16"/>
    <mergeCell ref="B17:K17"/>
    <mergeCell ref="S16:Y16"/>
    <mergeCell ref="AG16:AM16"/>
    <mergeCell ref="T27:W27"/>
    <mergeCell ref="X28:AA28"/>
    <mergeCell ref="X29:AA29"/>
    <mergeCell ref="X30:AA30"/>
    <mergeCell ref="AH28:AK28"/>
    <mergeCell ref="AH39:AK39"/>
    <mergeCell ref="AH40:AK40"/>
    <mergeCell ref="S17:Y17"/>
    <mergeCell ref="AG17:AM17"/>
    <mergeCell ref="T32:U32"/>
    <mergeCell ref="T33:U33"/>
    <mergeCell ref="T34:U34"/>
    <mergeCell ref="T38:U38"/>
    <mergeCell ref="AD27:AG27"/>
    <mergeCell ref="V29:W29"/>
    <mergeCell ref="V31:W31"/>
    <mergeCell ref="AD31:AE31"/>
    <mergeCell ref="AF31:AG31"/>
    <mergeCell ref="T30:U30"/>
    <mergeCell ref="X31:AA31"/>
    <mergeCell ref="X32:AA32"/>
    <mergeCell ref="V38:W38"/>
    <mergeCell ref="AD38:AE38"/>
    <mergeCell ref="AF38:AG38"/>
    <mergeCell ref="V34:W34"/>
    <mergeCell ref="AD34:AE34"/>
    <mergeCell ref="AF34:AG34"/>
    <mergeCell ref="V36:W36"/>
    <mergeCell ref="X36:AA36"/>
    <mergeCell ref="T54:U54"/>
    <mergeCell ref="V54:W54"/>
    <mergeCell ref="AD54:AE54"/>
    <mergeCell ref="AF54:AG54"/>
    <mergeCell ref="T53:U53"/>
    <mergeCell ref="V53:W53"/>
    <mergeCell ref="AH41:AK41"/>
    <mergeCell ref="AH42:AK42"/>
    <mergeCell ref="AH37:AK37"/>
    <mergeCell ref="AH50:AK50"/>
    <mergeCell ref="AH43:AK43"/>
    <mergeCell ref="AH44:AK44"/>
    <mergeCell ref="AH45:AK45"/>
    <mergeCell ref="T40:U40"/>
    <mergeCell ref="T39:U39"/>
    <mergeCell ref="AF39:AG39"/>
    <mergeCell ref="AH49:AK49"/>
    <mergeCell ref="AH38:AK38"/>
    <mergeCell ref="T49:U49"/>
    <mergeCell ref="V49:W49"/>
    <mergeCell ref="AD49:AE49"/>
    <mergeCell ref="AF49:AG49"/>
    <mergeCell ref="V40:W40"/>
    <mergeCell ref="AD40:AE40"/>
    <mergeCell ref="AH57:AK57"/>
    <mergeCell ref="T52:U52"/>
    <mergeCell ref="V52:W52"/>
    <mergeCell ref="AH48:AK48"/>
    <mergeCell ref="AH46:AK46"/>
    <mergeCell ref="AH47:AK47"/>
    <mergeCell ref="T58:AK58"/>
    <mergeCell ref="AH51:AK51"/>
    <mergeCell ref="AH52:AK52"/>
    <mergeCell ref="AH53:AK53"/>
    <mergeCell ref="AH54:AK54"/>
    <mergeCell ref="AH55:AK55"/>
    <mergeCell ref="AH56:AK56"/>
    <mergeCell ref="X54:AA54"/>
    <mergeCell ref="X55:AA55"/>
    <mergeCell ref="X56:AA56"/>
    <mergeCell ref="AD52:AE52"/>
    <mergeCell ref="AF52:AG52"/>
    <mergeCell ref="T51:U51"/>
    <mergeCell ref="V51:W51"/>
    <mergeCell ref="AD51:AE51"/>
    <mergeCell ref="AF51:AG51"/>
    <mergeCell ref="X51:AA51"/>
    <mergeCell ref="AF55:AG55"/>
    <mergeCell ref="A45:A52"/>
    <mergeCell ref="A28:A37"/>
    <mergeCell ref="A18:A24"/>
    <mergeCell ref="B18:K19"/>
    <mergeCell ref="L18:AM18"/>
    <mergeCell ref="L19:AM19"/>
    <mergeCell ref="B20:K22"/>
    <mergeCell ref="L20:AM20"/>
    <mergeCell ref="Q21:R21"/>
    <mergeCell ref="L22:AM22"/>
    <mergeCell ref="B23:K23"/>
    <mergeCell ref="S23:Y23"/>
    <mergeCell ref="AG23:AM23"/>
    <mergeCell ref="B24:K24"/>
    <mergeCell ref="S24:Y24"/>
    <mergeCell ref="AG24:AM24"/>
    <mergeCell ref="T45:U45"/>
    <mergeCell ref="V45:W45"/>
    <mergeCell ref="AD45:AE45"/>
    <mergeCell ref="AF45:AG45"/>
    <mergeCell ref="T46:U46"/>
    <mergeCell ref="V46:W46"/>
    <mergeCell ref="AH36:AK36"/>
    <mergeCell ref="AH35:AK35"/>
  </mergeCells>
  <phoneticPr fontId="3"/>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140" zoomScaleNormal="140" zoomScaleSheetLayoutView="110" workbookViewId="0"/>
  </sheetViews>
  <sheetFormatPr defaultColWidth="2.25" defaultRowHeight="13.5" x14ac:dyDescent="0.15"/>
  <cols>
    <col min="1" max="1" width="2.25" style="30"/>
    <col min="2" max="2" width="3.125" style="30" customWidth="1"/>
    <col min="3" max="3" width="12.875" style="30" customWidth="1"/>
    <col min="4" max="4" width="16.875" style="30" customWidth="1"/>
    <col min="5" max="5" width="18.875" style="30" customWidth="1"/>
    <col min="6" max="11" width="11.625" style="30" customWidth="1"/>
    <col min="12" max="12" width="12.625" style="30" customWidth="1"/>
    <col min="13" max="13" width="18.75" style="30" customWidth="1"/>
    <col min="14" max="16384" width="2.25" style="30"/>
  </cols>
  <sheetData>
    <row r="1" spans="1:13" x14ac:dyDescent="0.15">
      <c r="A1" s="30" t="s">
        <v>71</v>
      </c>
    </row>
    <row r="3" spans="1:13" ht="18" customHeight="1" thickBot="1" x14ac:dyDescent="0.2">
      <c r="B3" s="28"/>
      <c r="M3" s="39" t="s">
        <v>87</v>
      </c>
    </row>
    <row r="4" spans="1:13" ht="32.25" customHeight="1" thickBot="1" x14ac:dyDescent="0.2">
      <c r="B4" s="457" t="s">
        <v>74</v>
      </c>
      <c r="C4" s="458" t="s">
        <v>105</v>
      </c>
      <c r="D4" s="459" t="s">
        <v>57</v>
      </c>
      <c r="E4" s="460" t="s">
        <v>63</v>
      </c>
      <c r="F4" s="461" t="s">
        <v>243</v>
      </c>
      <c r="G4" s="461"/>
      <c r="H4" s="462"/>
      <c r="I4" s="461" t="s">
        <v>293</v>
      </c>
      <c r="J4" s="461"/>
      <c r="K4" s="462"/>
      <c r="L4" s="455" t="s">
        <v>81</v>
      </c>
      <c r="M4" s="456" t="s">
        <v>84</v>
      </c>
    </row>
    <row r="5" spans="1:13" ht="27.75" customHeight="1" x14ac:dyDescent="0.15">
      <c r="B5" s="457"/>
      <c r="C5" s="458"/>
      <c r="D5" s="459"/>
      <c r="E5" s="460"/>
      <c r="F5" s="42" t="s">
        <v>59</v>
      </c>
      <c r="G5" s="42" t="s">
        <v>60</v>
      </c>
      <c r="H5" s="45" t="s">
        <v>61</v>
      </c>
      <c r="I5" s="43" t="s">
        <v>76</v>
      </c>
      <c r="J5" s="42" t="s">
        <v>77</v>
      </c>
      <c r="K5" s="41" t="s">
        <v>78</v>
      </c>
      <c r="L5" s="456"/>
      <c r="M5" s="456"/>
    </row>
    <row r="6" spans="1:13" ht="22.5" customHeight="1" x14ac:dyDescent="0.15">
      <c r="B6" s="237">
        <v>1</v>
      </c>
      <c r="C6" s="238">
        <f ca="1">IFERROR(INDIRECT("個票"&amp;$B6&amp;"！$AG$4"),"")</f>
        <v>0</v>
      </c>
      <c r="D6" s="238">
        <f ca="1">IFERROR(INDIRECT("個票"&amp;$B6&amp;"！$L$4"),"")</f>
        <v>0</v>
      </c>
      <c r="E6" s="237">
        <f ca="1">IFERROR(INDIRECT("個票"&amp;$B6&amp;"！$L$5"),"")</f>
        <v>0</v>
      </c>
      <c r="F6" s="239">
        <f ca="1">IF(G6&lt;&gt;0,IFERROR(INDIRECT("個票"&amp;$B6&amp;"！$AA$13"),""),0)</f>
        <v>0</v>
      </c>
      <c r="G6" s="239">
        <f ca="1">IFERROR(INDIRECT("個票"&amp;$B6&amp;"！$AI$13"),"")</f>
        <v>0</v>
      </c>
      <c r="H6" s="240">
        <f ca="1">MIN(F6:G6)</f>
        <v>0</v>
      </c>
      <c r="I6" s="241">
        <f ca="1">IF(J6&lt;&gt;0,IFERROR(INDIRECT("個票"&amp;$B6&amp;"！$AA$38"),""),0)</f>
        <v>0</v>
      </c>
      <c r="J6" s="239">
        <f ca="1">IFERROR(INDIRECT("個票"&amp;$B6&amp;"！$AI$38"),"")</f>
        <v>0</v>
      </c>
      <c r="K6" s="242">
        <f ca="1">MIN(I6:J6)</f>
        <v>0</v>
      </c>
      <c r="L6" s="242">
        <f ca="1">SUM(H6,I6)</f>
        <v>0</v>
      </c>
      <c r="M6" s="243"/>
    </row>
    <row r="7" spans="1:13" ht="22.5" customHeight="1" x14ac:dyDescent="0.15">
      <c r="B7" s="237">
        <v>2</v>
      </c>
      <c r="C7" s="238" t="str">
        <f t="shared" ref="C7:C20" ca="1" si="0">IFERROR(INDIRECT("個票"&amp;$B7&amp;"！$AG$4"),"")</f>
        <v/>
      </c>
      <c r="D7" s="238" t="str">
        <f t="shared" ref="D7:D20" ca="1" si="1">IFERROR(INDIRECT("個票"&amp;$B7&amp;"！$L$4"),"")</f>
        <v/>
      </c>
      <c r="E7" s="237" t="str">
        <f t="shared" ref="E7:E20" ca="1" si="2">IFERROR(INDIRECT("個票"&amp;$B7&amp;"！$L$5"),"")</f>
        <v/>
      </c>
      <c r="F7" s="239" t="str">
        <f t="shared" ref="F7:F20" ca="1" si="3">IF(G7&lt;&gt;0,IFERROR(INDIRECT("個票"&amp;$B7&amp;"！$AA$13"),""),0)</f>
        <v/>
      </c>
      <c r="G7" s="239" t="str">
        <f t="shared" ref="G7:G20" ca="1" si="4">IFERROR(INDIRECT("個票"&amp;$B7&amp;"！$AI$13"),"")</f>
        <v/>
      </c>
      <c r="H7" s="240">
        <f t="shared" ref="H7:H20" ca="1" si="5">MIN(F7:G7)</f>
        <v>0</v>
      </c>
      <c r="I7" s="241" t="str">
        <f t="shared" ref="I7:I20" ca="1" si="6">IF(J7&lt;&gt;0,IFERROR(INDIRECT("個票"&amp;$B7&amp;"！$AA$38"),""),0)</f>
        <v/>
      </c>
      <c r="J7" s="239" t="str">
        <f t="shared" ref="J7:J20" ca="1" si="7">IFERROR(INDIRECT("個票"&amp;$B7&amp;"！$AI$38"),"")</f>
        <v/>
      </c>
      <c r="K7" s="242">
        <f t="shared" ref="K7:K20" ca="1" si="8">MIN(I7:J7)</f>
        <v>0</v>
      </c>
      <c r="L7" s="242">
        <f t="shared" ref="L7:L20" ca="1" si="9">SUM(H7,I7)</f>
        <v>0</v>
      </c>
      <c r="M7" s="243"/>
    </row>
    <row r="8" spans="1:13" ht="22.5" customHeight="1" x14ac:dyDescent="0.15">
      <c r="B8" s="237">
        <v>3</v>
      </c>
      <c r="C8" s="238" t="str">
        <f t="shared" ca="1" si="0"/>
        <v/>
      </c>
      <c r="D8" s="238" t="str">
        <f t="shared" ca="1" si="1"/>
        <v/>
      </c>
      <c r="E8" s="237" t="str">
        <f t="shared" ca="1" si="2"/>
        <v/>
      </c>
      <c r="F8" s="239" t="str">
        <f t="shared" ca="1" si="3"/>
        <v/>
      </c>
      <c r="G8" s="239" t="str">
        <f t="shared" ca="1" si="4"/>
        <v/>
      </c>
      <c r="H8" s="240">
        <f t="shared" ca="1" si="5"/>
        <v>0</v>
      </c>
      <c r="I8" s="241" t="str">
        <f t="shared" ca="1" si="6"/>
        <v/>
      </c>
      <c r="J8" s="239" t="str">
        <f t="shared" ca="1" si="7"/>
        <v/>
      </c>
      <c r="K8" s="242">
        <f t="shared" ca="1" si="8"/>
        <v>0</v>
      </c>
      <c r="L8" s="242">
        <f t="shared" ca="1" si="9"/>
        <v>0</v>
      </c>
      <c r="M8" s="243"/>
    </row>
    <row r="9" spans="1:13" ht="22.5" customHeight="1" x14ac:dyDescent="0.15">
      <c r="B9" s="237">
        <v>4</v>
      </c>
      <c r="C9" s="238" t="str">
        <f t="shared" ca="1" si="0"/>
        <v/>
      </c>
      <c r="D9" s="238" t="str">
        <f t="shared" ca="1" si="1"/>
        <v/>
      </c>
      <c r="E9" s="237" t="str">
        <f t="shared" ca="1" si="2"/>
        <v/>
      </c>
      <c r="F9" s="239" t="str">
        <f t="shared" ca="1" si="3"/>
        <v/>
      </c>
      <c r="G9" s="239" t="str">
        <f t="shared" ca="1" si="4"/>
        <v/>
      </c>
      <c r="H9" s="240">
        <f t="shared" ca="1" si="5"/>
        <v>0</v>
      </c>
      <c r="I9" s="241" t="str">
        <f t="shared" ca="1" si="6"/>
        <v/>
      </c>
      <c r="J9" s="239" t="str">
        <f t="shared" ca="1" si="7"/>
        <v/>
      </c>
      <c r="K9" s="242">
        <f t="shared" ca="1" si="8"/>
        <v>0</v>
      </c>
      <c r="L9" s="242">
        <f t="shared" ca="1" si="9"/>
        <v>0</v>
      </c>
      <c r="M9" s="243"/>
    </row>
    <row r="10" spans="1:13" ht="22.5" customHeight="1" x14ac:dyDescent="0.15">
      <c r="B10" s="237">
        <v>5</v>
      </c>
      <c r="C10" s="238" t="str">
        <f t="shared" ca="1" si="0"/>
        <v/>
      </c>
      <c r="D10" s="238" t="str">
        <f t="shared" ca="1" si="1"/>
        <v/>
      </c>
      <c r="E10" s="237" t="str">
        <f t="shared" ca="1" si="2"/>
        <v/>
      </c>
      <c r="F10" s="239" t="str">
        <f t="shared" ca="1" si="3"/>
        <v/>
      </c>
      <c r="G10" s="239" t="str">
        <f t="shared" ca="1" si="4"/>
        <v/>
      </c>
      <c r="H10" s="240">
        <f t="shared" ca="1" si="5"/>
        <v>0</v>
      </c>
      <c r="I10" s="241" t="str">
        <f t="shared" ca="1" si="6"/>
        <v/>
      </c>
      <c r="J10" s="239" t="str">
        <f t="shared" ca="1" si="7"/>
        <v/>
      </c>
      <c r="K10" s="242">
        <f t="shared" ca="1" si="8"/>
        <v>0</v>
      </c>
      <c r="L10" s="242">
        <f t="shared" ca="1" si="9"/>
        <v>0</v>
      </c>
      <c r="M10" s="243"/>
    </row>
    <row r="11" spans="1:13" ht="22.5" customHeight="1" x14ac:dyDescent="0.15">
      <c r="B11" s="237">
        <v>6</v>
      </c>
      <c r="C11" s="238" t="str">
        <f t="shared" ca="1" si="0"/>
        <v/>
      </c>
      <c r="D11" s="238" t="str">
        <f t="shared" ca="1" si="1"/>
        <v/>
      </c>
      <c r="E11" s="237" t="str">
        <f t="shared" ca="1" si="2"/>
        <v/>
      </c>
      <c r="F11" s="239" t="str">
        <f t="shared" ca="1" si="3"/>
        <v/>
      </c>
      <c r="G11" s="239" t="str">
        <f t="shared" ca="1" si="4"/>
        <v/>
      </c>
      <c r="H11" s="240">
        <f t="shared" ca="1" si="5"/>
        <v>0</v>
      </c>
      <c r="I11" s="241" t="str">
        <f t="shared" ca="1" si="6"/>
        <v/>
      </c>
      <c r="J11" s="239" t="str">
        <f t="shared" ca="1" si="7"/>
        <v/>
      </c>
      <c r="K11" s="242">
        <f t="shared" ca="1" si="8"/>
        <v>0</v>
      </c>
      <c r="L11" s="242">
        <f t="shared" ca="1" si="9"/>
        <v>0</v>
      </c>
      <c r="M11" s="243"/>
    </row>
    <row r="12" spans="1:13" ht="22.5" customHeight="1" x14ac:dyDescent="0.15">
      <c r="B12" s="237">
        <v>7</v>
      </c>
      <c r="C12" s="238" t="str">
        <f t="shared" ca="1" si="0"/>
        <v/>
      </c>
      <c r="D12" s="238" t="str">
        <f t="shared" ca="1" si="1"/>
        <v/>
      </c>
      <c r="E12" s="237" t="str">
        <f t="shared" ca="1" si="2"/>
        <v/>
      </c>
      <c r="F12" s="239" t="str">
        <f t="shared" ca="1" si="3"/>
        <v/>
      </c>
      <c r="G12" s="239" t="str">
        <f t="shared" ca="1" si="4"/>
        <v/>
      </c>
      <c r="H12" s="240">
        <f t="shared" ca="1" si="5"/>
        <v>0</v>
      </c>
      <c r="I12" s="241" t="str">
        <f t="shared" ca="1" si="6"/>
        <v/>
      </c>
      <c r="J12" s="239" t="str">
        <f t="shared" ca="1" si="7"/>
        <v/>
      </c>
      <c r="K12" s="242">
        <f t="shared" ca="1" si="8"/>
        <v>0</v>
      </c>
      <c r="L12" s="242">
        <f t="shared" ca="1" si="9"/>
        <v>0</v>
      </c>
      <c r="M12" s="243"/>
    </row>
    <row r="13" spans="1:13" ht="22.5" customHeight="1" x14ac:dyDescent="0.15">
      <c r="B13" s="237">
        <v>8</v>
      </c>
      <c r="C13" s="238" t="str">
        <f t="shared" ca="1" si="0"/>
        <v/>
      </c>
      <c r="D13" s="238" t="str">
        <f t="shared" ca="1" si="1"/>
        <v/>
      </c>
      <c r="E13" s="237" t="str">
        <f t="shared" ca="1" si="2"/>
        <v/>
      </c>
      <c r="F13" s="239" t="str">
        <f t="shared" ca="1" si="3"/>
        <v/>
      </c>
      <c r="G13" s="239" t="str">
        <f t="shared" ca="1" si="4"/>
        <v/>
      </c>
      <c r="H13" s="240">
        <f t="shared" ca="1" si="5"/>
        <v>0</v>
      </c>
      <c r="I13" s="241" t="str">
        <f t="shared" ca="1" si="6"/>
        <v/>
      </c>
      <c r="J13" s="239" t="str">
        <f t="shared" ca="1" si="7"/>
        <v/>
      </c>
      <c r="K13" s="242">
        <f t="shared" ca="1" si="8"/>
        <v>0</v>
      </c>
      <c r="L13" s="242">
        <f t="shared" ca="1" si="9"/>
        <v>0</v>
      </c>
      <c r="M13" s="243"/>
    </row>
    <row r="14" spans="1:13" ht="22.5" customHeight="1" x14ac:dyDescent="0.15">
      <c r="B14" s="237">
        <v>9</v>
      </c>
      <c r="C14" s="238" t="str">
        <f t="shared" ca="1" si="0"/>
        <v/>
      </c>
      <c r="D14" s="238" t="str">
        <f t="shared" ca="1" si="1"/>
        <v/>
      </c>
      <c r="E14" s="237" t="str">
        <f t="shared" ca="1" si="2"/>
        <v/>
      </c>
      <c r="F14" s="239" t="str">
        <f t="shared" ca="1" si="3"/>
        <v/>
      </c>
      <c r="G14" s="239" t="str">
        <f t="shared" ca="1" si="4"/>
        <v/>
      </c>
      <c r="H14" s="240">
        <f t="shared" ca="1" si="5"/>
        <v>0</v>
      </c>
      <c r="I14" s="241" t="str">
        <f t="shared" ca="1" si="6"/>
        <v/>
      </c>
      <c r="J14" s="239" t="str">
        <f t="shared" ca="1" si="7"/>
        <v/>
      </c>
      <c r="K14" s="242">
        <f t="shared" ca="1" si="8"/>
        <v>0</v>
      </c>
      <c r="L14" s="242">
        <f t="shared" ca="1" si="9"/>
        <v>0</v>
      </c>
      <c r="M14" s="243"/>
    </row>
    <row r="15" spans="1:13" ht="22.5" customHeight="1" x14ac:dyDescent="0.15">
      <c r="B15" s="237">
        <v>10</v>
      </c>
      <c r="C15" s="238" t="str">
        <f t="shared" ca="1" si="0"/>
        <v/>
      </c>
      <c r="D15" s="238" t="str">
        <f t="shared" ca="1" si="1"/>
        <v/>
      </c>
      <c r="E15" s="237" t="str">
        <f t="shared" ca="1" si="2"/>
        <v/>
      </c>
      <c r="F15" s="239" t="str">
        <f t="shared" ca="1" si="3"/>
        <v/>
      </c>
      <c r="G15" s="239" t="str">
        <f t="shared" ca="1" si="4"/>
        <v/>
      </c>
      <c r="H15" s="240">
        <f t="shared" ca="1" si="5"/>
        <v>0</v>
      </c>
      <c r="I15" s="241" t="str">
        <f t="shared" ca="1" si="6"/>
        <v/>
      </c>
      <c r="J15" s="239" t="str">
        <f t="shared" ca="1" si="7"/>
        <v/>
      </c>
      <c r="K15" s="242">
        <f t="shared" ca="1" si="8"/>
        <v>0</v>
      </c>
      <c r="L15" s="242">
        <f t="shared" ca="1" si="9"/>
        <v>0</v>
      </c>
      <c r="M15" s="243"/>
    </row>
    <row r="16" spans="1:13" ht="22.5" customHeight="1" x14ac:dyDescent="0.15">
      <c r="B16" s="237">
        <v>11</v>
      </c>
      <c r="C16" s="238" t="str">
        <f t="shared" ca="1" si="0"/>
        <v/>
      </c>
      <c r="D16" s="238" t="str">
        <f t="shared" ca="1" si="1"/>
        <v/>
      </c>
      <c r="E16" s="237" t="str">
        <f t="shared" ca="1" si="2"/>
        <v/>
      </c>
      <c r="F16" s="239" t="str">
        <f t="shared" ca="1" si="3"/>
        <v/>
      </c>
      <c r="G16" s="239" t="str">
        <f t="shared" ca="1" si="4"/>
        <v/>
      </c>
      <c r="H16" s="240">
        <f t="shared" ca="1" si="5"/>
        <v>0</v>
      </c>
      <c r="I16" s="241" t="str">
        <f t="shared" ca="1" si="6"/>
        <v/>
      </c>
      <c r="J16" s="239" t="str">
        <f t="shared" ca="1" si="7"/>
        <v/>
      </c>
      <c r="K16" s="242">
        <f t="shared" ca="1" si="8"/>
        <v>0</v>
      </c>
      <c r="L16" s="242">
        <f t="shared" ca="1" si="9"/>
        <v>0</v>
      </c>
      <c r="M16" s="243"/>
    </row>
    <row r="17" spans="1:13" ht="22.5" customHeight="1" x14ac:dyDescent="0.15">
      <c r="B17" s="237">
        <v>12</v>
      </c>
      <c r="C17" s="238" t="str">
        <f t="shared" ca="1" si="0"/>
        <v/>
      </c>
      <c r="D17" s="238" t="str">
        <f t="shared" ca="1" si="1"/>
        <v/>
      </c>
      <c r="E17" s="237" t="str">
        <f t="shared" ca="1" si="2"/>
        <v/>
      </c>
      <c r="F17" s="239" t="str">
        <f t="shared" ca="1" si="3"/>
        <v/>
      </c>
      <c r="G17" s="239" t="str">
        <f t="shared" ca="1" si="4"/>
        <v/>
      </c>
      <c r="H17" s="240">
        <f t="shared" ca="1" si="5"/>
        <v>0</v>
      </c>
      <c r="I17" s="241" t="str">
        <f t="shared" ca="1" si="6"/>
        <v/>
      </c>
      <c r="J17" s="239" t="str">
        <f t="shared" ca="1" si="7"/>
        <v/>
      </c>
      <c r="K17" s="242">
        <f t="shared" ca="1" si="8"/>
        <v>0</v>
      </c>
      <c r="L17" s="242">
        <f t="shared" ca="1" si="9"/>
        <v>0</v>
      </c>
      <c r="M17" s="243"/>
    </row>
    <row r="18" spans="1:13" ht="22.5" customHeight="1" x14ac:dyDescent="0.15">
      <c r="B18" s="237">
        <v>13</v>
      </c>
      <c r="C18" s="238" t="str">
        <f t="shared" ca="1" si="0"/>
        <v/>
      </c>
      <c r="D18" s="238" t="str">
        <f t="shared" ca="1" si="1"/>
        <v/>
      </c>
      <c r="E18" s="237" t="str">
        <f t="shared" ca="1" si="2"/>
        <v/>
      </c>
      <c r="F18" s="239" t="str">
        <f t="shared" ca="1" si="3"/>
        <v/>
      </c>
      <c r="G18" s="239" t="str">
        <f t="shared" ca="1" si="4"/>
        <v/>
      </c>
      <c r="H18" s="240">
        <f t="shared" ca="1" si="5"/>
        <v>0</v>
      </c>
      <c r="I18" s="241" t="str">
        <f t="shared" ca="1" si="6"/>
        <v/>
      </c>
      <c r="J18" s="239" t="str">
        <f t="shared" ca="1" si="7"/>
        <v/>
      </c>
      <c r="K18" s="242">
        <f t="shared" ca="1" si="8"/>
        <v>0</v>
      </c>
      <c r="L18" s="242">
        <f t="shared" ca="1" si="9"/>
        <v>0</v>
      </c>
      <c r="M18" s="243"/>
    </row>
    <row r="19" spans="1:13" ht="22.5" customHeight="1" x14ac:dyDescent="0.15">
      <c r="B19" s="237">
        <v>14</v>
      </c>
      <c r="C19" s="238" t="str">
        <f t="shared" ca="1" si="0"/>
        <v/>
      </c>
      <c r="D19" s="238" t="str">
        <f t="shared" ca="1" si="1"/>
        <v/>
      </c>
      <c r="E19" s="237" t="str">
        <f t="shared" ca="1" si="2"/>
        <v/>
      </c>
      <c r="F19" s="239" t="str">
        <f t="shared" ca="1" si="3"/>
        <v/>
      </c>
      <c r="G19" s="239" t="str">
        <f t="shared" ca="1" si="4"/>
        <v/>
      </c>
      <c r="H19" s="240">
        <f t="shared" ca="1" si="5"/>
        <v>0</v>
      </c>
      <c r="I19" s="241" t="str">
        <f t="shared" ca="1" si="6"/>
        <v/>
      </c>
      <c r="J19" s="239" t="str">
        <f t="shared" ca="1" si="7"/>
        <v/>
      </c>
      <c r="K19" s="242">
        <f t="shared" ca="1" si="8"/>
        <v>0</v>
      </c>
      <c r="L19" s="242">
        <f t="shared" ca="1" si="9"/>
        <v>0</v>
      </c>
      <c r="M19" s="243"/>
    </row>
    <row r="20" spans="1:13" ht="22.5" customHeight="1" thickBot="1" x14ac:dyDescent="0.2">
      <c r="B20" s="244">
        <v>15</v>
      </c>
      <c r="C20" s="245" t="str">
        <f t="shared" ca="1" si="0"/>
        <v/>
      </c>
      <c r="D20" s="245" t="str">
        <f t="shared" ca="1" si="1"/>
        <v/>
      </c>
      <c r="E20" s="244" t="str">
        <f t="shared" ca="1" si="2"/>
        <v/>
      </c>
      <c r="F20" s="246" t="str">
        <f t="shared" ca="1" si="3"/>
        <v/>
      </c>
      <c r="G20" s="246" t="str">
        <f t="shared" ca="1" si="4"/>
        <v/>
      </c>
      <c r="H20" s="247">
        <f t="shared" ca="1" si="5"/>
        <v>0</v>
      </c>
      <c r="I20" s="248" t="str">
        <f t="shared" ca="1" si="6"/>
        <v/>
      </c>
      <c r="J20" s="246" t="str">
        <f t="shared" ca="1" si="7"/>
        <v/>
      </c>
      <c r="K20" s="249">
        <f t="shared" ca="1" si="8"/>
        <v>0</v>
      </c>
      <c r="L20" s="249">
        <f t="shared" ca="1" si="9"/>
        <v>0</v>
      </c>
      <c r="M20" s="250"/>
    </row>
    <row r="21" spans="1:13" ht="22.5" customHeight="1" thickTop="1" thickBot="1" x14ac:dyDescent="0.2">
      <c r="B21" s="453" t="s">
        <v>80</v>
      </c>
      <c r="C21" s="454"/>
      <c r="D21" s="454"/>
      <c r="E21" s="454"/>
      <c r="F21" s="251"/>
      <c r="G21" s="251"/>
      <c r="H21" s="252">
        <f ca="1">SUM(H6:H20)</f>
        <v>0</v>
      </c>
      <c r="I21" s="253"/>
      <c r="J21" s="251"/>
      <c r="K21" s="254">
        <f ca="1">SUM(K6:K20)</f>
        <v>0</v>
      </c>
      <c r="L21" s="254">
        <f ca="1">SUM(H21,K21)</f>
        <v>0</v>
      </c>
      <c r="M21" s="255"/>
    </row>
    <row r="22" spans="1:13" ht="19.5" customHeight="1" x14ac:dyDescent="0.15"/>
    <row r="23" spans="1:13" customFormat="1" ht="18" customHeight="1" x14ac:dyDescent="0.15">
      <c r="A23" s="30" t="s">
        <v>75</v>
      </c>
      <c r="B23" s="30"/>
      <c r="C23" s="30"/>
      <c r="D23" s="30"/>
    </row>
    <row r="24" spans="1:13" customFormat="1" ht="16.5" customHeight="1" x14ac:dyDescent="0.15">
      <c r="A24" s="30"/>
      <c r="B24" s="46">
        <v>1</v>
      </c>
      <c r="C24" s="47" t="s">
        <v>85</v>
      </c>
      <c r="D24" s="30"/>
    </row>
    <row r="25" spans="1:13" customFormat="1" ht="16.5" customHeight="1" x14ac:dyDescent="0.15">
      <c r="A25" s="30"/>
      <c r="B25" s="46">
        <v>2</v>
      </c>
      <c r="C25" s="47" t="s">
        <v>291</v>
      </c>
      <c r="D25" s="30"/>
    </row>
    <row r="26" spans="1:13" customFormat="1" ht="16.5" customHeight="1" x14ac:dyDescent="0.15">
      <c r="A26" s="30"/>
      <c r="B26" s="46">
        <v>3</v>
      </c>
      <c r="C26" s="47" t="s">
        <v>82</v>
      </c>
      <c r="D26" s="30"/>
    </row>
    <row r="27" spans="1:13" customFormat="1" ht="16.5" customHeight="1" x14ac:dyDescent="0.15">
      <c r="A27" s="30"/>
      <c r="B27" s="48">
        <v>4</v>
      </c>
      <c r="C27" s="49" t="s">
        <v>79</v>
      </c>
      <c r="D27" s="30"/>
    </row>
    <row r="28" spans="1:13" customFormat="1" ht="16.5" customHeight="1" x14ac:dyDescent="0.15">
      <c r="A28" s="30"/>
      <c r="B28" s="48">
        <v>5</v>
      </c>
      <c r="C28" s="49" t="s">
        <v>83</v>
      </c>
      <c r="D28" s="30"/>
    </row>
    <row r="29" spans="1:13" customFormat="1" ht="22.5" customHeight="1" x14ac:dyDescent="0.15"/>
    <row r="30" spans="1:13" customFormat="1" ht="22.5" customHeight="1" x14ac:dyDescent="0.15"/>
    <row r="31" spans="1:13" customFormat="1" ht="22.5" customHeight="1" x14ac:dyDescent="0.15"/>
    <row r="32" spans="1:13"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9">
    <mergeCell ref="B21:E21"/>
    <mergeCell ref="L4:L5"/>
    <mergeCell ref="M4:M5"/>
    <mergeCell ref="B4:B5"/>
    <mergeCell ref="C4:C5"/>
    <mergeCell ref="D4:D5"/>
    <mergeCell ref="E4:E5"/>
    <mergeCell ref="F4:H4"/>
    <mergeCell ref="I4:K4"/>
  </mergeCells>
  <phoneticPr fontId="3"/>
  <dataValidations disablePrompts="1"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0"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56"/>
  <sheetViews>
    <sheetView zoomScale="120" zoomScaleNormal="120" zoomScaleSheetLayoutView="100" workbookViewId="0">
      <selection activeCell="O38" sqref="O38"/>
    </sheetView>
  </sheetViews>
  <sheetFormatPr defaultColWidth="2.25" defaultRowHeight="13.5" x14ac:dyDescent="0.15"/>
  <cols>
    <col min="1" max="39" width="2.375" style="105" customWidth="1"/>
    <col min="40" max="40" width="2.25" style="105"/>
    <col min="41" max="41" width="2.25" style="105" customWidth="1"/>
    <col min="42" max="16384" width="2.25" style="105"/>
  </cols>
  <sheetData>
    <row r="1" spans="1:39" x14ac:dyDescent="0.15">
      <c r="A1" s="104" t="s">
        <v>72</v>
      </c>
    </row>
    <row r="3" spans="1:39" s="110" customFormat="1" ht="12" customHeight="1" x14ac:dyDescent="0.15">
      <c r="A3" s="598" t="s">
        <v>18</v>
      </c>
      <c r="B3" s="106" t="s">
        <v>0</v>
      </c>
      <c r="C3" s="107"/>
      <c r="D3" s="107"/>
      <c r="E3" s="108"/>
      <c r="F3" s="108"/>
      <c r="G3" s="108"/>
      <c r="H3" s="108"/>
      <c r="I3" s="108"/>
      <c r="J3" s="108"/>
      <c r="K3" s="109"/>
      <c r="L3" s="601"/>
      <c r="M3" s="602"/>
      <c r="N3" s="602"/>
      <c r="O3" s="602"/>
      <c r="P3" s="602"/>
      <c r="Q3" s="602"/>
      <c r="R3" s="602"/>
      <c r="S3" s="602"/>
      <c r="T3" s="602"/>
      <c r="U3" s="602"/>
      <c r="V3" s="602"/>
      <c r="W3" s="602"/>
      <c r="X3" s="602"/>
      <c r="Y3" s="602"/>
      <c r="Z3" s="602"/>
      <c r="AA3" s="602"/>
      <c r="AB3" s="602"/>
      <c r="AC3" s="602"/>
      <c r="AD3" s="602"/>
      <c r="AE3" s="602"/>
      <c r="AF3" s="603"/>
      <c r="AG3" s="604" t="s">
        <v>140</v>
      </c>
      <c r="AH3" s="605"/>
      <c r="AI3" s="605"/>
      <c r="AJ3" s="605"/>
      <c r="AK3" s="605"/>
      <c r="AL3" s="605"/>
      <c r="AM3" s="606"/>
    </row>
    <row r="4" spans="1:39" s="110" customFormat="1" ht="20.25" customHeight="1" x14ac:dyDescent="0.15">
      <c r="A4" s="599"/>
      <c r="B4" s="111" t="s">
        <v>16</v>
      </c>
      <c r="C4" s="112"/>
      <c r="D4" s="112"/>
      <c r="E4" s="113"/>
      <c r="F4" s="113"/>
      <c r="G4" s="113"/>
      <c r="H4" s="113"/>
      <c r="I4" s="113"/>
      <c r="J4" s="113"/>
      <c r="K4" s="114"/>
      <c r="L4" s="607"/>
      <c r="M4" s="608"/>
      <c r="N4" s="608"/>
      <c r="O4" s="608"/>
      <c r="P4" s="608"/>
      <c r="Q4" s="608"/>
      <c r="R4" s="608"/>
      <c r="S4" s="608"/>
      <c r="T4" s="608"/>
      <c r="U4" s="608"/>
      <c r="V4" s="608"/>
      <c r="W4" s="608"/>
      <c r="X4" s="608"/>
      <c r="Y4" s="608"/>
      <c r="Z4" s="608"/>
      <c r="AA4" s="608"/>
      <c r="AB4" s="608"/>
      <c r="AC4" s="608"/>
      <c r="AD4" s="608"/>
      <c r="AE4" s="608"/>
      <c r="AF4" s="609"/>
      <c r="AG4" s="610"/>
      <c r="AH4" s="611"/>
      <c r="AI4" s="611"/>
      <c r="AJ4" s="611"/>
      <c r="AK4" s="611"/>
      <c r="AL4" s="611"/>
      <c r="AM4" s="612"/>
    </row>
    <row r="5" spans="1:39" s="110" customFormat="1" ht="20.25" customHeight="1" x14ac:dyDescent="0.15">
      <c r="A5" s="599"/>
      <c r="B5" s="115" t="s">
        <v>47</v>
      </c>
      <c r="C5" s="116"/>
      <c r="D5" s="116"/>
      <c r="E5" s="117"/>
      <c r="F5" s="117"/>
      <c r="G5" s="117"/>
      <c r="H5" s="117"/>
      <c r="I5" s="117"/>
      <c r="J5" s="117"/>
      <c r="K5" s="118"/>
      <c r="L5" s="613"/>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4"/>
      <c r="AM5" s="615"/>
    </row>
    <row r="6" spans="1:39" s="110" customFormat="1" ht="13.5" customHeight="1" x14ac:dyDescent="0.15">
      <c r="A6" s="599"/>
      <c r="B6" s="616" t="s">
        <v>48</v>
      </c>
      <c r="C6" s="617"/>
      <c r="D6" s="617"/>
      <c r="E6" s="617"/>
      <c r="F6" s="617"/>
      <c r="G6" s="617"/>
      <c r="H6" s="617"/>
      <c r="I6" s="617"/>
      <c r="J6" s="617"/>
      <c r="K6" s="618"/>
      <c r="L6" s="119" t="s">
        <v>4</v>
      </c>
      <c r="M6" s="119"/>
      <c r="N6" s="119"/>
      <c r="O6" s="119"/>
      <c r="P6" s="119"/>
      <c r="Q6" s="622"/>
      <c r="R6" s="622"/>
      <c r="S6" s="119" t="s">
        <v>5</v>
      </c>
      <c r="T6" s="622"/>
      <c r="U6" s="622"/>
      <c r="V6" s="622"/>
      <c r="W6" s="119" t="s">
        <v>6</v>
      </c>
      <c r="X6" s="119"/>
      <c r="Y6" s="119"/>
      <c r="Z6" s="119"/>
      <c r="AA6" s="119"/>
      <c r="AB6" s="119"/>
      <c r="AC6" s="120"/>
      <c r="AD6" s="119"/>
      <c r="AE6" s="119"/>
      <c r="AF6" s="119"/>
      <c r="AG6" s="119"/>
      <c r="AH6" s="119"/>
      <c r="AI6" s="119"/>
      <c r="AJ6" s="119"/>
      <c r="AK6" s="119"/>
      <c r="AL6" s="119"/>
      <c r="AM6" s="121"/>
    </row>
    <row r="7" spans="1:39" s="110" customFormat="1" ht="20.25" customHeight="1" x14ac:dyDescent="0.15">
      <c r="A7" s="599"/>
      <c r="B7" s="619"/>
      <c r="C7" s="620"/>
      <c r="D7" s="620"/>
      <c r="E7" s="620"/>
      <c r="F7" s="620"/>
      <c r="G7" s="620"/>
      <c r="H7" s="620"/>
      <c r="I7" s="620"/>
      <c r="J7" s="620"/>
      <c r="K7" s="621"/>
      <c r="L7" s="607"/>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9"/>
    </row>
    <row r="8" spans="1:39" s="110" customFormat="1" ht="20.25" customHeight="1" x14ac:dyDescent="0.15">
      <c r="A8" s="599"/>
      <c r="B8" s="122" t="s">
        <v>7</v>
      </c>
      <c r="C8" s="123"/>
      <c r="D8" s="123"/>
      <c r="E8" s="124"/>
      <c r="F8" s="124"/>
      <c r="G8" s="124"/>
      <c r="H8" s="124"/>
      <c r="I8" s="124"/>
      <c r="J8" s="124"/>
      <c r="K8" s="124"/>
      <c r="L8" s="122" t="s">
        <v>8</v>
      </c>
      <c r="M8" s="124"/>
      <c r="N8" s="124"/>
      <c r="O8" s="124"/>
      <c r="P8" s="124"/>
      <c r="Q8" s="124"/>
      <c r="R8" s="125"/>
      <c r="S8" s="587"/>
      <c r="T8" s="588"/>
      <c r="U8" s="588"/>
      <c r="V8" s="588"/>
      <c r="W8" s="588"/>
      <c r="X8" s="588"/>
      <c r="Y8" s="589"/>
      <c r="Z8" s="122" t="s">
        <v>45</v>
      </c>
      <c r="AA8" s="124"/>
      <c r="AB8" s="124"/>
      <c r="AC8" s="124"/>
      <c r="AD8" s="124"/>
      <c r="AE8" s="124"/>
      <c r="AF8" s="125"/>
      <c r="AG8" s="587"/>
      <c r="AH8" s="588"/>
      <c r="AI8" s="588"/>
      <c r="AJ8" s="588"/>
      <c r="AK8" s="588"/>
      <c r="AL8" s="588"/>
      <c r="AM8" s="589"/>
    </row>
    <row r="9" spans="1:39" s="110" customFormat="1" ht="20.25" customHeight="1" x14ac:dyDescent="0.15">
      <c r="A9" s="600"/>
      <c r="B9" s="122" t="s">
        <v>17</v>
      </c>
      <c r="C9" s="123"/>
      <c r="D9" s="123"/>
      <c r="E9" s="124"/>
      <c r="F9" s="124"/>
      <c r="G9" s="124"/>
      <c r="H9" s="124"/>
      <c r="I9" s="124"/>
      <c r="J9" s="124"/>
      <c r="K9" s="124"/>
      <c r="L9" s="587"/>
      <c r="M9" s="588"/>
      <c r="N9" s="588"/>
      <c r="O9" s="588"/>
      <c r="P9" s="588"/>
      <c r="Q9" s="588"/>
      <c r="R9" s="588"/>
      <c r="S9" s="588"/>
      <c r="T9" s="588"/>
      <c r="U9" s="588"/>
      <c r="V9" s="588"/>
      <c r="W9" s="588"/>
      <c r="X9" s="588"/>
      <c r="Y9" s="588"/>
      <c r="Z9" s="588"/>
      <c r="AA9" s="588"/>
      <c r="AB9" s="588"/>
      <c r="AC9" s="588"/>
      <c r="AD9" s="588"/>
      <c r="AE9" s="588"/>
      <c r="AF9" s="588"/>
      <c r="AG9" s="588"/>
      <c r="AH9" s="588"/>
      <c r="AI9" s="588"/>
      <c r="AJ9" s="588"/>
      <c r="AK9" s="588"/>
      <c r="AL9" s="588"/>
      <c r="AM9" s="589"/>
    </row>
    <row r="10" spans="1:39" s="110" customFormat="1" ht="18" customHeight="1" x14ac:dyDescent="0.15">
      <c r="A10" s="590" t="s">
        <v>19</v>
      </c>
      <c r="B10" s="591"/>
      <c r="C10" s="591"/>
      <c r="D10" s="591"/>
      <c r="E10" s="591"/>
      <c r="F10" s="591"/>
      <c r="G10" s="591"/>
      <c r="H10" s="592"/>
      <c r="I10" s="126"/>
      <c r="J10" s="127" t="s">
        <v>231</v>
      </c>
      <c r="K10" s="119"/>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row>
    <row r="11" spans="1:39" s="110" customFormat="1" ht="18" customHeight="1" x14ac:dyDescent="0.15">
      <c r="A11" s="593"/>
      <c r="B11" s="594"/>
      <c r="C11" s="594"/>
      <c r="D11" s="594"/>
      <c r="E11" s="594"/>
      <c r="F11" s="594"/>
      <c r="G11" s="594"/>
      <c r="H11" s="595"/>
      <c r="I11" s="130"/>
      <c r="J11" s="131" t="s">
        <v>232</v>
      </c>
      <c r="K11" s="113"/>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32"/>
    </row>
    <row r="12" spans="1:39" s="110" customFormat="1" ht="5.25" customHeight="1" x14ac:dyDescent="0.15">
      <c r="A12" s="329"/>
      <c r="B12" s="329"/>
      <c r="C12" s="329"/>
      <c r="D12" s="329"/>
      <c r="E12" s="329"/>
      <c r="F12" s="329"/>
      <c r="G12" s="329"/>
      <c r="H12" s="329"/>
      <c r="I12" s="127"/>
      <c r="J12" s="133"/>
      <c r="K12" s="119"/>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row>
    <row r="13" spans="1:39" s="110" customFormat="1" ht="20.25" customHeight="1" x14ac:dyDescent="0.15">
      <c r="A13" s="596" t="s">
        <v>233</v>
      </c>
      <c r="B13" s="596"/>
      <c r="C13" s="596"/>
      <c r="D13" s="596"/>
      <c r="E13" s="596"/>
      <c r="F13" s="596"/>
      <c r="G13" s="596"/>
      <c r="H13" s="596"/>
      <c r="I13" s="596"/>
      <c r="J13" s="596"/>
      <c r="K13" s="596"/>
      <c r="L13" s="596"/>
      <c r="M13" s="596"/>
      <c r="N13" s="596"/>
      <c r="O13" s="596"/>
      <c r="P13" s="596"/>
      <c r="Q13" s="596"/>
      <c r="R13" s="596"/>
      <c r="S13" s="596"/>
      <c r="T13" s="596"/>
      <c r="U13" s="596"/>
      <c r="V13" s="597"/>
      <c r="W13" s="568" t="s">
        <v>58</v>
      </c>
      <c r="X13" s="569"/>
      <c r="Y13" s="569"/>
      <c r="Z13" s="570"/>
      <c r="AA13" s="571" t="str">
        <f>IF($L$5="","",VLOOKUP($L$5,基準単価!$D$7:$F$35,2,0))</f>
        <v/>
      </c>
      <c r="AB13" s="572"/>
      <c r="AC13" s="572"/>
      <c r="AD13" s="569" t="s">
        <v>40</v>
      </c>
      <c r="AE13" s="570"/>
      <c r="AF13" s="568" t="s">
        <v>27</v>
      </c>
      <c r="AG13" s="569"/>
      <c r="AH13" s="570"/>
      <c r="AI13" s="573">
        <f>ROUNDDOWN($J$76/1000,0)</f>
        <v>0</v>
      </c>
      <c r="AJ13" s="574"/>
      <c r="AK13" s="574"/>
      <c r="AL13" s="569" t="s">
        <v>40</v>
      </c>
      <c r="AM13" s="570"/>
    </row>
    <row r="14" spans="1:39" s="110" customFormat="1" ht="20.25" customHeight="1" x14ac:dyDescent="0.15">
      <c r="A14" s="135" t="s">
        <v>20</v>
      </c>
      <c r="B14" s="327"/>
      <c r="C14" s="136"/>
      <c r="D14" s="136"/>
      <c r="E14" s="136"/>
      <c r="F14" s="136"/>
      <c r="G14" s="136"/>
      <c r="H14" s="556"/>
      <c r="I14" s="557"/>
      <c r="J14" s="558"/>
      <c r="K14" s="559" t="s">
        <v>65</v>
      </c>
      <c r="L14" s="560"/>
      <c r="M14" s="560"/>
      <c r="N14" s="560"/>
      <c r="O14" s="560"/>
      <c r="P14" s="560"/>
      <c r="Q14" s="560"/>
      <c r="R14" s="560"/>
      <c r="S14" s="560"/>
      <c r="T14" s="560"/>
      <c r="U14" s="560"/>
      <c r="V14" s="560"/>
      <c r="W14" s="560"/>
      <c r="X14" s="560"/>
      <c r="Y14" s="560"/>
      <c r="Z14" s="560"/>
      <c r="AA14" s="560"/>
      <c r="AB14" s="560"/>
      <c r="AC14" s="560"/>
      <c r="AD14" s="560"/>
      <c r="AE14" s="560"/>
      <c r="AF14" s="137" t="s">
        <v>55</v>
      </c>
      <c r="AG14" s="138"/>
      <c r="AH14" s="138"/>
      <c r="AI14" s="139"/>
      <c r="AJ14" s="139"/>
      <c r="AK14" s="123"/>
      <c r="AL14" s="136"/>
      <c r="AM14" s="140"/>
    </row>
    <row r="15" spans="1:39" s="110" customFormat="1" ht="14.25" customHeight="1" x14ac:dyDescent="0.15">
      <c r="A15" s="141"/>
      <c r="B15" s="142"/>
      <c r="C15" s="582" t="s">
        <v>296</v>
      </c>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3"/>
    </row>
    <row r="16" spans="1:39" s="110" customFormat="1" ht="14.25" customHeight="1" x14ac:dyDescent="0.15">
      <c r="A16" s="143"/>
      <c r="B16" s="144"/>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2"/>
      <c r="AM16" s="583"/>
    </row>
    <row r="17" spans="1:44" s="110" customFormat="1" ht="14.25" customHeight="1" x14ac:dyDescent="0.15">
      <c r="A17" s="143"/>
      <c r="B17" s="144"/>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c r="AH17" s="582"/>
      <c r="AI17" s="582"/>
      <c r="AJ17" s="582"/>
      <c r="AK17" s="582"/>
      <c r="AL17" s="582"/>
      <c r="AM17" s="583"/>
    </row>
    <row r="18" spans="1:44" s="110" customFormat="1" ht="14.25" customHeight="1" x14ac:dyDescent="0.15">
      <c r="A18" s="143"/>
      <c r="B18" s="144"/>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2"/>
      <c r="AK18" s="582"/>
      <c r="AL18" s="582"/>
      <c r="AM18" s="583"/>
    </row>
    <row r="19" spans="1:44" s="110" customFormat="1" ht="14.25" customHeight="1" x14ac:dyDescent="0.15">
      <c r="A19" s="145"/>
      <c r="B19" s="146"/>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84"/>
      <c r="AM19" s="585"/>
    </row>
    <row r="20" spans="1:44" s="110" customFormat="1" ht="19.5" customHeight="1" x14ac:dyDescent="0.15">
      <c r="A20" s="147" t="s">
        <v>22</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9"/>
    </row>
    <row r="21" spans="1:44" s="110" customFormat="1" ht="18.75" customHeight="1" x14ac:dyDescent="0.15">
      <c r="A21" s="328" t="s">
        <v>297</v>
      </c>
      <c r="B21" s="150"/>
      <c r="C21" s="151"/>
      <c r="D21" s="151"/>
      <c r="E21" s="151"/>
      <c r="F21" s="151"/>
      <c r="G21" s="151"/>
      <c r="H21" s="151"/>
      <c r="I21" s="151"/>
      <c r="J21" s="151"/>
      <c r="K21" s="151"/>
      <c r="L21" s="151"/>
      <c r="M21" s="151"/>
      <c r="N21" s="151"/>
      <c r="O21" s="151"/>
      <c r="P21" s="151"/>
      <c r="Q21" s="148"/>
      <c r="R21" s="151"/>
      <c r="S21" s="151"/>
      <c r="T21" s="151"/>
      <c r="U21" s="151"/>
      <c r="V21" s="151"/>
      <c r="W21" s="151"/>
      <c r="X21" s="151"/>
      <c r="Y21" s="151"/>
      <c r="Z21" s="151"/>
      <c r="AA21" s="148"/>
      <c r="AB21" s="151"/>
      <c r="AC21" s="151"/>
      <c r="AD21" s="151"/>
      <c r="AE21" s="151"/>
      <c r="AF21" s="151"/>
      <c r="AG21" s="151"/>
      <c r="AH21" s="151"/>
      <c r="AI21" s="151"/>
      <c r="AJ21" s="151"/>
      <c r="AK21" s="151"/>
      <c r="AL21" s="151"/>
      <c r="AM21" s="152"/>
    </row>
    <row r="22" spans="1:44" s="110" customFormat="1" ht="18.75" customHeight="1" x14ac:dyDescent="0.15">
      <c r="A22" s="153"/>
      <c r="B22" s="154"/>
      <c r="C22" s="150" t="s">
        <v>235</v>
      </c>
      <c r="D22" s="151"/>
      <c r="E22" s="151"/>
      <c r="F22" s="151"/>
      <c r="G22" s="151"/>
      <c r="H22" s="151"/>
      <c r="I22" s="151"/>
      <c r="J22" s="151"/>
      <c r="K22" s="151"/>
      <c r="L22" s="150"/>
      <c r="M22" s="150"/>
      <c r="N22" s="151"/>
      <c r="O22" s="156"/>
      <c r="P22" s="133" t="s">
        <v>236</v>
      </c>
      <c r="R22" s="158"/>
      <c r="S22" s="158"/>
      <c r="T22" s="158"/>
      <c r="U22" s="158"/>
      <c r="V22" s="158"/>
      <c r="W22" s="158"/>
      <c r="X22" s="158"/>
      <c r="Y22" s="133"/>
      <c r="Z22" s="159"/>
      <c r="AA22" s="167" t="s">
        <v>238</v>
      </c>
      <c r="AB22" s="133"/>
      <c r="AC22" s="160"/>
      <c r="AD22" s="160"/>
      <c r="AE22" s="160"/>
      <c r="AF22" s="160"/>
      <c r="AG22" s="133"/>
      <c r="AH22" s="133"/>
      <c r="AI22" s="157"/>
      <c r="AJ22" s="151"/>
      <c r="AK22" s="151"/>
      <c r="AL22" s="151"/>
      <c r="AM22" s="152"/>
    </row>
    <row r="23" spans="1:44" s="110" customFormat="1" ht="18.75" customHeight="1" x14ac:dyDescent="0.15">
      <c r="A23" s="153"/>
      <c r="B23" s="161"/>
      <c r="C23" s="167" t="s">
        <v>237</v>
      </c>
      <c r="D23" s="144"/>
      <c r="E23" s="144"/>
      <c r="F23" s="144"/>
      <c r="G23" s="144"/>
      <c r="H23" s="144"/>
      <c r="I23" s="144"/>
      <c r="J23" s="144"/>
      <c r="K23" s="144"/>
      <c r="L23" s="142"/>
      <c r="M23" s="142"/>
      <c r="N23" s="144"/>
      <c r="O23" s="164"/>
      <c r="P23" s="181" t="s">
        <v>240</v>
      </c>
      <c r="R23" s="166"/>
      <c r="S23" s="166"/>
      <c r="T23" s="166"/>
      <c r="U23" s="166"/>
      <c r="V23" s="166"/>
      <c r="W23" s="166"/>
      <c r="X23" s="167"/>
      <c r="Y23" s="167"/>
      <c r="Z23" s="281"/>
      <c r="AA23" s="181" t="s">
        <v>241</v>
      </c>
      <c r="AB23" s="167"/>
      <c r="AC23" s="169"/>
      <c r="AD23" s="169"/>
      <c r="AE23" s="169"/>
      <c r="AF23" s="169"/>
      <c r="AG23" s="167"/>
      <c r="AH23" s="167"/>
      <c r="AI23" s="165"/>
      <c r="AJ23" s="144"/>
      <c r="AK23" s="144"/>
      <c r="AL23" s="144"/>
      <c r="AM23" s="163"/>
    </row>
    <row r="24" spans="1:44" s="110" customFormat="1" ht="18.75" customHeight="1" x14ac:dyDescent="0.15">
      <c r="A24" s="153"/>
      <c r="B24" s="161"/>
      <c r="C24" s="181" t="s">
        <v>239</v>
      </c>
      <c r="D24" s="144"/>
      <c r="E24" s="144"/>
      <c r="F24" s="144"/>
      <c r="G24" s="144"/>
      <c r="H24" s="144"/>
      <c r="I24" s="144"/>
      <c r="J24" s="144"/>
      <c r="K24" s="144"/>
      <c r="L24" s="144"/>
      <c r="M24" s="144"/>
      <c r="N24" s="144"/>
      <c r="O24" s="144"/>
      <c r="P24" s="144"/>
      <c r="R24" s="144"/>
      <c r="S24" s="144"/>
      <c r="T24" s="144"/>
      <c r="U24" s="144"/>
      <c r="V24" s="144"/>
      <c r="W24" s="144"/>
      <c r="X24" s="144"/>
      <c r="Y24" s="144"/>
      <c r="Z24" s="291"/>
      <c r="AA24" s="181" t="s">
        <v>248</v>
      </c>
      <c r="AB24" s="162"/>
      <c r="AC24" s="162"/>
      <c r="AD24" s="162"/>
      <c r="AE24" s="162"/>
      <c r="AF24" s="162"/>
      <c r="AG24" s="162"/>
      <c r="AH24" s="162"/>
      <c r="AI24" s="162"/>
      <c r="AJ24" s="162"/>
      <c r="AK24" s="162"/>
      <c r="AL24" s="162"/>
      <c r="AM24" s="163"/>
    </row>
    <row r="25" spans="1:44" s="110" customFormat="1" ht="18.75" customHeight="1" x14ac:dyDescent="0.15">
      <c r="A25" s="153"/>
      <c r="B25" s="161"/>
      <c r="C25" s="110" t="s">
        <v>298</v>
      </c>
      <c r="D25" s="144"/>
      <c r="E25" s="144"/>
      <c r="F25" s="144"/>
      <c r="G25" s="144"/>
      <c r="H25" s="144"/>
      <c r="I25" s="144"/>
      <c r="J25" s="144"/>
      <c r="K25" s="144"/>
      <c r="L25" s="144"/>
      <c r="M25" s="144"/>
      <c r="N25" s="144"/>
      <c r="O25" s="144"/>
      <c r="P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63"/>
      <c r="AR25" s="165"/>
    </row>
    <row r="26" spans="1:44" s="110" customFormat="1" ht="18.75" customHeight="1" x14ac:dyDescent="0.15">
      <c r="A26" s="153"/>
      <c r="B26" s="154"/>
      <c r="C26" s="329" t="s">
        <v>247</v>
      </c>
      <c r="D26" s="151"/>
      <c r="E26" s="151"/>
      <c r="F26" s="151"/>
      <c r="G26" s="151"/>
      <c r="H26" s="151"/>
      <c r="I26" s="151"/>
      <c r="J26" s="151"/>
      <c r="K26" s="151"/>
      <c r="L26" s="151"/>
      <c r="M26" s="151"/>
      <c r="N26" s="151"/>
      <c r="O26" s="151"/>
      <c r="P26" s="151"/>
      <c r="Q26" s="150"/>
      <c r="R26" s="151"/>
      <c r="S26" s="151"/>
      <c r="T26" s="151"/>
      <c r="U26" s="151"/>
      <c r="V26" s="151"/>
      <c r="W26" s="151"/>
      <c r="X26" s="151"/>
      <c r="Y26" s="151"/>
      <c r="Z26" s="151"/>
      <c r="AA26" s="151"/>
      <c r="AB26" s="151"/>
      <c r="AC26" s="151"/>
      <c r="AD26" s="151"/>
      <c r="AE26" s="151"/>
      <c r="AF26" s="151"/>
      <c r="AG26" s="151"/>
      <c r="AH26" s="151"/>
      <c r="AI26" s="151"/>
      <c r="AJ26" s="151"/>
      <c r="AK26" s="151"/>
      <c r="AL26" s="151"/>
      <c r="AM26" s="152"/>
      <c r="AR26" s="165"/>
    </row>
    <row r="27" spans="1:44" s="110" customFormat="1" ht="18.75" customHeight="1" x14ac:dyDescent="0.15">
      <c r="A27" s="183"/>
      <c r="B27" s="304"/>
      <c r="C27" s="306"/>
      <c r="D27" s="320" t="s">
        <v>299</v>
      </c>
      <c r="E27" s="299"/>
      <c r="F27" s="169"/>
      <c r="G27" s="169"/>
      <c r="H27" s="169"/>
      <c r="I27" s="169"/>
      <c r="J27" s="166"/>
      <c r="K27" s="166"/>
      <c r="L27" s="166"/>
      <c r="M27" s="166"/>
      <c r="N27" s="166"/>
      <c r="O27" s="287"/>
      <c r="P27" s="300"/>
      <c r="Q27" s="142"/>
      <c r="R27" s="142"/>
      <c r="S27" s="166"/>
      <c r="T27" s="167"/>
      <c r="U27" s="167"/>
      <c r="V27" s="167"/>
      <c r="W27" s="167"/>
      <c r="X27" s="167"/>
      <c r="Y27" s="169"/>
      <c r="Z27" s="169"/>
      <c r="AA27" s="169"/>
      <c r="AB27" s="169"/>
      <c r="AC27" s="167"/>
      <c r="AD27" s="167"/>
      <c r="AE27" s="167"/>
      <c r="AF27" s="167"/>
      <c r="AG27" s="167"/>
      <c r="AH27" s="166"/>
      <c r="AI27" s="282"/>
      <c r="AJ27" s="282"/>
      <c r="AK27" s="282"/>
      <c r="AL27" s="282"/>
      <c r="AM27" s="298"/>
    </row>
    <row r="28" spans="1:44" s="110" customFormat="1" ht="18.75" customHeight="1" x14ac:dyDescent="0.15">
      <c r="A28" s="183"/>
      <c r="B28" s="304"/>
      <c r="C28" s="306"/>
      <c r="D28" s="285" t="s">
        <v>300</v>
      </c>
      <c r="E28" s="299"/>
      <c r="F28" s="169"/>
      <c r="G28" s="169"/>
      <c r="H28" s="169"/>
      <c r="I28" s="169"/>
      <c r="J28" s="166"/>
      <c r="K28" s="166"/>
      <c r="L28" s="166"/>
      <c r="M28" s="166"/>
      <c r="N28" s="166"/>
      <c r="O28" s="287"/>
      <c r="P28" s="300"/>
      <c r="Q28" s="142"/>
      <c r="R28" s="142"/>
      <c r="S28" s="166"/>
      <c r="T28" s="167"/>
      <c r="U28" s="167"/>
      <c r="V28" s="167"/>
      <c r="W28" s="167"/>
      <c r="X28" s="167"/>
      <c r="Y28" s="169"/>
      <c r="Z28" s="169"/>
      <c r="AA28" s="169"/>
      <c r="AB28" s="169"/>
      <c r="AC28" s="167"/>
      <c r="AD28" s="167"/>
      <c r="AE28" s="167"/>
      <c r="AF28" s="167"/>
      <c r="AG28" s="167"/>
      <c r="AH28" s="166"/>
      <c r="AI28" s="282"/>
      <c r="AJ28" s="282"/>
      <c r="AK28" s="282"/>
      <c r="AL28" s="282"/>
      <c r="AM28" s="298"/>
    </row>
    <row r="29" spans="1:44" s="110" customFormat="1" ht="18.75" customHeight="1" x14ac:dyDescent="0.15">
      <c r="A29" s="183"/>
      <c r="B29" s="305"/>
      <c r="C29" s="307"/>
      <c r="D29" s="301" t="s">
        <v>269</v>
      </c>
      <c r="E29" s="295"/>
      <c r="F29" s="178"/>
      <c r="G29" s="178"/>
      <c r="H29" s="178"/>
      <c r="I29" s="178"/>
      <c r="J29" s="177"/>
      <c r="K29" s="177"/>
      <c r="L29" s="177"/>
      <c r="M29" s="177" t="s">
        <v>268</v>
      </c>
      <c r="N29" s="586"/>
      <c r="O29" s="586"/>
      <c r="P29" s="586"/>
      <c r="Q29" s="586"/>
      <c r="R29" s="586"/>
      <c r="S29" s="586"/>
      <c r="T29" s="586"/>
      <c r="U29" s="586"/>
      <c r="V29" s="586"/>
      <c r="W29" s="586"/>
      <c r="X29" s="586"/>
      <c r="Y29" s="586"/>
      <c r="Z29" s="586"/>
      <c r="AA29" s="586"/>
      <c r="AB29" s="586"/>
      <c r="AC29" s="586"/>
      <c r="AD29" s="586"/>
      <c r="AE29" s="586"/>
      <c r="AF29" s="586"/>
      <c r="AG29" s="586"/>
      <c r="AH29" s="586"/>
      <c r="AI29" s="586"/>
      <c r="AJ29" s="586"/>
      <c r="AK29" s="586"/>
      <c r="AL29" s="179" t="s">
        <v>6</v>
      </c>
      <c r="AM29" s="180"/>
    </row>
    <row r="30" spans="1:44" s="110" customFormat="1" ht="18.75" customHeight="1" x14ac:dyDescent="0.15">
      <c r="A30" s="153"/>
      <c r="B30" s="286" t="s">
        <v>250</v>
      </c>
      <c r="C30" s="288" t="s">
        <v>249</v>
      </c>
      <c r="D30" s="151"/>
      <c r="E30" s="151"/>
      <c r="F30" s="151"/>
      <c r="G30" s="151"/>
      <c r="H30" s="151"/>
      <c r="I30" s="151"/>
      <c r="J30" s="151"/>
      <c r="K30" s="151"/>
      <c r="L30" s="151"/>
      <c r="M30" s="151"/>
      <c r="N30" s="151"/>
      <c r="O30" s="151"/>
      <c r="P30" s="151"/>
      <c r="Q30" s="150"/>
      <c r="R30" s="151"/>
      <c r="S30" s="151"/>
      <c r="T30" s="151"/>
      <c r="U30" s="151"/>
      <c r="V30" s="151"/>
      <c r="W30" s="151"/>
      <c r="X30" s="151"/>
      <c r="Y30" s="151"/>
      <c r="Z30" s="151"/>
      <c r="AA30" s="151"/>
      <c r="AB30" s="151"/>
      <c r="AC30" s="151"/>
      <c r="AD30" s="151"/>
      <c r="AE30" s="151"/>
      <c r="AF30" s="151"/>
      <c r="AG30" s="151"/>
      <c r="AH30" s="151"/>
      <c r="AI30" s="151"/>
      <c r="AJ30" s="151"/>
      <c r="AK30" s="151"/>
      <c r="AL30" s="151"/>
      <c r="AM30" s="152"/>
      <c r="AR30" s="165"/>
    </row>
    <row r="31" spans="1:44" s="110" customFormat="1" ht="18.75" customHeight="1" x14ac:dyDescent="0.15">
      <c r="A31" s="153"/>
      <c r="B31" s="161"/>
      <c r="C31" s="110" t="s">
        <v>251</v>
      </c>
      <c r="D31" s="144"/>
      <c r="E31" s="144"/>
      <c r="F31" s="144"/>
      <c r="G31" s="144"/>
      <c r="H31" s="144"/>
      <c r="I31" s="144"/>
      <c r="J31" s="144"/>
      <c r="K31" s="144"/>
      <c r="L31" s="144"/>
      <c r="M31" s="144"/>
      <c r="N31" s="144"/>
      <c r="O31" s="144"/>
      <c r="P31" s="144"/>
      <c r="R31" s="144"/>
      <c r="S31" s="291"/>
      <c r="T31" s="167" t="s">
        <v>236</v>
      </c>
      <c r="V31" s="144"/>
      <c r="W31" s="144"/>
      <c r="X31" s="144"/>
      <c r="Y31" s="144"/>
      <c r="Z31" s="144"/>
      <c r="AA31" s="144"/>
      <c r="AB31" s="291"/>
      <c r="AC31" s="167" t="s">
        <v>238</v>
      </c>
      <c r="AE31" s="144"/>
      <c r="AF31" s="144"/>
      <c r="AG31" s="144"/>
      <c r="AH31" s="144"/>
      <c r="AI31" s="144"/>
      <c r="AJ31" s="144"/>
      <c r="AK31" s="144"/>
      <c r="AL31" s="144"/>
      <c r="AM31" s="163"/>
      <c r="AR31" s="165"/>
    </row>
    <row r="32" spans="1:44" s="110" customFormat="1" ht="18.75" customHeight="1" x14ac:dyDescent="0.15">
      <c r="A32" s="153"/>
      <c r="B32" s="161"/>
      <c r="C32" s="110" t="s">
        <v>252</v>
      </c>
      <c r="D32" s="144"/>
      <c r="E32" s="144"/>
      <c r="F32" s="144"/>
      <c r="G32" s="144"/>
      <c r="H32" s="144"/>
      <c r="I32" s="291"/>
      <c r="J32" s="110" t="s">
        <v>253</v>
      </c>
      <c r="K32" s="144"/>
      <c r="L32" s="144"/>
      <c r="M32" s="144"/>
      <c r="N32" s="144"/>
      <c r="O32" s="144"/>
      <c r="P32" s="144"/>
      <c r="R32" s="144"/>
      <c r="S32" s="291"/>
      <c r="T32" s="110" t="s">
        <v>254</v>
      </c>
      <c r="V32" s="144"/>
      <c r="W32" s="144"/>
      <c r="X32" s="144"/>
      <c r="Y32" s="144"/>
      <c r="Z32" s="144"/>
      <c r="AA32" s="144"/>
      <c r="AB32" s="144"/>
      <c r="AC32" s="144"/>
      <c r="AD32" s="167"/>
      <c r="AE32" s="144"/>
      <c r="AF32" s="144"/>
      <c r="AG32" s="144"/>
      <c r="AH32" s="144"/>
      <c r="AI32" s="144"/>
      <c r="AJ32" s="144"/>
      <c r="AK32" s="144"/>
      <c r="AL32" s="144"/>
      <c r="AM32" s="163"/>
      <c r="AR32" s="165"/>
    </row>
    <row r="33" spans="1:44" s="110" customFormat="1" ht="18.75" customHeight="1" x14ac:dyDescent="0.15">
      <c r="A33" s="153"/>
      <c r="B33" s="161"/>
      <c r="C33" s="110" t="s">
        <v>255</v>
      </c>
      <c r="D33" s="144"/>
      <c r="E33" s="144"/>
      <c r="F33" s="144"/>
      <c r="G33" s="144"/>
      <c r="H33" s="144"/>
      <c r="I33" s="144"/>
      <c r="J33" s="144"/>
      <c r="K33" s="144"/>
      <c r="L33" s="144"/>
      <c r="M33" s="144"/>
      <c r="N33" s="144"/>
      <c r="O33" s="144"/>
      <c r="P33" s="144"/>
      <c r="R33" s="144"/>
      <c r="S33" s="144"/>
      <c r="T33" s="144"/>
      <c r="U33" s="167"/>
      <c r="V33" s="144"/>
      <c r="W33" s="144"/>
      <c r="X33" s="144"/>
      <c r="Z33" s="144"/>
      <c r="AA33" s="292"/>
      <c r="AB33" s="110" t="s">
        <v>256</v>
      </c>
      <c r="AC33" s="144"/>
      <c r="AD33" s="167"/>
      <c r="AE33" s="144"/>
      <c r="AF33" s="144"/>
      <c r="AG33" s="144"/>
      <c r="AH33" s="144"/>
      <c r="AI33" s="144"/>
      <c r="AJ33" s="144"/>
      <c r="AK33" s="144"/>
      <c r="AL33" s="144"/>
      <c r="AM33" s="163"/>
      <c r="AR33" s="165"/>
    </row>
    <row r="34" spans="1:44" s="110" customFormat="1" ht="18.75" customHeight="1" x14ac:dyDescent="0.15">
      <c r="A34" s="153"/>
      <c r="B34" s="161"/>
      <c r="C34" s="110" t="s">
        <v>257</v>
      </c>
      <c r="D34" s="144"/>
      <c r="E34" s="144"/>
      <c r="F34" s="144"/>
      <c r="G34" s="144"/>
      <c r="H34" s="144"/>
      <c r="I34" s="144"/>
      <c r="J34" s="144"/>
      <c r="K34" s="144"/>
      <c r="L34" s="144"/>
      <c r="M34" s="144"/>
      <c r="N34" s="144"/>
      <c r="O34" s="144"/>
      <c r="P34" s="144"/>
      <c r="R34" s="144"/>
      <c r="S34" s="144"/>
      <c r="T34" s="144"/>
      <c r="U34" s="167"/>
      <c r="V34" s="144"/>
      <c r="W34" s="144"/>
      <c r="X34" s="144"/>
      <c r="Y34" s="144"/>
      <c r="Z34" s="144"/>
      <c r="AA34" s="144"/>
      <c r="AB34" s="144"/>
      <c r="AC34" s="144"/>
      <c r="AD34" s="167"/>
      <c r="AE34" s="144"/>
      <c r="AF34" s="144"/>
      <c r="AG34" s="144"/>
      <c r="AH34" s="144"/>
      <c r="AI34" s="144"/>
      <c r="AJ34" s="144"/>
      <c r="AK34" s="144"/>
      <c r="AL34" s="144"/>
      <c r="AM34" s="163"/>
      <c r="AR34" s="165"/>
    </row>
    <row r="35" spans="1:44" s="110" customFormat="1" ht="18.75" customHeight="1" x14ac:dyDescent="0.15">
      <c r="A35" s="153"/>
      <c r="B35" s="161"/>
      <c r="C35" s="110" t="s">
        <v>258</v>
      </c>
      <c r="D35" s="144"/>
      <c r="E35" s="144"/>
      <c r="F35" s="144"/>
      <c r="G35" s="144"/>
      <c r="H35" s="144"/>
      <c r="I35" s="144"/>
      <c r="J35" s="144"/>
      <c r="K35" s="144"/>
      <c r="L35" s="144"/>
      <c r="M35" s="144"/>
      <c r="N35" s="144"/>
      <c r="O35" s="144"/>
      <c r="P35" s="144"/>
      <c r="R35" s="144"/>
      <c r="S35" s="144"/>
      <c r="T35" s="144"/>
      <c r="U35" s="167"/>
      <c r="V35" s="144"/>
      <c r="W35" s="144"/>
      <c r="X35" s="144"/>
      <c r="Y35" s="144"/>
      <c r="Z35" s="144"/>
      <c r="AA35" s="144"/>
      <c r="AB35" s="144"/>
      <c r="AC35" s="144"/>
      <c r="AD35" s="167"/>
      <c r="AE35" s="144"/>
      <c r="AF35" s="144"/>
      <c r="AG35" s="144"/>
      <c r="AH35" s="144"/>
      <c r="AI35" s="144"/>
      <c r="AJ35" s="144"/>
      <c r="AK35" s="144"/>
      <c r="AL35" s="144"/>
      <c r="AM35" s="163"/>
      <c r="AR35" s="165"/>
    </row>
    <row r="36" spans="1:44" s="110" customFormat="1" ht="18.75" customHeight="1" x14ac:dyDescent="0.15">
      <c r="A36" s="328" t="s">
        <v>301</v>
      </c>
      <c r="B36" s="160"/>
      <c r="C36" s="329"/>
      <c r="D36" s="329"/>
      <c r="E36" s="172"/>
      <c r="F36" s="329"/>
      <c r="G36" s="329"/>
      <c r="H36" s="329"/>
      <c r="I36" s="329"/>
      <c r="J36" s="158"/>
      <c r="K36" s="158"/>
      <c r="L36" s="158"/>
      <c r="M36" s="158"/>
      <c r="N36" s="158"/>
      <c r="O36" s="127"/>
      <c r="P36" s="150"/>
      <c r="Q36" s="150"/>
      <c r="R36" s="150"/>
      <c r="S36" s="158"/>
      <c r="T36" s="133"/>
      <c r="U36" s="158"/>
      <c r="V36" s="158"/>
      <c r="W36" s="158"/>
      <c r="X36" s="158"/>
      <c r="Y36" s="329"/>
      <c r="Z36" s="329"/>
      <c r="AA36" s="329"/>
      <c r="AB36" s="329"/>
      <c r="AC36" s="158"/>
      <c r="AD36" s="158"/>
      <c r="AE36" s="158"/>
      <c r="AF36" s="158"/>
      <c r="AG36" s="158"/>
      <c r="AH36" s="158"/>
      <c r="AI36" s="191"/>
      <c r="AJ36" s="191"/>
      <c r="AK36" s="191"/>
      <c r="AL36" s="191"/>
      <c r="AM36" s="302"/>
    </row>
    <row r="37" spans="1:44" s="110" customFormat="1" ht="18.75" customHeight="1" x14ac:dyDescent="0.15">
      <c r="A37" s="183"/>
      <c r="B37" s="296"/>
      <c r="C37" s="321" t="s">
        <v>259</v>
      </c>
      <c r="D37" s="160"/>
      <c r="E37" s="297"/>
      <c r="F37" s="160"/>
      <c r="G37" s="160"/>
      <c r="H37" s="160"/>
      <c r="I37" s="160"/>
      <c r="J37" s="158"/>
      <c r="K37" s="158"/>
      <c r="L37" s="158"/>
      <c r="M37" s="158"/>
      <c r="N37" s="158"/>
      <c r="O37" s="184"/>
      <c r="P37" s="150"/>
      <c r="Q37" s="150"/>
      <c r="R37" s="150"/>
      <c r="S37" s="158"/>
      <c r="T37" s="133"/>
      <c r="U37" s="133"/>
      <c r="V37" s="133"/>
      <c r="W37" s="133"/>
      <c r="X37" s="133"/>
      <c r="Y37" s="160"/>
      <c r="Z37" s="160"/>
      <c r="AA37" s="160"/>
      <c r="AB37" s="160"/>
      <c r="AC37" s="133"/>
      <c r="AD37" s="133"/>
      <c r="AE37" s="133"/>
      <c r="AF37" s="133"/>
      <c r="AG37" s="133"/>
      <c r="AH37" s="158"/>
      <c r="AI37" s="191"/>
      <c r="AJ37" s="191"/>
      <c r="AK37" s="191"/>
      <c r="AL37" s="191"/>
      <c r="AM37" s="303"/>
    </row>
    <row r="38" spans="1:44" s="110" customFormat="1" ht="18.75" customHeight="1" x14ac:dyDescent="0.15">
      <c r="A38" s="183"/>
      <c r="B38" s="304"/>
      <c r="C38" s="306"/>
      <c r="D38" s="320" t="s">
        <v>299</v>
      </c>
      <c r="E38" s="299"/>
      <c r="F38" s="169"/>
      <c r="G38" s="169"/>
      <c r="H38" s="169"/>
      <c r="I38" s="169"/>
      <c r="J38" s="166"/>
      <c r="K38" s="166"/>
      <c r="L38" s="166"/>
      <c r="M38" s="166"/>
      <c r="N38" s="166"/>
      <c r="O38" s="287"/>
      <c r="P38" s="300"/>
      <c r="Q38" s="142"/>
      <c r="R38" s="142"/>
      <c r="S38" s="166"/>
      <c r="T38" s="167"/>
      <c r="U38" s="167"/>
      <c r="V38" s="167"/>
      <c r="W38" s="167"/>
      <c r="X38" s="167"/>
      <c r="Y38" s="169"/>
      <c r="Z38" s="169"/>
      <c r="AA38" s="169"/>
      <c r="AB38" s="169"/>
      <c r="AC38" s="167"/>
      <c r="AD38" s="167"/>
      <c r="AE38" s="167"/>
      <c r="AF38" s="167"/>
      <c r="AG38" s="167"/>
      <c r="AH38" s="166"/>
      <c r="AI38" s="282"/>
      <c r="AJ38" s="282"/>
      <c r="AK38" s="282"/>
      <c r="AL38" s="282"/>
      <c r="AM38" s="298"/>
    </row>
    <row r="39" spans="1:44" s="110" customFormat="1" ht="18.75" customHeight="1" x14ac:dyDescent="0.15">
      <c r="A39" s="141"/>
      <c r="B39" s="304"/>
      <c r="C39" s="306"/>
      <c r="D39" s="285" t="s">
        <v>302</v>
      </c>
      <c r="E39" s="299"/>
      <c r="F39" s="169"/>
      <c r="G39" s="169"/>
      <c r="H39" s="169"/>
      <c r="I39" s="169"/>
      <c r="J39" s="166"/>
      <c r="K39" s="166"/>
      <c r="L39" s="166"/>
      <c r="M39" s="166"/>
      <c r="N39" s="166"/>
      <c r="O39" s="287"/>
      <c r="P39" s="300"/>
      <c r="Q39" s="142"/>
      <c r="R39" s="142"/>
      <c r="S39" s="166"/>
      <c r="T39" s="167"/>
      <c r="U39" s="167"/>
      <c r="V39" s="167"/>
      <c r="W39" s="167"/>
      <c r="X39" s="167"/>
      <c r="Y39" s="169"/>
      <c r="Z39" s="169"/>
      <c r="AA39" s="169"/>
      <c r="AB39" s="169"/>
      <c r="AC39" s="167"/>
      <c r="AD39" s="167"/>
      <c r="AE39" s="167"/>
      <c r="AF39" s="167"/>
      <c r="AG39" s="167"/>
      <c r="AH39" s="166"/>
      <c r="AI39" s="282"/>
      <c r="AJ39" s="282"/>
      <c r="AK39" s="282"/>
      <c r="AL39" s="282"/>
      <c r="AM39" s="298"/>
    </row>
    <row r="40" spans="1:44" s="110" customFormat="1" ht="18.75" customHeight="1" x14ac:dyDescent="0.15">
      <c r="A40" s="308"/>
      <c r="B40" s="305"/>
      <c r="C40" s="307"/>
      <c r="D40" s="301" t="s">
        <v>269</v>
      </c>
      <c r="E40" s="295"/>
      <c r="F40" s="178"/>
      <c r="G40" s="178"/>
      <c r="H40" s="178"/>
      <c r="I40" s="178"/>
      <c r="J40" s="177"/>
      <c r="K40" s="177"/>
      <c r="L40" s="177"/>
      <c r="M40" s="177" t="s">
        <v>268</v>
      </c>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179" t="s">
        <v>6</v>
      </c>
      <c r="AM40" s="180"/>
    </row>
    <row r="41" spans="1:44" s="110" customFormat="1" ht="18" customHeight="1" x14ac:dyDescent="0.15">
      <c r="A41" s="293" t="s">
        <v>303</v>
      </c>
      <c r="B41" s="178"/>
      <c r="C41" s="330"/>
      <c r="D41" s="330"/>
      <c r="E41" s="171"/>
      <c r="F41" s="330"/>
      <c r="G41" s="330"/>
      <c r="H41" s="330"/>
      <c r="I41" s="330"/>
      <c r="J41" s="177"/>
      <c r="K41" s="177"/>
      <c r="L41" s="177"/>
      <c r="M41" s="177"/>
      <c r="N41" s="177"/>
      <c r="O41" s="187"/>
      <c r="P41" s="134"/>
      <c r="Q41" s="134"/>
      <c r="R41" s="134"/>
      <c r="S41" s="177"/>
      <c r="T41" s="131"/>
      <c r="U41" s="131"/>
      <c r="V41" s="131"/>
      <c r="W41" s="575" t="s">
        <v>58</v>
      </c>
      <c r="X41" s="576"/>
      <c r="Y41" s="576"/>
      <c r="Z41" s="577"/>
      <c r="AA41" s="578" t="str">
        <f>IF($L$5="","",VLOOKUP($L$5,基準単価!$D$7:$G$35,3,0))</f>
        <v/>
      </c>
      <c r="AB41" s="579"/>
      <c r="AC41" s="579"/>
      <c r="AD41" s="576" t="s">
        <v>40</v>
      </c>
      <c r="AE41" s="577"/>
      <c r="AF41" s="575" t="s">
        <v>27</v>
      </c>
      <c r="AG41" s="576"/>
      <c r="AH41" s="577"/>
      <c r="AI41" s="580"/>
      <c r="AJ41" s="581"/>
      <c r="AK41" s="581"/>
      <c r="AL41" s="576" t="s">
        <v>40</v>
      </c>
      <c r="AM41" s="577"/>
    </row>
    <row r="42" spans="1:44" s="110" customFormat="1" ht="18.75" customHeight="1" x14ac:dyDescent="0.15">
      <c r="A42" s="153"/>
      <c r="B42" s="161"/>
      <c r="C42" s="110" t="s">
        <v>251</v>
      </c>
      <c r="D42" s="144"/>
      <c r="E42" s="144"/>
      <c r="F42" s="144"/>
      <c r="G42" s="144"/>
      <c r="H42" s="144"/>
      <c r="I42" s="144"/>
      <c r="J42" s="144"/>
      <c r="K42" s="144"/>
      <c r="L42" s="144"/>
      <c r="M42" s="144"/>
      <c r="N42" s="144"/>
      <c r="O42" s="144"/>
      <c r="P42" s="144"/>
      <c r="R42" s="144"/>
      <c r="S42" s="291"/>
      <c r="T42" s="144"/>
      <c r="U42" s="167" t="s">
        <v>236</v>
      </c>
      <c r="V42" s="144"/>
      <c r="W42" s="144"/>
      <c r="X42" s="144"/>
      <c r="Y42" s="144"/>
      <c r="Z42" s="144"/>
      <c r="AA42" s="144"/>
      <c r="AB42" s="291"/>
      <c r="AC42" s="144"/>
      <c r="AD42" s="167" t="s">
        <v>238</v>
      </c>
      <c r="AE42" s="144"/>
      <c r="AF42" s="144"/>
      <c r="AG42" s="144"/>
      <c r="AH42" s="144"/>
      <c r="AI42" s="144"/>
      <c r="AJ42" s="144"/>
      <c r="AK42" s="144"/>
      <c r="AL42" s="144"/>
      <c r="AM42" s="163"/>
      <c r="AR42" s="165"/>
    </row>
    <row r="43" spans="1:44" s="110" customFormat="1" ht="18.75" customHeight="1" x14ac:dyDescent="0.15">
      <c r="A43" s="153"/>
      <c r="B43" s="161"/>
      <c r="C43" s="110" t="s">
        <v>252</v>
      </c>
      <c r="D43" s="144"/>
      <c r="E43" s="144"/>
      <c r="F43" s="144"/>
      <c r="G43" s="144"/>
      <c r="H43" s="144"/>
      <c r="I43" s="291"/>
      <c r="J43" s="110" t="s">
        <v>253</v>
      </c>
      <c r="K43" s="144"/>
      <c r="L43" s="144"/>
      <c r="M43" s="144"/>
      <c r="N43" s="144"/>
      <c r="O43" s="144"/>
      <c r="P43" s="144"/>
      <c r="R43" s="144"/>
      <c r="S43" s="291"/>
      <c r="T43" s="144"/>
      <c r="U43" s="110" t="s">
        <v>254</v>
      </c>
      <c r="V43" s="144"/>
      <c r="W43" s="144"/>
      <c r="X43" s="144"/>
      <c r="Y43" s="144"/>
      <c r="Z43" s="144"/>
      <c r="AA43" s="144"/>
      <c r="AB43" s="144"/>
      <c r="AC43" s="144"/>
      <c r="AD43" s="167"/>
      <c r="AE43" s="144"/>
      <c r="AF43" s="144"/>
      <c r="AG43" s="144"/>
      <c r="AH43" s="144"/>
      <c r="AI43" s="144"/>
      <c r="AJ43" s="144"/>
      <c r="AK43" s="144"/>
      <c r="AL43" s="144"/>
      <c r="AM43" s="163"/>
      <c r="AR43" s="165"/>
    </row>
    <row r="44" spans="1:44" s="110" customFormat="1" ht="18.75" customHeight="1" x14ac:dyDescent="0.15">
      <c r="A44" s="153"/>
      <c r="B44" s="161"/>
      <c r="C44" s="110" t="s">
        <v>255</v>
      </c>
      <c r="D44" s="144"/>
      <c r="E44" s="144"/>
      <c r="F44" s="144"/>
      <c r="G44" s="144"/>
      <c r="H44" s="144"/>
      <c r="I44" s="144"/>
      <c r="J44" s="144"/>
      <c r="K44" s="144"/>
      <c r="L44" s="144"/>
      <c r="M44" s="144"/>
      <c r="N44" s="144"/>
      <c r="O44" s="144"/>
      <c r="P44" s="144"/>
      <c r="R44" s="144"/>
      <c r="S44" s="144"/>
      <c r="T44" s="144"/>
      <c r="U44" s="167"/>
      <c r="V44" s="144"/>
      <c r="W44" s="144"/>
      <c r="X44" s="144"/>
      <c r="Z44" s="144"/>
      <c r="AA44" s="292"/>
      <c r="AB44" s="110" t="s">
        <v>256</v>
      </c>
      <c r="AC44" s="144"/>
      <c r="AD44" s="167"/>
      <c r="AE44" s="144"/>
      <c r="AF44" s="144"/>
      <c r="AG44" s="144"/>
      <c r="AH44" s="144"/>
      <c r="AI44" s="144"/>
      <c r="AJ44" s="144"/>
      <c r="AK44" s="144"/>
      <c r="AL44" s="144"/>
      <c r="AM44" s="163"/>
      <c r="AR44" s="165"/>
    </row>
    <row r="45" spans="1:44" s="110" customFormat="1" ht="18.75" customHeight="1" x14ac:dyDescent="0.15">
      <c r="A45" s="153"/>
      <c r="B45" s="161"/>
      <c r="C45" s="110" t="s">
        <v>257</v>
      </c>
      <c r="D45" s="144"/>
      <c r="E45" s="144"/>
      <c r="F45" s="144"/>
      <c r="G45" s="144"/>
      <c r="H45" s="144"/>
      <c r="I45" s="144"/>
      <c r="J45" s="144"/>
      <c r="K45" s="144"/>
      <c r="L45" s="144"/>
      <c r="M45" s="144"/>
      <c r="N45" s="144"/>
      <c r="O45" s="144"/>
      <c r="P45" s="144"/>
      <c r="R45" s="144"/>
      <c r="S45" s="144"/>
      <c r="T45" s="144"/>
      <c r="U45" s="167"/>
      <c r="V45" s="144"/>
      <c r="W45" s="144"/>
      <c r="X45" s="144"/>
      <c r="Y45" s="144"/>
      <c r="Z45" s="144"/>
      <c r="AA45" s="144"/>
      <c r="AB45" s="144"/>
      <c r="AC45" s="144"/>
      <c r="AD45" s="167"/>
      <c r="AE45" s="144"/>
      <c r="AF45" s="144"/>
      <c r="AG45" s="144"/>
      <c r="AH45" s="144"/>
      <c r="AI45" s="144"/>
      <c r="AJ45" s="144"/>
      <c r="AK45" s="144"/>
      <c r="AL45" s="144"/>
      <c r="AM45" s="163"/>
      <c r="AR45" s="165"/>
    </row>
    <row r="46" spans="1:44" s="110" customFormat="1" ht="18.75" customHeight="1" x14ac:dyDescent="0.15">
      <c r="A46" s="153"/>
      <c r="B46" s="161"/>
      <c r="C46" s="110" t="s">
        <v>258</v>
      </c>
      <c r="D46" s="144"/>
      <c r="E46" s="144"/>
      <c r="F46" s="144"/>
      <c r="G46" s="144"/>
      <c r="H46" s="144"/>
      <c r="I46" s="144"/>
      <c r="J46" s="144"/>
      <c r="K46" s="144"/>
      <c r="L46" s="144"/>
      <c r="M46" s="144"/>
      <c r="N46" s="144"/>
      <c r="O46" s="144"/>
      <c r="P46" s="144"/>
      <c r="R46" s="144"/>
      <c r="S46" s="144"/>
      <c r="T46" s="144"/>
      <c r="U46" s="167"/>
      <c r="V46" s="144"/>
      <c r="W46" s="144"/>
      <c r="X46" s="144"/>
      <c r="Y46" s="144"/>
      <c r="Z46" s="144"/>
      <c r="AA46" s="144"/>
      <c r="AB46" s="144"/>
      <c r="AC46" s="144"/>
      <c r="AD46" s="167"/>
      <c r="AE46" s="144"/>
      <c r="AF46" s="144"/>
      <c r="AG46" s="144"/>
      <c r="AH46" s="144"/>
      <c r="AI46" s="144"/>
      <c r="AJ46" s="144"/>
      <c r="AK46" s="144"/>
      <c r="AL46" s="144"/>
      <c r="AM46" s="163"/>
      <c r="AR46" s="165"/>
    </row>
    <row r="47" spans="1:44" s="110" customFormat="1" ht="18" customHeight="1" x14ac:dyDescent="0.15">
      <c r="A47" s="328" t="s">
        <v>260</v>
      </c>
      <c r="B47" s="327"/>
      <c r="C47" s="136"/>
      <c r="D47" s="136"/>
      <c r="E47" s="182"/>
      <c r="F47" s="136"/>
      <c r="G47" s="136"/>
      <c r="H47" s="136"/>
      <c r="I47" s="136"/>
      <c r="J47" s="173"/>
      <c r="K47" s="173"/>
      <c r="L47" s="173"/>
      <c r="M47" s="173"/>
      <c r="N47" s="173"/>
      <c r="O47" s="189"/>
      <c r="P47" s="139"/>
      <c r="Q47" s="139"/>
      <c r="R47" s="139"/>
      <c r="S47" s="173"/>
      <c r="T47" s="174"/>
      <c r="U47" s="174"/>
      <c r="V47" s="174"/>
      <c r="W47" s="174"/>
      <c r="X47" s="174"/>
      <c r="Y47" s="174"/>
      <c r="Z47" s="174"/>
      <c r="AA47" s="174"/>
      <c r="AB47" s="174"/>
      <c r="AC47" s="174"/>
      <c r="AD47" s="174"/>
      <c r="AE47" s="174"/>
      <c r="AF47" s="174"/>
      <c r="AG47" s="174"/>
      <c r="AH47" s="173"/>
      <c r="AI47" s="175"/>
      <c r="AJ47" s="175"/>
      <c r="AK47" s="175"/>
      <c r="AL47" s="175"/>
      <c r="AM47" s="176"/>
    </row>
    <row r="48" spans="1:44" ht="30" customHeight="1" x14ac:dyDescent="0.15">
      <c r="A48" s="188"/>
      <c r="B48" s="565"/>
      <c r="C48" s="566"/>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7"/>
    </row>
    <row r="49" spans="1:39" ht="4.5" customHeight="1" x14ac:dyDescent="0.15">
      <c r="A49" s="190"/>
      <c r="B49" s="329"/>
      <c r="C49" s="155"/>
      <c r="D49" s="329"/>
      <c r="E49" s="172"/>
      <c r="F49" s="329"/>
      <c r="G49" s="329"/>
      <c r="H49" s="329"/>
      <c r="I49" s="329"/>
      <c r="J49" s="158"/>
      <c r="K49" s="158"/>
      <c r="L49" s="158"/>
      <c r="M49" s="158"/>
      <c r="N49" s="158"/>
      <c r="O49" s="184"/>
      <c r="P49" s="185"/>
      <c r="Q49" s="190"/>
      <c r="R49" s="190"/>
      <c r="S49" s="158"/>
      <c r="T49" s="133"/>
      <c r="U49" s="158"/>
      <c r="V49" s="158"/>
      <c r="W49" s="158"/>
      <c r="X49" s="158"/>
      <c r="Y49" s="329"/>
      <c r="Z49" s="329"/>
      <c r="AA49" s="329"/>
      <c r="AB49" s="329"/>
      <c r="AC49" s="155"/>
      <c r="AD49" s="158"/>
      <c r="AE49" s="158"/>
      <c r="AF49" s="158"/>
      <c r="AG49" s="158"/>
      <c r="AH49" s="158"/>
      <c r="AI49" s="191"/>
      <c r="AJ49" s="191"/>
      <c r="AK49" s="191"/>
      <c r="AL49" s="191"/>
      <c r="AM49" s="158"/>
    </row>
    <row r="50" spans="1:39" ht="18.75" customHeight="1" x14ac:dyDescent="0.15">
      <c r="A50" s="542" t="s">
        <v>234</v>
      </c>
      <c r="B50" s="542"/>
      <c r="C50" s="542"/>
      <c r="D50" s="542"/>
      <c r="E50" s="542"/>
      <c r="F50" s="542"/>
      <c r="G50" s="542"/>
      <c r="H50" s="542"/>
      <c r="I50" s="542"/>
      <c r="J50" s="542"/>
      <c r="K50" s="542"/>
      <c r="L50" s="542"/>
      <c r="M50" s="542"/>
      <c r="N50" s="542"/>
      <c r="O50" s="542"/>
      <c r="P50" s="542"/>
      <c r="Q50" s="542"/>
      <c r="R50" s="542"/>
      <c r="S50" s="177"/>
      <c r="T50" s="131"/>
      <c r="U50" s="177"/>
      <c r="V50" s="177"/>
      <c r="W50" s="568" t="s">
        <v>58</v>
      </c>
      <c r="X50" s="569"/>
      <c r="Y50" s="569"/>
      <c r="Z50" s="570"/>
      <c r="AA50" s="571" t="str">
        <f>IF($L$5="","",VLOOKUP($L$5,基準単価!$D$7:$H$35,5,0))</f>
        <v/>
      </c>
      <c r="AB50" s="572"/>
      <c r="AC50" s="572"/>
      <c r="AD50" s="569" t="s">
        <v>40</v>
      </c>
      <c r="AE50" s="570"/>
      <c r="AF50" s="568" t="s">
        <v>27</v>
      </c>
      <c r="AG50" s="569"/>
      <c r="AH50" s="570"/>
      <c r="AI50" s="573">
        <f>ROUNDDOWN($J$87/1000,0)</f>
        <v>0</v>
      </c>
      <c r="AJ50" s="574"/>
      <c r="AK50" s="574"/>
      <c r="AL50" s="569" t="s">
        <v>40</v>
      </c>
      <c r="AM50" s="570"/>
    </row>
    <row r="51" spans="1:39" ht="18.75" customHeight="1" x14ac:dyDescent="0.15">
      <c r="A51" s="135" t="s">
        <v>20</v>
      </c>
      <c r="B51" s="327"/>
      <c r="C51" s="136"/>
      <c r="D51" s="136"/>
      <c r="E51" s="136"/>
      <c r="F51" s="136"/>
      <c r="G51" s="136"/>
      <c r="H51" s="556"/>
      <c r="I51" s="557"/>
      <c r="J51" s="558"/>
      <c r="K51" s="559" t="s">
        <v>65</v>
      </c>
      <c r="L51" s="560"/>
      <c r="M51" s="560"/>
      <c r="N51" s="560"/>
      <c r="O51" s="560"/>
      <c r="P51" s="560"/>
      <c r="Q51" s="560"/>
      <c r="R51" s="560"/>
      <c r="S51" s="560"/>
      <c r="T51" s="560"/>
      <c r="U51" s="560"/>
      <c r="V51" s="560"/>
      <c r="W51" s="560"/>
      <c r="X51" s="560"/>
      <c r="Y51" s="560"/>
      <c r="Z51" s="560"/>
      <c r="AA51" s="560"/>
      <c r="AB51" s="560"/>
      <c r="AC51" s="560"/>
      <c r="AD51" s="560"/>
      <c r="AE51" s="560"/>
      <c r="AF51" s="137" t="s">
        <v>56</v>
      </c>
      <c r="AG51" s="138"/>
      <c r="AH51" s="138"/>
      <c r="AI51" s="139"/>
      <c r="AJ51" s="139"/>
      <c r="AK51" s="123"/>
      <c r="AL51" s="136"/>
      <c r="AM51" s="140"/>
    </row>
    <row r="52" spans="1:39" ht="13.5" customHeight="1" x14ac:dyDescent="0.15">
      <c r="A52" s="141"/>
      <c r="B52" s="142"/>
      <c r="C52" s="561"/>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2"/>
    </row>
    <row r="53" spans="1:39" ht="13.5" customHeight="1" x14ac:dyDescent="0.15">
      <c r="A53" s="143"/>
      <c r="B53" s="144"/>
      <c r="C53" s="563"/>
      <c r="D53" s="563"/>
      <c r="E53" s="563"/>
      <c r="F53" s="563"/>
      <c r="G53" s="563"/>
      <c r="H53" s="563"/>
      <c r="I53" s="563"/>
      <c r="J53" s="563"/>
      <c r="K53" s="563"/>
      <c r="L53" s="563"/>
      <c r="M53" s="563"/>
      <c r="N53" s="563"/>
      <c r="O53" s="563"/>
      <c r="P53" s="563"/>
      <c r="Q53" s="563"/>
      <c r="R53" s="563"/>
      <c r="S53" s="563"/>
      <c r="T53" s="563"/>
      <c r="U53" s="563"/>
      <c r="V53" s="563"/>
      <c r="W53" s="563"/>
      <c r="X53" s="563"/>
      <c r="Y53" s="563"/>
      <c r="Z53" s="563"/>
      <c r="AA53" s="563"/>
      <c r="AB53" s="563"/>
      <c r="AC53" s="563"/>
      <c r="AD53" s="563"/>
      <c r="AE53" s="563"/>
      <c r="AF53" s="563"/>
      <c r="AG53" s="563"/>
      <c r="AH53" s="563"/>
      <c r="AI53" s="563"/>
      <c r="AJ53" s="563"/>
      <c r="AK53" s="563"/>
      <c r="AL53" s="563"/>
      <c r="AM53" s="564"/>
    </row>
    <row r="54" spans="1:39" s="110" customFormat="1" ht="19.5" customHeight="1" x14ac:dyDescent="0.15">
      <c r="A54" s="147" t="s">
        <v>22</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9"/>
    </row>
    <row r="55" spans="1:39" s="110" customFormat="1" ht="18.75" customHeight="1" x14ac:dyDescent="0.15">
      <c r="A55" s="328" t="s">
        <v>262</v>
      </c>
      <c r="B55" s="192"/>
      <c r="C55" s="192"/>
      <c r="D55" s="192"/>
      <c r="E55" s="192"/>
      <c r="F55" s="192"/>
      <c r="G55" s="192"/>
      <c r="H55" s="192"/>
      <c r="I55" s="192"/>
      <c r="J55" s="192"/>
      <c r="K55" s="192"/>
      <c r="L55" s="192"/>
      <c r="M55" s="192"/>
      <c r="N55" s="192"/>
      <c r="O55" s="192"/>
      <c r="P55" s="192"/>
      <c r="Q55" s="192"/>
      <c r="R55" s="192"/>
      <c r="S55" s="193"/>
      <c r="T55" s="193"/>
      <c r="U55" s="193"/>
      <c r="V55" s="193"/>
      <c r="W55" s="193"/>
      <c r="X55" s="193"/>
      <c r="Y55" s="193"/>
      <c r="Z55" s="193"/>
      <c r="AA55" s="290"/>
      <c r="AB55" s="290"/>
      <c r="AC55" s="290"/>
      <c r="AD55" s="290"/>
      <c r="AE55" s="193"/>
      <c r="AF55" s="193"/>
      <c r="AG55" s="193"/>
      <c r="AH55" s="193"/>
      <c r="AI55" s="193"/>
      <c r="AJ55" s="193"/>
      <c r="AK55" s="193"/>
      <c r="AL55" s="193"/>
      <c r="AM55" s="194"/>
    </row>
    <row r="56" spans="1:39" s="110" customFormat="1" ht="18.75" customHeight="1" x14ac:dyDescent="0.15">
      <c r="A56" s="186"/>
      <c r="B56" s="154"/>
      <c r="C56" s="289" t="s">
        <v>261</v>
      </c>
      <c r="D56" s="289"/>
      <c r="E56" s="289"/>
      <c r="F56" s="289"/>
      <c r="G56" s="289"/>
      <c r="H56" s="289"/>
      <c r="I56" s="289"/>
      <c r="J56" s="289"/>
      <c r="K56" s="289"/>
      <c r="L56" s="289"/>
      <c r="M56" s="289"/>
      <c r="N56" s="289"/>
      <c r="O56" s="289"/>
      <c r="P56" s="289"/>
      <c r="Q56" s="289"/>
      <c r="R56" s="289"/>
      <c r="S56" s="289"/>
      <c r="T56" s="289"/>
      <c r="U56" s="150"/>
      <c r="V56" s="150"/>
      <c r="W56" s="158"/>
      <c r="X56" s="133"/>
      <c r="Y56" s="133"/>
      <c r="Z56" s="133"/>
      <c r="AA56" s="168"/>
      <c r="AB56" s="181" t="s">
        <v>235</v>
      </c>
      <c r="AD56" s="169"/>
      <c r="AE56" s="160"/>
      <c r="AF56" s="160"/>
      <c r="AG56" s="133"/>
      <c r="AH56" s="133"/>
      <c r="AI56" s="157"/>
      <c r="AJ56" s="157"/>
      <c r="AK56" s="151"/>
      <c r="AL56" s="151"/>
      <c r="AM56" s="152"/>
    </row>
    <row r="57" spans="1:39" ht="18.75" customHeight="1" x14ac:dyDescent="0.15">
      <c r="A57" s="183"/>
      <c r="B57" s="284"/>
      <c r="C57" s="167" t="s">
        <v>236</v>
      </c>
      <c r="D57" s="181"/>
      <c r="E57" s="170"/>
      <c r="F57" s="181"/>
      <c r="G57" s="181"/>
      <c r="H57" s="181"/>
      <c r="I57" s="181"/>
      <c r="J57" s="164"/>
      <c r="K57" s="167" t="s">
        <v>244</v>
      </c>
      <c r="L57" s="166"/>
      <c r="M57" s="166"/>
      <c r="O57" s="166"/>
      <c r="P57" s="166"/>
      <c r="Q57" s="164"/>
      <c r="R57" s="167" t="s">
        <v>245</v>
      </c>
      <c r="S57" s="166"/>
      <c r="T57" s="166"/>
      <c r="U57" s="166"/>
      <c r="V57" s="166"/>
      <c r="W57" s="166"/>
      <c r="Y57" s="166"/>
      <c r="Z57" s="166"/>
      <c r="AA57" s="164"/>
      <c r="AB57" s="181" t="s">
        <v>246</v>
      </c>
      <c r="AC57" s="166"/>
      <c r="AD57" s="166"/>
      <c r="AE57" s="166"/>
      <c r="AG57" s="166"/>
      <c r="AH57" s="166"/>
      <c r="AI57" s="166"/>
      <c r="AJ57" s="166"/>
      <c r="AK57" s="166"/>
      <c r="AL57" s="166"/>
      <c r="AM57" s="283"/>
    </row>
    <row r="58" spans="1:39" s="110" customFormat="1" ht="18" customHeight="1" x14ac:dyDescent="0.15">
      <c r="A58" s="328" t="s">
        <v>264</v>
      </c>
      <c r="B58" s="327"/>
      <c r="C58" s="136"/>
      <c r="D58" s="136"/>
      <c r="E58" s="182"/>
      <c r="F58" s="136"/>
      <c r="G58" s="136"/>
      <c r="H58" s="136"/>
      <c r="I58" s="136"/>
      <c r="J58" s="173"/>
      <c r="K58" s="173"/>
      <c r="L58" s="173"/>
      <c r="M58" s="173"/>
      <c r="N58" s="173"/>
      <c r="O58" s="189"/>
      <c r="P58" s="139"/>
      <c r="Q58" s="139"/>
      <c r="R58" s="139"/>
      <c r="S58" s="173"/>
      <c r="T58" s="174"/>
      <c r="U58" s="174"/>
      <c r="V58" s="174"/>
      <c r="W58" s="174"/>
      <c r="X58" s="174"/>
      <c r="Y58" s="174"/>
      <c r="Z58" s="174"/>
      <c r="AA58" s="174"/>
      <c r="AB58" s="174"/>
      <c r="AC58" s="174"/>
      <c r="AD58" s="174"/>
      <c r="AE58" s="174"/>
      <c r="AF58" s="174"/>
      <c r="AG58" s="174"/>
      <c r="AH58" s="173"/>
      <c r="AI58" s="175"/>
      <c r="AJ58" s="175"/>
      <c r="AK58" s="175"/>
      <c r="AL58" s="175"/>
      <c r="AM58" s="176"/>
    </row>
    <row r="59" spans="1:39" ht="30" customHeight="1" x14ac:dyDescent="0.15">
      <c r="A59" s="188"/>
      <c r="B59" s="565"/>
      <c r="C59" s="566"/>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67"/>
    </row>
    <row r="60" spans="1:39" ht="6" customHeight="1" x14ac:dyDescent="0.15">
      <c r="A60" s="195"/>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row>
    <row r="61" spans="1:39" ht="18" customHeight="1" x14ac:dyDescent="0.15">
      <c r="A61" s="196" t="s">
        <v>24</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row>
    <row r="62" spans="1:39" ht="18" customHeight="1" x14ac:dyDescent="0.15">
      <c r="A62" s="542" t="s">
        <v>263</v>
      </c>
      <c r="B62" s="542"/>
      <c r="C62" s="542"/>
      <c r="D62" s="542"/>
      <c r="E62" s="542"/>
      <c r="F62" s="542"/>
      <c r="G62" s="542"/>
      <c r="H62" s="542"/>
      <c r="I62" s="542"/>
      <c r="J62" s="542"/>
      <c r="K62" s="542"/>
      <c r="L62" s="542"/>
      <c r="M62" s="542"/>
      <c r="N62" s="542"/>
      <c r="O62" s="542"/>
      <c r="P62" s="542"/>
      <c r="Q62" s="542"/>
      <c r="R62" s="542"/>
      <c r="S62" s="542"/>
      <c r="T62" s="542"/>
      <c r="U62" s="542"/>
      <c r="V62" s="542"/>
      <c r="W62" s="542"/>
      <c r="X62" s="195"/>
      <c r="Y62" s="195"/>
      <c r="Z62" s="195"/>
      <c r="AA62" s="195"/>
      <c r="AB62" s="195"/>
      <c r="AC62" s="195"/>
      <c r="AD62" s="195"/>
      <c r="AE62" s="195"/>
      <c r="AF62" s="195"/>
      <c r="AG62" s="195"/>
      <c r="AH62" s="195"/>
      <c r="AI62" s="195"/>
      <c r="AJ62" s="195"/>
    </row>
    <row r="63" spans="1:39" ht="18" customHeight="1" x14ac:dyDescent="0.15">
      <c r="A63" s="543" t="s">
        <v>69</v>
      </c>
      <c r="B63" s="544"/>
      <c r="C63" s="544"/>
      <c r="D63" s="545"/>
      <c r="E63" s="546" t="s">
        <v>25</v>
      </c>
      <c r="F63" s="547"/>
      <c r="G63" s="547"/>
      <c r="H63" s="547"/>
      <c r="I63" s="548"/>
      <c r="J63" s="546" t="s">
        <v>29</v>
      </c>
      <c r="K63" s="547"/>
      <c r="L63" s="547"/>
      <c r="M63" s="547"/>
      <c r="N63" s="547"/>
      <c r="O63" s="549" t="s">
        <v>26</v>
      </c>
      <c r="P63" s="549"/>
      <c r="Q63" s="549"/>
      <c r="R63" s="549"/>
      <c r="S63" s="549"/>
      <c r="T63" s="549"/>
      <c r="U63" s="549"/>
      <c r="V63" s="549"/>
      <c r="W63" s="549"/>
      <c r="X63" s="549"/>
      <c r="Y63" s="549"/>
      <c r="Z63" s="549"/>
      <c r="AA63" s="549"/>
      <c r="AB63" s="549"/>
      <c r="AC63" s="549"/>
      <c r="AD63" s="549"/>
      <c r="AE63" s="549"/>
      <c r="AF63" s="549"/>
      <c r="AG63" s="549"/>
      <c r="AH63" s="549"/>
      <c r="AI63" s="549"/>
      <c r="AJ63" s="549"/>
      <c r="AK63" s="549"/>
      <c r="AL63" s="549"/>
      <c r="AM63" s="549"/>
    </row>
    <row r="64" spans="1:39" ht="9.75" customHeight="1" x14ac:dyDescent="0.15">
      <c r="A64" s="510" t="s">
        <v>28</v>
      </c>
      <c r="B64" s="511"/>
      <c r="C64" s="511"/>
      <c r="D64" s="512"/>
      <c r="E64" s="516"/>
      <c r="F64" s="517"/>
      <c r="G64" s="517"/>
      <c r="H64" s="517"/>
      <c r="I64" s="518"/>
      <c r="J64" s="519"/>
      <c r="K64" s="520"/>
      <c r="L64" s="520"/>
      <c r="M64" s="520"/>
      <c r="N64" s="520"/>
      <c r="O64" s="521"/>
      <c r="P64" s="521"/>
      <c r="Q64" s="521"/>
      <c r="R64" s="521"/>
      <c r="S64" s="521"/>
      <c r="T64" s="521"/>
      <c r="U64" s="521"/>
      <c r="V64" s="521"/>
      <c r="W64" s="521"/>
      <c r="X64" s="521"/>
      <c r="Y64" s="521"/>
      <c r="Z64" s="521"/>
      <c r="AA64" s="521"/>
      <c r="AB64" s="521"/>
      <c r="AC64" s="521"/>
      <c r="AD64" s="521"/>
      <c r="AE64" s="521"/>
      <c r="AF64" s="521"/>
      <c r="AG64" s="521"/>
      <c r="AH64" s="521"/>
      <c r="AI64" s="521"/>
      <c r="AJ64" s="521"/>
      <c r="AK64" s="521"/>
      <c r="AL64" s="521"/>
      <c r="AM64" s="521"/>
    </row>
    <row r="65" spans="1:39" ht="9.75" customHeight="1" x14ac:dyDescent="0.15">
      <c r="A65" s="513"/>
      <c r="B65" s="514"/>
      <c r="C65" s="514"/>
      <c r="D65" s="515"/>
      <c r="E65" s="522"/>
      <c r="F65" s="523"/>
      <c r="G65" s="523"/>
      <c r="H65" s="523"/>
      <c r="I65" s="524"/>
      <c r="J65" s="525"/>
      <c r="K65" s="526"/>
      <c r="L65" s="526"/>
      <c r="M65" s="526"/>
      <c r="N65" s="526"/>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527"/>
      <c r="AL65" s="527"/>
      <c r="AM65" s="527"/>
    </row>
    <row r="66" spans="1:39" ht="9.75" customHeight="1" x14ac:dyDescent="0.15">
      <c r="A66" s="513"/>
      <c r="B66" s="514"/>
      <c r="C66" s="514"/>
      <c r="D66" s="515"/>
      <c r="E66" s="534"/>
      <c r="F66" s="535"/>
      <c r="G66" s="535"/>
      <c r="H66" s="535"/>
      <c r="I66" s="536"/>
      <c r="J66" s="537"/>
      <c r="K66" s="538"/>
      <c r="L66" s="538"/>
      <c r="M66" s="538"/>
      <c r="N66" s="538"/>
      <c r="O66" s="539"/>
      <c r="P66" s="539"/>
      <c r="Q66" s="539"/>
      <c r="R66" s="539"/>
      <c r="S66" s="539"/>
      <c r="T66" s="539"/>
      <c r="U66" s="539"/>
      <c r="V66" s="539"/>
      <c r="W66" s="539"/>
      <c r="X66" s="539"/>
      <c r="Y66" s="539"/>
      <c r="Z66" s="539"/>
      <c r="AA66" s="539"/>
      <c r="AB66" s="539"/>
      <c r="AC66" s="539"/>
      <c r="AD66" s="539"/>
      <c r="AE66" s="539"/>
      <c r="AF66" s="539"/>
      <c r="AG66" s="539"/>
      <c r="AH66" s="539"/>
      <c r="AI66" s="539"/>
      <c r="AJ66" s="539"/>
      <c r="AK66" s="539"/>
      <c r="AL66" s="539"/>
      <c r="AM66" s="539"/>
    </row>
    <row r="67" spans="1:39" ht="9.75" customHeight="1" x14ac:dyDescent="0.15">
      <c r="A67" s="510" t="s">
        <v>66</v>
      </c>
      <c r="B67" s="511"/>
      <c r="C67" s="511"/>
      <c r="D67" s="512"/>
      <c r="E67" s="516"/>
      <c r="F67" s="517"/>
      <c r="G67" s="517"/>
      <c r="H67" s="517"/>
      <c r="I67" s="518"/>
      <c r="J67" s="519"/>
      <c r="K67" s="520"/>
      <c r="L67" s="520"/>
      <c r="M67" s="520"/>
      <c r="N67" s="520"/>
      <c r="O67" s="521"/>
      <c r="P67" s="521"/>
      <c r="Q67" s="521"/>
      <c r="R67" s="521"/>
      <c r="S67" s="521"/>
      <c r="T67" s="521"/>
      <c r="U67" s="521"/>
      <c r="V67" s="521"/>
      <c r="W67" s="521"/>
      <c r="X67" s="521"/>
      <c r="Y67" s="521"/>
      <c r="Z67" s="521"/>
      <c r="AA67" s="521"/>
      <c r="AB67" s="521"/>
      <c r="AC67" s="521"/>
      <c r="AD67" s="521"/>
      <c r="AE67" s="521"/>
      <c r="AF67" s="521"/>
      <c r="AG67" s="521"/>
      <c r="AH67" s="521"/>
      <c r="AI67" s="521"/>
      <c r="AJ67" s="521"/>
      <c r="AK67" s="521"/>
      <c r="AL67" s="521"/>
      <c r="AM67" s="521"/>
    </row>
    <row r="68" spans="1:39" ht="9.75" customHeight="1" x14ac:dyDescent="0.15">
      <c r="A68" s="513"/>
      <c r="B68" s="514"/>
      <c r="C68" s="514"/>
      <c r="D68" s="515"/>
      <c r="E68" s="522"/>
      <c r="F68" s="523"/>
      <c r="G68" s="523"/>
      <c r="H68" s="523"/>
      <c r="I68" s="524"/>
      <c r="J68" s="525"/>
      <c r="K68" s="526"/>
      <c r="L68" s="526"/>
      <c r="M68" s="526"/>
      <c r="N68" s="526"/>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527"/>
      <c r="AL68" s="527"/>
      <c r="AM68" s="527"/>
    </row>
    <row r="69" spans="1:39" ht="9.75" customHeight="1" x14ac:dyDescent="0.15">
      <c r="A69" s="496"/>
      <c r="B69" s="497"/>
      <c r="C69" s="497"/>
      <c r="D69" s="498"/>
      <c r="E69" s="528"/>
      <c r="F69" s="529"/>
      <c r="G69" s="529"/>
      <c r="H69" s="529"/>
      <c r="I69" s="530"/>
      <c r="J69" s="531"/>
      <c r="K69" s="532"/>
      <c r="L69" s="532"/>
      <c r="M69" s="532"/>
      <c r="N69" s="532"/>
      <c r="O69" s="533"/>
      <c r="P69" s="533"/>
      <c r="Q69" s="533"/>
      <c r="R69" s="533"/>
      <c r="S69" s="533"/>
      <c r="T69" s="533"/>
      <c r="U69" s="533"/>
      <c r="V69" s="533"/>
      <c r="W69" s="533"/>
      <c r="X69" s="533"/>
      <c r="Y69" s="533"/>
      <c r="Z69" s="533"/>
      <c r="AA69" s="533"/>
      <c r="AB69" s="533"/>
      <c r="AC69" s="533"/>
      <c r="AD69" s="533"/>
      <c r="AE69" s="533"/>
      <c r="AF69" s="533"/>
      <c r="AG69" s="533"/>
      <c r="AH69" s="533"/>
      <c r="AI69" s="533"/>
      <c r="AJ69" s="533"/>
      <c r="AK69" s="533"/>
      <c r="AL69" s="533"/>
      <c r="AM69" s="533"/>
    </row>
    <row r="70" spans="1:39" ht="9.75" customHeight="1" x14ac:dyDescent="0.15">
      <c r="A70" s="513" t="s">
        <v>67</v>
      </c>
      <c r="B70" s="514"/>
      <c r="C70" s="514"/>
      <c r="D70" s="515"/>
      <c r="E70" s="550"/>
      <c r="F70" s="551"/>
      <c r="G70" s="551"/>
      <c r="H70" s="551"/>
      <c r="I70" s="552"/>
      <c r="J70" s="553"/>
      <c r="K70" s="554"/>
      <c r="L70" s="554"/>
      <c r="M70" s="554"/>
      <c r="N70" s="554"/>
      <c r="O70" s="555"/>
      <c r="P70" s="555"/>
      <c r="Q70" s="555"/>
      <c r="R70" s="555"/>
      <c r="S70" s="555"/>
      <c r="T70" s="555"/>
      <c r="U70" s="555"/>
      <c r="V70" s="555"/>
      <c r="W70" s="555"/>
      <c r="X70" s="555"/>
      <c r="Y70" s="555"/>
      <c r="Z70" s="555"/>
      <c r="AA70" s="555"/>
      <c r="AB70" s="555"/>
      <c r="AC70" s="555"/>
      <c r="AD70" s="555"/>
      <c r="AE70" s="555"/>
      <c r="AF70" s="555"/>
      <c r="AG70" s="555"/>
      <c r="AH70" s="555"/>
      <c r="AI70" s="555"/>
      <c r="AJ70" s="555"/>
      <c r="AK70" s="555"/>
      <c r="AL70" s="555"/>
      <c r="AM70" s="555"/>
    </row>
    <row r="71" spans="1:39" ht="9.75" customHeight="1" x14ac:dyDescent="0.15">
      <c r="A71" s="513"/>
      <c r="B71" s="514"/>
      <c r="C71" s="514"/>
      <c r="D71" s="515"/>
      <c r="E71" s="522"/>
      <c r="F71" s="523"/>
      <c r="G71" s="523"/>
      <c r="H71" s="523"/>
      <c r="I71" s="524"/>
      <c r="J71" s="525"/>
      <c r="K71" s="526"/>
      <c r="L71" s="526"/>
      <c r="M71" s="526"/>
      <c r="N71" s="526"/>
      <c r="O71" s="527"/>
      <c r="P71" s="527"/>
      <c r="Q71" s="527"/>
      <c r="R71" s="527"/>
      <c r="S71" s="527"/>
      <c r="T71" s="527"/>
      <c r="U71" s="527"/>
      <c r="V71" s="527"/>
      <c r="W71" s="527"/>
      <c r="X71" s="527"/>
      <c r="Y71" s="527"/>
      <c r="Z71" s="527"/>
      <c r="AA71" s="527"/>
      <c r="AB71" s="527"/>
      <c r="AC71" s="527"/>
      <c r="AD71" s="527"/>
      <c r="AE71" s="527"/>
      <c r="AF71" s="527"/>
      <c r="AG71" s="527"/>
      <c r="AH71" s="527"/>
      <c r="AI71" s="527"/>
      <c r="AJ71" s="527"/>
      <c r="AK71" s="527"/>
      <c r="AL71" s="527"/>
      <c r="AM71" s="527"/>
    </row>
    <row r="72" spans="1:39" ht="9.75" customHeight="1" x14ac:dyDescent="0.15">
      <c r="A72" s="513"/>
      <c r="B72" s="514"/>
      <c r="C72" s="514"/>
      <c r="D72" s="515"/>
      <c r="E72" s="534"/>
      <c r="F72" s="535"/>
      <c r="G72" s="535"/>
      <c r="H72" s="535"/>
      <c r="I72" s="536"/>
      <c r="J72" s="537"/>
      <c r="K72" s="538"/>
      <c r="L72" s="538"/>
      <c r="M72" s="538"/>
      <c r="N72" s="538"/>
      <c r="O72" s="539"/>
      <c r="P72" s="539"/>
      <c r="Q72" s="539"/>
      <c r="R72" s="539"/>
      <c r="S72" s="539"/>
      <c r="T72" s="539"/>
      <c r="U72" s="539"/>
      <c r="V72" s="539"/>
      <c r="W72" s="539"/>
      <c r="X72" s="539"/>
      <c r="Y72" s="539"/>
      <c r="Z72" s="539"/>
      <c r="AA72" s="539"/>
      <c r="AB72" s="539"/>
      <c r="AC72" s="539"/>
      <c r="AD72" s="539"/>
      <c r="AE72" s="539"/>
      <c r="AF72" s="539"/>
      <c r="AG72" s="539"/>
      <c r="AH72" s="539"/>
      <c r="AI72" s="539"/>
      <c r="AJ72" s="539"/>
      <c r="AK72" s="539"/>
      <c r="AL72" s="539"/>
      <c r="AM72" s="539"/>
    </row>
    <row r="73" spans="1:39" ht="9.75" customHeight="1" x14ac:dyDescent="0.15">
      <c r="A73" s="510" t="s">
        <v>68</v>
      </c>
      <c r="B73" s="511"/>
      <c r="C73" s="511"/>
      <c r="D73" s="512"/>
      <c r="E73" s="516"/>
      <c r="F73" s="517"/>
      <c r="G73" s="517"/>
      <c r="H73" s="517"/>
      <c r="I73" s="518"/>
      <c r="J73" s="519"/>
      <c r="K73" s="520"/>
      <c r="L73" s="520"/>
      <c r="M73" s="520"/>
      <c r="N73" s="520"/>
      <c r="O73" s="521"/>
      <c r="P73" s="521"/>
      <c r="Q73" s="521"/>
      <c r="R73" s="521"/>
      <c r="S73" s="521"/>
      <c r="T73" s="521"/>
      <c r="U73" s="521"/>
      <c r="V73" s="521"/>
      <c r="W73" s="521"/>
      <c r="X73" s="521"/>
      <c r="Y73" s="521"/>
      <c r="Z73" s="521"/>
      <c r="AA73" s="521"/>
      <c r="AB73" s="521"/>
      <c r="AC73" s="521"/>
      <c r="AD73" s="521"/>
      <c r="AE73" s="521"/>
      <c r="AF73" s="521"/>
      <c r="AG73" s="521"/>
      <c r="AH73" s="521"/>
      <c r="AI73" s="521"/>
      <c r="AJ73" s="521"/>
      <c r="AK73" s="521"/>
      <c r="AL73" s="521"/>
      <c r="AM73" s="521"/>
    </row>
    <row r="74" spans="1:39" ht="9.75" customHeight="1" x14ac:dyDescent="0.15">
      <c r="A74" s="513"/>
      <c r="B74" s="514"/>
      <c r="C74" s="514"/>
      <c r="D74" s="515"/>
      <c r="E74" s="522"/>
      <c r="F74" s="523"/>
      <c r="G74" s="523"/>
      <c r="H74" s="523"/>
      <c r="I74" s="524"/>
      <c r="J74" s="525"/>
      <c r="K74" s="526"/>
      <c r="L74" s="526"/>
      <c r="M74" s="526"/>
      <c r="N74" s="526"/>
      <c r="O74" s="527"/>
      <c r="P74" s="527"/>
      <c r="Q74" s="527"/>
      <c r="R74" s="527"/>
      <c r="S74" s="527"/>
      <c r="T74" s="527"/>
      <c r="U74" s="527"/>
      <c r="V74" s="527"/>
      <c r="W74" s="527"/>
      <c r="X74" s="527"/>
      <c r="Y74" s="527"/>
      <c r="Z74" s="527"/>
      <c r="AA74" s="527"/>
      <c r="AB74" s="527"/>
      <c r="AC74" s="527"/>
      <c r="AD74" s="527"/>
      <c r="AE74" s="527"/>
      <c r="AF74" s="527"/>
      <c r="AG74" s="527"/>
      <c r="AH74" s="527"/>
      <c r="AI74" s="527"/>
      <c r="AJ74" s="527"/>
      <c r="AK74" s="527"/>
      <c r="AL74" s="527"/>
      <c r="AM74" s="527"/>
    </row>
    <row r="75" spans="1:39" ht="9.75" customHeight="1" x14ac:dyDescent="0.15">
      <c r="A75" s="496"/>
      <c r="B75" s="497"/>
      <c r="C75" s="497"/>
      <c r="D75" s="498"/>
      <c r="E75" s="528"/>
      <c r="F75" s="529"/>
      <c r="G75" s="529"/>
      <c r="H75" s="529"/>
      <c r="I75" s="530"/>
      <c r="J75" s="531"/>
      <c r="K75" s="532"/>
      <c r="L75" s="532"/>
      <c r="M75" s="532"/>
      <c r="N75" s="532"/>
      <c r="O75" s="533"/>
      <c r="P75" s="533"/>
      <c r="Q75" s="533"/>
      <c r="R75" s="533"/>
      <c r="S75" s="533"/>
      <c r="T75" s="533"/>
      <c r="U75" s="533"/>
      <c r="V75" s="533"/>
      <c r="W75" s="533"/>
      <c r="X75" s="533"/>
      <c r="Y75" s="533"/>
      <c r="Z75" s="533"/>
      <c r="AA75" s="533"/>
      <c r="AB75" s="533"/>
      <c r="AC75" s="533"/>
      <c r="AD75" s="533"/>
      <c r="AE75" s="533"/>
      <c r="AF75" s="533"/>
      <c r="AG75" s="533"/>
      <c r="AH75" s="533"/>
      <c r="AI75" s="533"/>
      <c r="AJ75" s="533"/>
      <c r="AK75" s="533"/>
      <c r="AL75" s="533"/>
      <c r="AM75" s="533"/>
    </row>
    <row r="76" spans="1:39" ht="22.5" customHeight="1" x14ac:dyDescent="0.15">
      <c r="A76" s="496" t="s">
        <v>86</v>
      </c>
      <c r="B76" s="497"/>
      <c r="C76" s="497"/>
      <c r="D76" s="498"/>
      <c r="E76" s="499"/>
      <c r="F76" s="500"/>
      <c r="G76" s="500"/>
      <c r="H76" s="500"/>
      <c r="I76" s="501"/>
      <c r="J76" s="540">
        <f>SUM(J64:N75)</f>
        <v>0</v>
      </c>
      <c r="K76" s="541"/>
      <c r="L76" s="541"/>
      <c r="M76" s="541"/>
      <c r="N76" s="541"/>
      <c r="O76" s="504"/>
      <c r="P76" s="504"/>
      <c r="Q76" s="504"/>
      <c r="R76" s="504"/>
      <c r="S76" s="504"/>
      <c r="T76" s="504"/>
      <c r="U76" s="504"/>
      <c r="V76" s="504"/>
      <c r="W76" s="504"/>
      <c r="X76" s="504"/>
      <c r="Y76" s="504"/>
      <c r="Z76" s="504"/>
      <c r="AA76" s="504"/>
      <c r="AB76" s="504"/>
      <c r="AC76" s="504"/>
      <c r="AD76" s="504"/>
      <c r="AE76" s="504"/>
      <c r="AF76" s="504"/>
      <c r="AG76" s="504"/>
      <c r="AH76" s="504"/>
      <c r="AI76" s="504"/>
      <c r="AJ76" s="504"/>
      <c r="AK76" s="504"/>
      <c r="AL76" s="504"/>
      <c r="AM76" s="504"/>
    </row>
    <row r="77" spans="1:39" ht="2.25" customHeight="1" x14ac:dyDescent="0.15">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row>
    <row r="78" spans="1:39" ht="2.25" customHeight="1" x14ac:dyDescent="0.15">
      <c r="A78" s="195"/>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row>
    <row r="79" spans="1:39" ht="18" customHeight="1" x14ac:dyDescent="0.15">
      <c r="A79" s="542" t="s">
        <v>234</v>
      </c>
      <c r="B79" s="542"/>
      <c r="C79" s="542"/>
      <c r="D79" s="542"/>
      <c r="E79" s="542"/>
      <c r="F79" s="542"/>
      <c r="G79" s="542"/>
      <c r="H79" s="542"/>
      <c r="I79" s="542"/>
      <c r="J79" s="542"/>
      <c r="K79" s="542"/>
      <c r="L79" s="542"/>
      <c r="M79" s="542"/>
      <c r="N79" s="542"/>
      <c r="O79" s="542"/>
      <c r="P79" s="542"/>
      <c r="Q79" s="542"/>
      <c r="R79" s="542"/>
      <c r="S79" s="542"/>
      <c r="T79" s="195"/>
      <c r="U79" s="195"/>
      <c r="V79" s="195"/>
      <c r="W79" s="195"/>
      <c r="X79" s="195"/>
      <c r="Y79" s="195"/>
      <c r="Z79" s="195"/>
      <c r="AA79" s="195"/>
      <c r="AB79" s="195"/>
      <c r="AC79" s="195"/>
      <c r="AD79" s="195"/>
      <c r="AE79" s="195"/>
      <c r="AF79" s="195"/>
      <c r="AG79" s="195"/>
      <c r="AH79" s="195"/>
      <c r="AI79" s="195"/>
      <c r="AJ79" s="195"/>
    </row>
    <row r="80" spans="1:39" ht="18" customHeight="1" x14ac:dyDescent="0.15">
      <c r="A80" s="543" t="s">
        <v>19</v>
      </c>
      <c r="B80" s="544"/>
      <c r="C80" s="544"/>
      <c r="D80" s="545"/>
      <c r="E80" s="546" t="s">
        <v>25</v>
      </c>
      <c r="F80" s="547"/>
      <c r="G80" s="547"/>
      <c r="H80" s="547"/>
      <c r="I80" s="548"/>
      <c r="J80" s="546" t="s">
        <v>29</v>
      </c>
      <c r="K80" s="547"/>
      <c r="L80" s="547"/>
      <c r="M80" s="547"/>
      <c r="N80" s="547"/>
      <c r="O80" s="549" t="s">
        <v>26</v>
      </c>
      <c r="P80" s="549"/>
      <c r="Q80" s="549"/>
      <c r="R80" s="549"/>
      <c r="S80" s="549"/>
      <c r="T80" s="549"/>
      <c r="U80" s="549"/>
      <c r="V80" s="549"/>
      <c r="W80" s="549"/>
      <c r="X80" s="549"/>
      <c r="Y80" s="549"/>
      <c r="Z80" s="549"/>
      <c r="AA80" s="549"/>
      <c r="AB80" s="549"/>
      <c r="AC80" s="549"/>
      <c r="AD80" s="549"/>
      <c r="AE80" s="549"/>
      <c r="AF80" s="549"/>
      <c r="AG80" s="549"/>
      <c r="AH80" s="549"/>
      <c r="AI80" s="549"/>
      <c r="AJ80" s="549"/>
      <c r="AK80" s="549"/>
      <c r="AL80" s="549"/>
      <c r="AM80" s="549"/>
    </row>
    <row r="81" spans="1:39" ht="9.75" customHeight="1" x14ac:dyDescent="0.15">
      <c r="A81" s="510" t="s">
        <v>28</v>
      </c>
      <c r="B81" s="511"/>
      <c r="C81" s="511"/>
      <c r="D81" s="512"/>
      <c r="E81" s="516"/>
      <c r="F81" s="517"/>
      <c r="G81" s="517"/>
      <c r="H81" s="517"/>
      <c r="I81" s="518"/>
      <c r="J81" s="519"/>
      <c r="K81" s="520"/>
      <c r="L81" s="520"/>
      <c r="M81" s="520"/>
      <c r="N81" s="520"/>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1"/>
    </row>
    <row r="82" spans="1:39" ht="9.75" customHeight="1" x14ac:dyDescent="0.15">
      <c r="A82" s="513"/>
      <c r="B82" s="514"/>
      <c r="C82" s="514"/>
      <c r="D82" s="515"/>
      <c r="E82" s="522"/>
      <c r="F82" s="523"/>
      <c r="G82" s="523"/>
      <c r="H82" s="523"/>
      <c r="I82" s="524"/>
      <c r="J82" s="525"/>
      <c r="K82" s="526"/>
      <c r="L82" s="526"/>
      <c r="M82" s="526"/>
      <c r="N82" s="526"/>
      <c r="O82" s="527"/>
      <c r="P82" s="527"/>
      <c r="Q82" s="527"/>
      <c r="R82" s="527"/>
      <c r="S82" s="527"/>
      <c r="T82" s="527"/>
      <c r="U82" s="527"/>
      <c r="V82" s="527"/>
      <c r="W82" s="527"/>
      <c r="X82" s="527"/>
      <c r="Y82" s="527"/>
      <c r="Z82" s="527"/>
      <c r="AA82" s="527"/>
      <c r="AB82" s="527"/>
      <c r="AC82" s="527"/>
      <c r="AD82" s="527"/>
      <c r="AE82" s="527"/>
      <c r="AF82" s="527"/>
      <c r="AG82" s="527"/>
      <c r="AH82" s="527"/>
      <c r="AI82" s="527"/>
      <c r="AJ82" s="527"/>
      <c r="AK82" s="527"/>
      <c r="AL82" s="527"/>
      <c r="AM82" s="527"/>
    </row>
    <row r="83" spans="1:39" ht="9.75" customHeight="1" x14ac:dyDescent="0.15">
      <c r="A83" s="513"/>
      <c r="B83" s="514"/>
      <c r="C83" s="514"/>
      <c r="D83" s="515"/>
      <c r="E83" s="534"/>
      <c r="F83" s="535"/>
      <c r="G83" s="535"/>
      <c r="H83" s="535"/>
      <c r="I83" s="536"/>
      <c r="J83" s="537"/>
      <c r="K83" s="538"/>
      <c r="L83" s="538"/>
      <c r="M83" s="538"/>
      <c r="N83" s="538"/>
      <c r="O83" s="539"/>
      <c r="P83" s="539"/>
      <c r="Q83" s="539"/>
      <c r="R83" s="539"/>
      <c r="S83" s="539"/>
      <c r="T83" s="539"/>
      <c r="U83" s="539"/>
      <c r="V83" s="539"/>
      <c r="W83" s="539"/>
      <c r="X83" s="539"/>
      <c r="Y83" s="539"/>
      <c r="Z83" s="539"/>
      <c r="AA83" s="539"/>
      <c r="AB83" s="539"/>
      <c r="AC83" s="539"/>
      <c r="AD83" s="539"/>
      <c r="AE83" s="539"/>
      <c r="AF83" s="539"/>
      <c r="AG83" s="539"/>
      <c r="AH83" s="539"/>
      <c r="AI83" s="539"/>
      <c r="AJ83" s="539"/>
      <c r="AK83" s="539"/>
      <c r="AL83" s="539"/>
      <c r="AM83" s="539"/>
    </row>
    <row r="84" spans="1:39" ht="9.75" customHeight="1" x14ac:dyDescent="0.15">
      <c r="A84" s="510" t="s">
        <v>66</v>
      </c>
      <c r="B84" s="511"/>
      <c r="C84" s="511"/>
      <c r="D84" s="512"/>
      <c r="E84" s="516"/>
      <c r="F84" s="517"/>
      <c r="G84" s="517"/>
      <c r="H84" s="517"/>
      <c r="I84" s="518"/>
      <c r="J84" s="519"/>
      <c r="K84" s="520"/>
      <c r="L84" s="520"/>
      <c r="M84" s="520"/>
      <c r="N84" s="520"/>
      <c r="O84" s="521"/>
      <c r="P84" s="521"/>
      <c r="Q84" s="521"/>
      <c r="R84" s="521"/>
      <c r="S84" s="521"/>
      <c r="T84" s="521"/>
      <c r="U84" s="521"/>
      <c r="V84" s="521"/>
      <c r="W84" s="521"/>
      <c r="X84" s="521"/>
      <c r="Y84" s="521"/>
      <c r="Z84" s="521"/>
      <c r="AA84" s="521"/>
      <c r="AB84" s="521"/>
      <c r="AC84" s="521"/>
      <c r="AD84" s="521"/>
      <c r="AE84" s="521"/>
      <c r="AF84" s="521"/>
      <c r="AG84" s="521"/>
      <c r="AH84" s="521"/>
      <c r="AI84" s="521"/>
      <c r="AJ84" s="521"/>
      <c r="AK84" s="521"/>
      <c r="AL84" s="521"/>
      <c r="AM84" s="521"/>
    </row>
    <row r="85" spans="1:39" ht="9.75" customHeight="1" x14ac:dyDescent="0.15">
      <c r="A85" s="513"/>
      <c r="B85" s="514"/>
      <c r="C85" s="514"/>
      <c r="D85" s="515"/>
      <c r="E85" s="522"/>
      <c r="F85" s="523"/>
      <c r="G85" s="523"/>
      <c r="H85" s="523"/>
      <c r="I85" s="524"/>
      <c r="J85" s="525"/>
      <c r="K85" s="526"/>
      <c r="L85" s="526"/>
      <c r="M85" s="526"/>
      <c r="N85" s="526"/>
      <c r="O85" s="527"/>
      <c r="P85" s="527"/>
      <c r="Q85" s="527"/>
      <c r="R85" s="527"/>
      <c r="S85" s="527"/>
      <c r="T85" s="527"/>
      <c r="U85" s="527"/>
      <c r="V85" s="527"/>
      <c r="W85" s="527"/>
      <c r="X85" s="527"/>
      <c r="Y85" s="527"/>
      <c r="Z85" s="527"/>
      <c r="AA85" s="527"/>
      <c r="AB85" s="527"/>
      <c r="AC85" s="527"/>
      <c r="AD85" s="527"/>
      <c r="AE85" s="527"/>
      <c r="AF85" s="527"/>
      <c r="AG85" s="527"/>
      <c r="AH85" s="527"/>
      <c r="AI85" s="527"/>
      <c r="AJ85" s="527"/>
      <c r="AK85" s="527"/>
      <c r="AL85" s="527"/>
      <c r="AM85" s="527"/>
    </row>
    <row r="86" spans="1:39" ht="9.75" customHeight="1" x14ac:dyDescent="0.15">
      <c r="A86" s="496"/>
      <c r="B86" s="497"/>
      <c r="C86" s="497"/>
      <c r="D86" s="498"/>
      <c r="E86" s="528"/>
      <c r="F86" s="529"/>
      <c r="G86" s="529"/>
      <c r="H86" s="529"/>
      <c r="I86" s="530"/>
      <c r="J86" s="531"/>
      <c r="K86" s="532"/>
      <c r="L86" s="532"/>
      <c r="M86" s="532"/>
      <c r="N86" s="532"/>
      <c r="O86" s="533"/>
      <c r="P86" s="533"/>
      <c r="Q86" s="533"/>
      <c r="R86" s="533"/>
      <c r="S86" s="533"/>
      <c r="T86" s="533"/>
      <c r="U86" s="533"/>
      <c r="V86" s="533"/>
      <c r="W86" s="533"/>
      <c r="X86" s="533"/>
      <c r="Y86" s="533"/>
      <c r="Z86" s="533"/>
      <c r="AA86" s="533"/>
      <c r="AB86" s="533"/>
      <c r="AC86" s="533"/>
      <c r="AD86" s="533"/>
      <c r="AE86" s="533"/>
      <c r="AF86" s="533"/>
      <c r="AG86" s="533"/>
      <c r="AH86" s="533"/>
      <c r="AI86" s="533"/>
      <c r="AJ86" s="533"/>
      <c r="AK86" s="533"/>
      <c r="AL86" s="533"/>
      <c r="AM86" s="533"/>
    </row>
    <row r="87" spans="1:39" ht="22.5" customHeight="1" x14ac:dyDescent="0.15">
      <c r="A87" s="496" t="s">
        <v>54</v>
      </c>
      <c r="B87" s="497"/>
      <c r="C87" s="497"/>
      <c r="D87" s="498"/>
      <c r="E87" s="499"/>
      <c r="F87" s="500"/>
      <c r="G87" s="500"/>
      <c r="H87" s="500"/>
      <c r="I87" s="501"/>
      <c r="J87" s="502">
        <f>SUM(J81:N86)</f>
        <v>0</v>
      </c>
      <c r="K87" s="503"/>
      <c r="L87" s="503"/>
      <c r="M87" s="503"/>
      <c r="N87" s="503"/>
      <c r="O87" s="504"/>
      <c r="P87" s="504"/>
      <c r="Q87" s="504"/>
      <c r="R87" s="504"/>
      <c r="S87" s="504"/>
      <c r="T87" s="504"/>
      <c r="U87" s="504"/>
      <c r="V87" s="504"/>
      <c r="W87" s="504"/>
      <c r="X87" s="504"/>
      <c r="Y87" s="504"/>
      <c r="Z87" s="504"/>
      <c r="AA87" s="504"/>
      <c r="AB87" s="504"/>
      <c r="AC87" s="504"/>
      <c r="AD87" s="504"/>
      <c r="AE87" s="504"/>
      <c r="AF87" s="504"/>
      <c r="AG87" s="504"/>
      <c r="AH87" s="504"/>
      <c r="AI87" s="504"/>
      <c r="AJ87" s="504"/>
      <c r="AK87" s="504"/>
      <c r="AL87" s="504"/>
      <c r="AM87" s="504"/>
    </row>
    <row r="88" spans="1:39" ht="10.5" customHeight="1" thickBot="1" x14ac:dyDescent="0.2">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8"/>
      <c r="AL88" s="198"/>
      <c r="AM88" s="198"/>
    </row>
    <row r="89" spans="1:39" ht="6" customHeight="1" x14ac:dyDescent="0.15">
      <c r="A89" s="195"/>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row>
    <row r="90" spans="1:39" s="202" customFormat="1" ht="10.5" x14ac:dyDescent="0.15">
      <c r="A90" s="199" t="s">
        <v>30</v>
      </c>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1"/>
      <c r="AL90" s="201"/>
      <c r="AM90" s="201"/>
    </row>
    <row r="91" spans="1:39" s="202" customFormat="1" ht="5.25" customHeight="1" x14ac:dyDescent="0.15">
      <c r="A91" s="199"/>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1"/>
      <c r="AL91" s="201"/>
      <c r="AM91" s="201"/>
    </row>
    <row r="92" spans="1:39" s="202" customFormat="1" ht="10.5" x14ac:dyDescent="0.15">
      <c r="A92" s="199"/>
      <c r="B92" s="170" t="s">
        <v>38</v>
      </c>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1"/>
      <c r="AL92" s="201"/>
      <c r="AM92" s="201"/>
    </row>
    <row r="93" spans="1:39" s="202" customFormat="1" ht="10.5" x14ac:dyDescent="0.15">
      <c r="A93" s="199"/>
      <c r="B93" s="170" t="s">
        <v>41</v>
      </c>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1"/>
      <c r="AL93" s="201"/>
      <c r="AM93" s="201"/>
    </row>
    <row r="94" spans="1:39" s="202" customFormat="1" ht="5.25" customHeight="1" x14ac:dyDescent="0.15">
      <c r="A94" s="199"/>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1"/>
      <c r="AL94" s="201"/>
      <c r="AM94" s="201"/>
    </row>
    <row r="95" spans="1:39" x14ac:dyDescent="0.15">
      <c r="A95" s="203" t="s">
        <v>263</v>
      </c>
      <c r="B95" s="204"/>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row>
    <row r="96" spans="1:39" x14ac:dyDescent="0.15">
      <c r="A96" s="205" t="s">
        <v>139</v>
      </c>
      <c r="B96" s="206"/>
      <c r="C96" s="206"/>
      <c r="D96" s="206"/>
      <c r="E96" s="206"/>
      <c r="F96" s="206"/>
      <c r="G96" s="206"/>
      <c r="H96" s="206"/>
      <c r="I96" s="206"/>
      <c r="J96" s="206"/>
      <c r="K96" s="206"/>
      <c r="L96" s="206"/>
      <c r="M96" s="206"/>
      <c r="N96" s="206"/>
      <c r="O96" s="206"/>
      <c r="P96" s="206"/>
      <c r="Q96" s="206"/>
      <c r="R96" s="206"/>
      <c r="S96" s="206"/>
      <c r="T96" s="505" t="s">
        <v>42</v>
      </c>
      <c r="U96" s="505"/>
      <c r="V96" s="505"/>
      <c r="W96" s="505"/>
      <c r="X96" s="505"/>
      <c r="Y96" s="505"/>
      <c r="Z96" s="505"/>
      <c r="AA96" s="505"/>
      <c r="AB96" s="505"/>
      <c r="AC96" s="505"/>
      <c r="AD96" s="505"/>
      <c r="AE96" s="505"/>
      <c r="AF96" s="505"/>
      <c r="AG96" s="505"/>
      <c r="AH96" s="505"/>
      <c r="AI96" s="505"/>
      <c r="AJ96" s="505"/>
      <c r="AK96" s="505"/>
      <c r="AL96" s="505"/>
      <c r="AM96" s="506"/>
    </row>
    <row r="97" spans="1:39" ht="39" customHeight="1" x14ac:dyDescent="0.15">
      <c r="A97" s="207"/>
      <c r="B97" s="208" t="s">
        <v>265</v>
      </c>
      <c r="C97" s="209"/>
      <c r="D97" s="209"/>
      <c r="E97" s="209"/>
      <c r="F97" s="209"/>
      <c r="G97" s="209"/>
      <c r="H97" s="209"/>
      <c r="I97" s="209"/>
      <c r="J97" s="209"/>
      <c r="K97" s="209"/>
      <c r="L97" s="209"/>
      <c r="M97" s="209"/>
      <c r="N97" s="209"/>
      <c r="O97" s="209"/>
      <c r="P97" s="209"/>
      <c r="Q97" s="209"/>
      <c r="R97" s="209"/>
      <c r="S97" s="210"/>
      <c r="T97" s="507" t="s">
        <v>266</v>
      </c>
      <c r="U97" s="508"/>
      <c r="V97" s="508"/>
      <c r="W97" s="508"/>
      <c r="X97" s="508"/>
      <c r="Y97" s="508"/>
      <c r="Z97" s="508"/>
      <c r="AA97" s="508"/>
      <c r="AB97" s="508"/>
      <c r="AC97" s="508"/>
      <c r="AD97" s="508"/>
      <c r="AE97" s="508"/>
      <c r="AF97" s="508"/>
      <c r="AG97" s="508"/>
      <c r="AH97" s="508"/>
      <c r="AI97" s="508"/>
      <c r="AJ97" s="508"/>
      <c r="AK97" s="508"/>
      <c r="AL97" s="508"/>
      <c r="AM97" s="509"/>
    </row>
    <row r="98" spans="1:39" ht="12" customHeight="1" x14ac:dyDescent="0.15">
      <c r="A98" s="207"/>
      <c r="B98" s="312" t="s">
        <v>267</v>
      </c>
      <c r="C98" s="313"/>
      <c r="D98" s="313"/>
      <c r="E98" s="313"/>
      <c r="F98" s="313"/>
      <c r="G98" s="313"/>
      <c r="H98" s="313"/>
      <c r="I98" s="313"/>
      <c r="J98" s="313"/>
      <c r="K98" s="313"/>
      <c r="L98" s="313"/>
      <c r="M98" s="313"/>
      <c r="N98" s="313"/>
      <c r="O98" s="313"/>
      <c r="P98" s="313"/>
      <c r="Q98" s="313"/>
      <c r="R98" s="313"/>
      <c r="S98" s="314"/>
      <c r="T98" s="469" t="s">
        <v>49</v>
      </c>
      <c r="U98" s="470"/>
      <c r="V98" s="470"/>
      <c r="W98" s="470"/>
      <c r="X98" s="470"/>
      <c r="Y98" s="470"/>
      <c r="Z98" s="470"/>
      <c r="AA98" s="470"/>
      <c r="AB98" s="470"/>
      <c r="AC98" s="470"/>
      <c r="AD98" s="470"/>
      <c r="AE98" s="470"/>
      <c r="AF98" s="470"/>
      <c r="AG98" s="470"/>
      <c r="AH98" s="470"/>
      <c r="AI98" s="470"/>
      <c r="AJ98" s="470"/>
      <c r="AK98" s="470"/>
      <c r="AL98" s="470"/>
      <c r="AM98" s="471"/>
    </row>
    <row r="99" spans="1:39" ht="12" customHeight="1" x14ac:dyDescent="0.15">
      <c r="A99" s="207"/>
      <c r="B99" s="211" t="s">
        <v>270</v>
      </c>
      <c r="C99" s="212"/>
      <c r="D99" s="212"/>
      <c r="E99" s="212"/>
      <c r="F99" s="212"/>
      <c r="G99" s="212"/>
      <c r="H99" s="212"/>
      <c r="I99" s="212"/>
      <c r="J99" s="212"/>
      <c r="K99" s="212"/>
      <c r="L99" s="212"/>
      <c r="M99" s="212"/>
      <c r="N99" s="212"/>
      <c r="O99" s="212"/>
      <c r="P99" s="212"/>
      <c r="Q99" s="212"/>
      <c r="R99" s="212"/>
      <c r="S99" s="213"/>
      <c r="T99" s="463" t="s">
        <v>34</v>
      </c>
      <c r="U99" s="464"/>
      <c r="V99" s="464"/>
      <c r="W99" s="464"/>
      <c r="X99" s="464"/>
      <c r="Y99" s="464"/>
      <c r="Z99" s="464"/>
      <c r="AA99" s="464"/>
      <c r="AB99" s="464"/>
      <c r="AC99" s="464"/>
      <c r="AD99" s="464"/>
      <c r="AE99" s="464"/>
      <c r="AF99" s="464"/>
      <c r="AG99" s="464"/>
      <c r="AH99" s="464"/>
      <c r="AI99" s="464"/>
      <c r="AJ99" s="464"/>
      <c r="AK99" s="464"/>
      <c r="AL99" s="464"/>
      <c r="AM99" s="465"/>
    </row>
    <row r="100" spans="1:39" ht="12" customHeight="1" x14ac:dyDescent="0.15">
      <c r="A100" s="207"/>
      <c r="B100" s="211" t="s">
        <v>31</v>
      </c>
      <c r="C100" s="212"/>
      <c r="D100" s="212"/>
      <c r="E100" s="212"/>
      <c r="F100" s="212"/>
      <c r="G100" s="212"/>
      <c r="H100" s="212"/>
      <c r="I100" s="212"/>
      <c r="J100" s="212"/>
      <c r="K100" s="212"/>
      <c r="L100" s="212"/>
      <c r="M100" s="212"/>
      <c r="N100" s="212"/>
      <c r="O100" s="212"/>
      <c r="P100" s="212"/>
      <c r="Q100" s="212"/>
      <c r="R100" s="212"/>
      <c r="S100" s="213"/>
      <c r="T100" s="463" t="s">
        <v>89</v>
      </c>
      <c r="U100" s="464"/>
      <c r="V100" s="464"/>
      <c r="W100" s="464"/>
      <c r="X100" s="464"/>
      <c r="Y100" s="464"/>
      <c r="Z100" s="464"/>
      <c r="AA100" s="464"/>
      <c r="AB100" s="464"/>
      <c r="AC100" s="464"/>
      <c r="AD100" s="464"/>
      <c r="AE100" s="464"/>
      <c r="AF100" s="464"/>
      <c r="AG100" s="464"/>
      <c r="AH100" s="464"/>
      <c r="AI100" s="464"/>
      <c r="AJ100" s="464"/>
      <c r="AK100" s="464"/>
      <c r="AL100" s="464"/>
      <c r="AM100" s="465"/>
    </row>
    <row r="101" spans="1:39" ht="12" customHeight="1" x14ac:dyDescent="0.15">
      <c r="A101" s="207"/>
      <c r="B101" s="309" t="s">
        <v>32</v>
      </c>
      <c r="C101" s="310"/>
      <c r="D101" s="310"/>
      <c r="E101" s="310"/>
      <c r="F101" s="310"/>
      <c r="G101" s="310"/>
      <c r="H101" s="310"/>
      <c r="I101" s="310"/>
      <c r="J101" s="310"/>
      <c r="K101" s="310"/>
      <c r="L101" s="310"/>
      <c r="M101" s="310"/>
      <c r="N101" s="310"/>
      <c r="O101" s="310"/>
      <c r="P101" s="310"/>
      <c r="Q101" s="310"/>
      <c r="R101" s="310"/>
      <c r="S101" s="311"/>
      <c r="T101" s="492" t="s">
        <v>35</v>
      </c>
      <c r="U101" s="486"/>
      <c r="V101" s="486"/>
      <c r="W101" s="486"/>
      <c r="X101" s="486"/>
      <c r="Y101" s="486"/>
      <c r="Z101" s="486"/>
      <c r="AA101" s="486"/>
      <c r="AB101" s="486"/>
      <c r="AC101" s="486"/>
      <c r="AD101" s="486"/>
      <c r="AE101" s="486"/>
      <c r="AF101" s="486"/>
      <c r="AG101" s="486"/>
      <c r="AH101" s="486"/>
      <c r="AI101" s="486"/>
      <c r="AJ101" s="486"/>
      <c r="AK101" s="486"/>
      <c r="AL101" s="486"/>
      <c r="AM101" s="487"/>
    </row>
    <row r="102" spans="1:39" ht="12" customHeight="1" x14ac:dyDescent="0.15">
      <c r="A102" s="207"/>
      <c r="B102" s="309" t="s">
        <v>271</v>
      </c>
      <c r="C102" s="310"/>
      <c r="D102" s="310"/>
      <c r="E102" s="310"/>
      <c r="F102" s="310"/>
      <c r="G102" s="310"/>
      <c r="H102" s="310"/>
      <c r="I102" s="310"/>
      <c r="J102" s="310"/>
      <c r="K102" s="310"/>
      <c r="L102" s="310"/>
      <c r="M102" s="310"/>
      <c r="N102" s="310"/>
      <c r="O102" s="310"/>
      <c r="P102" s="310"/>
      <c r="Q102" s="310"/>
      <c r="R102" s="310"/>
      <c r="S102" s="311"/>
      <c r="T102" s="493" t="s">
        <v>276</v>
      </c>
      <c r="U102" s="494"/>
      <c r="V102" s="494"/>
      <c r="W102" s="494"/>
      <c r="X102" s="494"/>
      <c r="Y102" s="494"/>
      <c r="Z102" s="494"/>
      <c r="AA102" s="494"/>
      <c r="AB102" s="494"/>
      <c r="AC102" s="494"/>
      <c r="AD102" s="494"/>
      <c r="AE102" s="494"/>
      <c r="AF102" s="494"/>
      <c r="AG102" s="494"/>
      <c r="AH102" s="494"/>
      <c r="AI102" s="494"/>
      <c r="AJ102" s="494"/>
      <c r="AK102" s="494"/>
      <c r="AL102" s="494"/>
      <c r="AM102" s="495"/>
    </row>
    <row r="103" spans="1:39" ht="12" customHeight="1" x14ac:dyDescent="0.15">
      <c r="A103" s="315"/>
      <c r="B103" s="211" t="s">
        <v>272</v>
      </c>
      <c r="C103" s="212"/>
      <c r="D103" s="212"/>
      <c r="E103" s="212"/>
      <c r="F103" s="212"/>
      <c r="G103" s="212"/>
      <c r="H103" s="212"/>
      <c r="I103" s="212"/>
      <c r="J103" s="212"/>
      <c r="K103" s="212"/>
      <c r="L103" s="212"/>
      <c r="M103" s="212"/>
      <c r="N103" s="212"/>
      <c r="O103" s="212"/>
      <c r="P103" s="212"/>
      <c r="Q103" s="212"/>
      <c r="R103" s="212"/>
      <c r="S103" s="213"/>
      <c r="T103" s="463" t="s">
        <v>36</v>
      </c>
      <c r="U103" s="464"/>
      <c r="V103" s="464"/>
      <c r="W103" s="464"/>
      <c r="X103" s="464"/>
      <c r="Y103" s="464"/>
      <c r="Z103" s="464"/>
      <c r="AA103" s="464"/>
      <c r="AB103" s="464"/>
      <c r="AC103" s="464"/>
      <c r="AD103" s="464"/>
      <c r="AE103" s="464"/>
      <c r="AF103" s="464"/>
      <c r="AG103" s="464"/>
      <c r="AH103" s="464"/>
      <c r="AI103" s="464"/>
      <c r="AJ103" s="464"/>
      <c r="AK103" s="464"/>
      <c r="AL103" s="464"/>
      <c r="AM103" s="465"/>
    </row>
    <row r="104" spans="1:39" ht="12" customHeight="1" x14ac:dyDescent="0.15">
      <c r="A104" s="207" t="s">
        <v>273</v>
      </c>
      <c r="B104" s="206"/>
      <c r="C104" s="206"/>
      <c r="D104" s="206"/>
      <c r="E104" s="206"/>
      <c r="F104" s="206"/>
      <c r="G104" s="206"/>
      <c r="H104" s="206"/>
      <c r="I104" s="206"/>
      <c r="J104" s="206"/>
      <c r="K104" s="206"/>
      <c r="L104" s="206"/>
      <c r="M104" s="206"/>
      <c r="N104" s="206"/>
      <c r="O104" s="206"/>
      <c r="P104" s="206"/>
      <c r="Q104" s="206"/>
      <c r="R104" s="206"/>
      <c r="S104" s="206"/>
      <c r="T104" s="219"/>
      <c r="U104" s="219"/>
      <c r="V104" s="219"/>
      <c r="W104" s="219"/>
      <c r="X104" s="219"/>
      <c r="Y104" s="219"/>
      <c r="Z104" s="219"/>
      <c r="AA104" s="219"/>
      <c r="AB104" s="219"/>
      <c r="AC104" s="219"/>
      <c r="AD104" s="219"/>
      <c r="AE104" s="219"/>
      <c r="AF104" s="219"/>
      <c r="AG104" s="219"/>
      <c r="AH104" s="219"/>
      <c r="AI104" s="219"/>
      <c r="AJ104" s="219"/>
      <c r="AK104" s="333"/>
      <c r="AL104" s="333"/>
      <c r="AM104" s="334"/>
    </row>
    <row r="105" spans="1:39" ht="12" customHeight="1" x14ac:dyDescent="0.15">
      <c r="A105" s="220"/>
      <c r="B105" s="208" t="s">
        <v>33</v>
      </c>
      <c r="C105" s="209"/>
      <c r="D105" s="209"/>
      <c r="E105" s="209"/>
      <c r="F105" s="209"/>
      <c r="G105" s="209"/>
      <c r="H105" s="209"/>
      <c r="I105" s="209"/>
      <c r="J105" s="209"/>
      <c r="K105" s="209"/>
      <c r="L105" s="209"/>
      <c r="M105" s="209"/>
      <c r="N105" s="209"/>
      <c r="O105" s="209"/>
      <c r="P105" s="209"/>
      <c r="Q105" s="209"/>
      <c r="R105" s="209"/>
      <c r="S105" s="210"/>
      <c r="T105" s="484" t="s">
        <v>64</v>
      </c>
      <c r="U105" s="484"/>
      <c r="V105" s="484"/>
      <c r="W105" s="484"/>
      <c r="X105" s="484"/>
      <c r="Y105" s="484"/>
      <c r="Z105" s="484"/>
      <c r="AA105" s="484"/>
      <c r="AB105" s="484"/>
      <c r="AC105" s="484"/>
      <c r="AD105" s="484"/>
      <c r="AE105" s="484"/>
      <c r="AF105" s="484"/>
      <c r="AG105" s="484"/>
      <c r="AH105" s="484"/>
      <c r="AI105" s="484"/>
      <c r="AJ105" s="484"/>
      <c r="AK105" s="484"/>
      <c r="AL105" s="484"/>
      <c r="AM105" s="485"/>
    </row>
    <row r="106" spans="1:39" ht="12" customHeight="1" x14ac:dyDescent="0.15">
      <c r="A106" s="220"/>
      <c r="B106" s="207" t="s">
        <v>50</v>
      </c>
      <c r="C106" s="229"/>
      <c r="D106" s="229"/>
      <c r="E106" s="229"/>
      <c r="F106" s="229"/>
      <c r="G106" s="229"/>
      <c r="H106" s="229"/>
      <c r="I106" s="229"/>
      <c r="J106" s="229"/>
      <c r="K106" s="229"/>
      <c r="L106" s="229"/>
      <c r="M106" s="229"/>
      <c r="N106" s="229"/>
      <c r="O106" s="229"/>
      <c r="P106" s="229"/>
      <c r="Q106" s="229"/>
      <c r="R106" s="229"/>
      <c r="S106" s="317"/>
      <c r="T106" s="486" t="s">
        <v>51</v>
      </c>
      <c r="U106" s="486"/>
      <c r="V106" s="486"/>
      <c r="W106" s="486"/>
      <c r="X106" s="486"/>
      <c r="Y106" s="486"/>
      <c r="Z106" s="486"/>
      <c r="AA106" s="486"/>
      <c r="AB106" s="486"/>
      <c r="AC106" s="486"/>
      <c r="AD106" s="486"/>
      <c r="AE106" s="486"/>
      <c r="AF106" s="486"/>
      <c r="AG106" s="486"/>
      <c r="AH106" s="486"/>
      <c r="AI106" s="486"/>
      <c r="AJ106" s="486"/>
      <c r="AK106" s="486"/>
      <c r="AL106" s="486"/>
      <c r="AM106" s="487"/>
    </row>
    <row r="107" spans="1:39" ht="12" customHeight="1" x14ac:dyDescent="0.15">
      <c r="A107" s="315"/>
      <c r="B107" s="218" t="s">
        <v>281</v>
      </c>
      <c r="C107" s="216"/>
      <c r="D107" s="216"/>
      <c r="E107" s="216"/>
      <c r="F107" s="216"/>
      <c r="G107" s="216"/>
      <c r="H107" s="216"/>
      <c r="I107" s="216"/>
      <c r="J107" s="216"/>
      <c r="K107" s="216"/>
      <c r="L107" s="216"/>
      <c r="M107" s="216"/>
      <c r="N107" s="216"/>
      <c r="O107" s="216"/>
      <c r="P107" s="216"/>
      <c r="Q107" s="216"/>
      <c r="R107" s="216"/>
      <c r="S107" s="217"/>
      <c r="T107" s="475" t="s">
        <v>73</v>
      </c>
      <c r="U107" s="476"/>
      <c r="V107" s="476"/>
      <c r="W107" s="476"/>
      <c r="X107" s="476"/>
      <c r="Y107" s="476"/>
      <c r="Z107" s="476"/>
      <c r="AA107" s="476"/>
      <c r="AB107" s="476"/>
      <c r="AC107" s="476"/>
      <c r="AD107" s="476"/>
      <c r="AE107" s="476"/>
      <c r="AF107" s="476"/>
      <c r="AG107" s="476"/>
      <c r="AH107" s="476"/>
      <c r="AI107" s="476"/>
      <c r="AJ107" s="476"/>
      <c r="AK107" s="476"/>
      <c r="AL107" s="476"/>
      <c r="AM107" s="477"/>
    </row>
    <row r="108" spans="1:39" ht="12" customHeight="1" x14ac:dyDescent="0.15">
      <c r="A108" s="220" t="s">
        <v>274</v>
      </c>
      <c r="B108" s="316"/>
      <c r="C108" s="326"/>
      <c r="D108" s="326"/>
      <c r="E108" s="326"/>
      <c r="F108" s="326"/>
      <c r="G108" s="326"/>
      <c r="H108" s="326"/>
      <c r="I108" s="326"/>
      <c r="J108" s="326"/>
      <c r="K108" s="326"/>
      <c r="L108" s="326"/>
      <c r="M108" s="326"/>
      <c r="N108" s="326"/>
      <c r="O108" s="326"/>
      <c r="P108" s="326"/>
      <c r="Q108" s="326"/>
      <c r="R108" s="326"/>
      <c r="S108" s="326"/>
      <c r="T108" s="331"/>
      <c r="U108" s="331"/>
      <c r="V108" s="331"/>
      <c r="W108" s="331"/>
      <c r="X108" s="331"/>
      <c r="Y108" s="331"/>
      <c r="Z108" s="331"/>
      <c r="AA108" s="331"/>
      <c r="AB108" s="331"/>
      <c r="AC108" s="331"/>
      <c r="AD108" s="331"/>
      <c r="AE108" s="331"/>
      <c r="AF108" s="331"/>
      <c r="AG108" s="331"/>
      <c r="AH108" s="331"/>
      <c r="AI108" s="331"/>
      <c r="AJ108" s="331"/>
      <c r="AK108" s="331"/>
      <c r="AL108" s="331"/>
      <c r="AM108" s="332"/>
    </row>
    <row r="109" spans="1:39" ht="12" customHeight="1" x14ac:dyDescent="0.15">
      <c r="A109" s="315"/>
      <c r="B109" s="215" t="s">
        <v>282</v>
      </c>
      <c r="C109" s="216"/>
      <c r="D109" s="216"/>
      <c r="E109" s="216"/>
      <c r="F109" s="216"/>
      <c r="G109" s="216"/>
      <c r="H109" s="216"/>
      <c r="I109" s="216"/>
      <c r="J109" s="216"/>
      <c r="K109" s="216"/>
      <c r="L109" s="216"/>
      <c r="M109" s="216"/>
      <c r="N109" s="216"/>
      <c r="O109" s="216"/>
      <c r="P109" s="216"/>
      <c r="Q109" s="216"/>
      <c r="R109" s="216"/>
      <c r="S109" s="217"/>
      <c r="T109" s="488" t="s">
        <v>275</v>
      </c>
      <c r="U109" s="489"/>
      <c r="V109" s="489"/>
      <c r="W109" s="489"/>
      <c r="X109" s="489"/>
      <c r="Y109" s="489"/>
      <c r="Z109" s="489"/>
      <c r="AA109" s="489"/>
      <c r="AB109" s="489"/>
      <c r="AC109" s="489"/>
      <c r="AD109" s="489"/>
      <c r="AE109" s="489"/>
      <c r="AF109" s="489"/>
      <c r="AG109" s="489"/>
      <c r="AH109" s="489"/>
      <c r="AI109" s="489"/>
      <c r="AJ109" s="489"/>
      <c r="AK109" s="489"/>
      <c r="AL109" s="489"/>
      <c r="AM109" s="490"/>
    </row>
    <row r="110" spans="1:39" ht="12" customHeight="1" x14ac:dyDescent="0.15">
      <c r="A110" s="207" t="s">
        <v>278</v>
      </c>
      <c r="B110" s="206"/>
      <c r="C110" s="206"/>
      <c r="D110" s="206"/>
      <c r="E110" s="206"/>
      <c r="F110" s="206"/>
      <c r="G110" s="206"/>
      <c r="H110" s="206"/>
      <c r="I110" s="206"/>
      <c r="J110" s="206"/>
      <c r="K110" s="206"/>
      <c r="L110" s="206"/>
      <c r="M110" s="206"/>
      <c r="N110" s="206"/>
      <c r="O110" s="206"/>
      <c r="P110" s="206"/>
      <c r="Q110" s="206"/>
      <c r="R110" s="206"/>
      <c r="S110" s="206"/>
      <c r="T110" s="219"/>
      <c r="U110" s="219"/>
      <c r="V110" s="219"/>
      <c r="W110" s="219"/>
      <c r="X110" s="219"/>
      <c r="Y110" s="219"/>
      <c r="Z110" s="219"/>
      <c r="AA110" s="219"/>
      <c r="AB110" s="219"/>
      <c r="AC110" s="219"/>
      <c r="AD110" s="219"/>
      <c r="AE110" s="219"/>
      <c r="AF110" s="219"/>
      <c r="AG110" s="219"/>
      <c r="AH110" s="219"/>
      <c r="AI110" s="219"/>
      <c r="AJ110" s="219"/>
      <c r="AK110" s="333"/>
      <c r="AL110" s="333"/>
      <c r="AM110" s="334"/>
    </row>
    <row r="111" spans="1:39" ht="12" customHeight="1" x14ac:dyDescent="0.15">
      <c r="A111" s="220"/>
      <c r="B111" s="208" t="s">
        <v>283</v>
      </c>
      <c r="C111" s="209"/>
      <c r="D111" s="209"/>
      <c r="E111" s="209"/>
      <c r="F111" s="209"/>
      <c r="G111" s="209"/>
      <c r="H111" s="209"/>
      <c r="I111" s="209"/>
      <c r="J111" s="209"/>
      <c r="K111" s="209"/>
      <c r="L111" s="209"/>
      <c r="M111" s="209"/>
      <c r="N111" s="209"/>
      <c r="O111" s="209"/>
      <c r="P111" s="209"/>
      <c r="Q111" s="209"/>
      <c r="R111" s="209"/>
      <c r="S111" s="210"/>
      <c r="T111" s="491" t="s">
        <v>277</v>
      </c>
      <c r="U111" s="484"/>
      <c r="V111" s="484"/>
      <c r="W111" s="484"/>
      <c r="X111" s="484"/>
      <c r="Y111" s="484"/>
      <c r="Z111" s="484"/>
      <c r="AA111" s="484"/>
      <c r="AB111" s="484"/>
      <c r="AC111" s="484"/>
      <c r="AD111" s="484"/>
      <c r="AE111" s="484"/>
      <c r="AF111" s="484"/>
      <c r="AG111" s="484"/>
      <c r="AH111" s="484"/>
      <c r="AI111" s="484"/>
      <c r="AJ111" s="484"/>
      <c r="AK111" s="484"/>
      <c r="AL111" s="484"/>
      <c r="AM111" s="485"/>
    </row>
    <row r="112" spans="1:39" ht="12" customHeight="1" x14ac:dyDescent="0.15">
      <c r="A112" s="224"/>
      <c r="B112" s="225" t="s">
        <v>286</v>
      </c>
      <c r="C112" s="212"/>
      <c r="D112" s="212"/>
      <c r="E112" s="212"/>
      <c r="F112" s="212"/>
      <c r="G112" s="212"/>
      <c r="H112" s="212"/>
      <c r="I112" s="212"/>
      <c r="J112" s="212"/>
      <c r="K112" s="212"/>
      <c r="L112" s="212"/>
      <c r="M112" s="212"/>
      <c r="N112" s="212"/>
      <c r="O112" s="212"/>
      <c r="P112" s="212"/>
      <c r="Q112" s="212"/>
      <c r="R112" s="212"/>
      <c r="S112" s="213"/>
      <c r="T112" s="463" t="s">
        <v>37</v>
      </c>
      <c r="U112" s="464"/>
      <c r="V112" s="464"/>
      <c r="W112" s="464"/>
      <c r="X112" s="464"/>
      <c r="Y112" s="464"/>
      <c r="Z112" s="464"/>
      <c r="AA112" s="464"/>
      <c r="AB112" s="464"/>
      <c r="AC112" s="464"/>
      <c r="AD112" s="464"/>
      <c r="AE112" s="464"/>
      <c r="AF112" s="464"/>
      <c r="AG112" s="464"/>
      <c r="AH112" s="464"/>
      <c r="AI112" s="464"/>
      <c r="AJ112" s="464"/>
      <c r="AK112" s="464"/>
      <c r="AL112" s="464"/>
      <c r="AM112" s="465"/>
    </row>
    <row r="113" spans="1:39" ht="12" customHeight="1" x14ac:dyDescent="0.15">
      <c r="A113" s="220"/>
      <c r="B113" s="312" t="s">
        <v>287</v>
      </c>
      <c r="C113" s="313"/>
      <c r="D113" s="313"/>
      <c r="E113" s="313"/>
      <c r="F113" s="313"/>
      <c r="G113" s="313"/>
      <c r="H113" s="313"/>
      <c r="I113" s="313"/>
      <c r="J113" s="313"/>
      <c r="K113" s="313"/>
      <c r="L113" s="313"/>
      <c r="M113" s="313"/>
      <c r="N113" s="313"/>
      <c r="O113" s="313"/>
      <c r="P113" s="313"/>
      <c r="Q113" s="313"/>
      <c r="R113" s="313"/>
      <c r="S113" s="314"/>
      <c r="T113" s="469" t="s">
        <v>141</v>
      </c>
      <c r="U113" s="470"/>
      <c r="V113" s="470"/>
      <c r="W113" s="470"/>
      <c r="X113" s="470"/>
      <c r="Y113" s="470"/>
      <c r="Z113" s="470"/>
      <c r="AA113" s="470"/>
      <c r="AB113" s="470"/>
      <c r="AC113" s="470"/>
      <c r="AD113" s="470"/>
      <c r="AE113" s="470"/>
      <c r="AF113" s="470"/>
      <c r="AG113" s="470"/>
      <c r="AH113" s="470"/>
      <c r="AI113" s="470"/>
      <c r="AJ113" s="470"/>
      <c r="AK113" s="470"/>
      <c r="AL113" s="470"/>
      <c r="AM113" s="471"/>
    </row>
    <row r="114" spans="1:39" ht="12" customHeight="1" x14ac:dyDescent="0.15">
      <c r="A114" s="220"/>
      <c r="B114" s="223" t="s">
        <v>288</v>
      </c>
      <c r="C114" s="212"/>
      <c r="D114" s="212"/>
      <c r="E114" s="212"/>
      <c r="F114" s="212"/>
      <c r="G114" s="212"/>
      <c r="H114" s="212"/>
      <c r="I114" s="212"/>
      <c r="J114" s="212"/>
      <c r="K114" s="212"/>
      <c r="L114" s="212"/>
      <c r="M114" s="212"/>
      <c r="N114" s="212"/>
      <c r="O114" s="212"/>
      <c r="P114" s="212"/>
      <c r="Q114" s="212"/>
      <c r="R114" s="212"/>
      <c r="S114" s="213"/>
      <c r="T114" s="472" t="s">
        <v>142</v>
      </c>
      <c r="U114" s="473"/>
      <c r="V114" s="473"/>
      <c r="W114" s="473"/>
      <c r="X114" s="473"/>
      <c r="Y114" s="473"/>
      <c r="Z114" s="473"/>
      <c r="AA114" s="473"/>
      <c r="AB114" s="473"/>
      <c r="AC114" s="473"/>
      <c r="AD114" s="473"/>
      <c r="AE114" s="473"/>
      <c r="AF114" s="473"/>
      <c r="AG114" s="473"/>
      <c r="AH114" s="473"/>
      <c r="AI114" s="473"/>
      <c r="AJ114" s="473"/>
      <c r="AK114" s="473"/>
      <c r="AL114" s="473"/>
      <c r="AM114" s="474"/>
    </row>
    <row r="115" spans="1:39" ht="12" customHeight="1" x14ac:dyDescent="0.15">
      <c r="A115" s="319"/>
      <c r="B115" s="227" t="s">
        <v>289</v>
      </c>
      <c r="C115" s="216"/>
      <c r="D115" s="216"/>
      <c r="E115" s="216"/>
      <c r="F115" s="216"/>
      <c r="G115" s="216"/>
      <c r="H115" s="216"/>
      <c r="I115" s="216"/>
      <c r="J115" s="216"/>
      <c r="K115" s="216"/>
      <c r="L115" s="216"/>
      <c r="M115" s="216"/>
      <c r="N115" s="216"/>
      <c r="O115" s="216"/>
      <c r="P115" s="216"/>
      <c r="Q115" s="216"/>
      <c r="R115" s="216"/>
      <c r="S115" s="217"/>
      <c r="T115" s="475" t="s">
        <v>52</v>
      </c>
      <c r="U115" s="476"/>
      <c r="V115" s="476"/>
      <c r="W115" s="476"/>
      <c r="X115" s="476"/>
      <c r="Y115" s="476"/>
      <c r="Z115" s="476"/>
      <c r="AA115" s="476"/>
      <c r="AB115" s="476"/>
      <c r="AC115" s="476"/>
      <c r="AD115" s="476"/>
      <c r="AE115" s="476"/>
      <c r="AF115" s="476"/>
      <c r="AG115" s="476"/>
      <c r="AH115" s="476"/>
      <c r="AI115" s="476"/>
      <c r="AJ115" s="476"/>
      <c r="AK115" s="476"/>
      <c r="AL115" s="476"/>
      <c r="AM115" s="477"/>
    </row>
    <row r="116" spans="1:39" ht="6" customHeight="1" x14ac:dyDescent="0.15">
      <c r="A116" s="228"/>
      <c r="B116" s="228"/>
      <c r="C116" s="229"/>
      <c r="D116" s="229"/>
      <c r="E116" s="229"/>
      <c r="F116" s="229"/>
      <c r="G116" s="229"/>
      <c r="H116" s="229"/>
      <c r="I116" s="229"/>
      <c r="J116" s="229"/>
      <c r="K116" s="229"/>
      <c r="L116" s="229"/>
      <c r="M116" s="229"/>
      <c r="N116" s="229"/>
      <c r="O116" s="229"/>
      <c r="P116" s="229"/>
      <c r="Q116" s="229"/>
      <c r="R116" s="229"/>
      <c r="S116" s="229"/>
      <c r="T116" s="230"/>
      <c r="U116" s="230"/>
      <c r="V116" s="230"/>
      <c r="W116" s="230"/>
      <c r="X116" s="230"/>
      <c r="Y116" s="230"/>
      <c r="Z116" s="230"/>
      <c r="AA116" s="230"/>
      <c r="AB116" s="230"/>
      <c r="AC116" s="230"/>
      <c r="AD116" s="230"/>
      <c r="AE116" s="230"/>
      <c r="AF116" s="230"/>
      <c r="AG116" s="230"/>
      <c r="AH116" s="230"/>
      <c r="AI116" s="230"/>
      <c r="AJ116" s="230"/>
      <c r="AK116" s="230"/>
      <c r="AL116" s="230"/>
      <c r="AM116" s="230"/>
    </row>
    <row r="117" spans="1:39" ht="12" customHeight="1" x14ac:dyDescent="0.15">
      <c r="A117" s="203" t="s">
        <v>234</v>
      </c>
      <c r="B117" s="231"/>
      <c r="C117" s="231"/>
      <c r="D117" s="231"/>
      <c r="E117" s="231"/>
      <c r="F117" s="231"/>
      <c r="G117" s="231"/>
      <c r="H117" s="231"/>
      <c r="I117" s="231"/>
      <c r="J117" s="231"/>
      <c r="K117" s="231"/>
      <c r="L117" s="231"/>
      <c r="M117" s="231"/>
      <c r="N117" s="231"/>
      <c r="O117" s="231"/>
      <c r="P117" s="231"/>
      <c r="Q117" s="231"/>
      <c r="R117" s="231"/>
      <c r="S117" s="231"/>
      <c r="T117" s="478"/>
      <c r="U117" s="478"/>
      <c r="V117" s="478"/>
      <c r="W117" s="478"/>
      <c r="X117" s="478"/>
      <c r="Y117" s="478"/>
      <c r="Z117" s="478"/>
      <c r="AA117" s="478"/>
      <c r="AB117" s="478"/>
      <c r="AC117" s="478"/>
      <c r="AD117" s="478"/>
      <c r="AE117" s="478"/>
      <c r="AF117" s="478"/>
      <c r="AG117" s="478"/>
      <c r="AH117" s="478"/>
      <c r="AI117" s="478"/>
      <c r="AJ117" s="478"/>
      <c r="AK117" s="478"/>
      <c r="AL117" s="478"/>
      <c r="AM117" s="478"/>
    </row>
    <row r="118" spans="1:39" ht="12" customHeight="1" x14ac:dyDescent="0.15">
      <c r="A118" s="205" t="s">
        <v>279</v>
      </c>
      <c r="B118" s="232"/>
      <c r="C118" s="206"/>
      <c r="D118" s="206"/>
      <c r="E118" s="206"/>
      <c r="F118" s="206"/>
      <c r="G118" s="206"/>
      <c r="H118" s="206"/>
      <c r="I118" s="206"/>
      <c r="J118" s="206"/>
      <c r="K118" s="206"/>
      <c r="L118" s="206"/>
      <c r="M118" s="206"/>
      <c r="N118" s="206"/>
      <c r="O118" s="206"/>
      <c r="P118" s="206"/>
      <c r="Q118" s="206"/>
      <c r="R118" s="206"/>
      <c r="S118" s="326"/>
      <c r="T118" s="479" t="s">
        <v>43</v>
      </c>
      <c r="U118" s="479"/>
      <c r="V118" s="479"/>
      <c r="W118" s="479"/>
      <c r="X118" s="479"/>
      <c r="Y118" s="479"/>
      <c r="Z118" s="479"/>
      <c r="AA118" s="479"/>
      <c r="AB118" s="479"/>
      <c r="AC118" s="479"/>
      <c r="AD118" s="479"/>
      <c r="AE118" s="479"/>
      <c r="AF118" s="479"/>
      <c r="AG118" s="479"/>
      <c r="AH118" s="479"/>
      <c r="AI118" s="479"/>
      <c r="AJ118" s="479"/>
      <c r="AK118" s="479"/>
      <c r="AL118" s="479"/>
      <c r="AM118" s="480"/>
    </row>
    <row r="119" spans="1:39" ht="12" customHeight="1" x14ac:dyDescent="0.15">
      <c r="A119" s="220"/>
      <c r="B119" s="205" t="s">
        <v>70</v>
      </c>
      <c r="C119" s="206"/>
      <c r="D119" s="206"/>
      <c r="E119" s="206"/>
      <c r="F119" s="206"/>
      <c r="G119" s="206"/>
      <c r="H119" s="206"/>
      <c r="I119" s="206"/>
      <c r="J119" s="206"/>
      <c r="K119" s="206"/>
      <c r="L119" s="206"/>
      <c r="M119" s="206"/>
      <c r="N119" s="206"/>
      <c r="O119" s="206"/>
      <c r="P119" s="206"/>
      <c r="Q119" s="206"/>
      <c r="R119" s="206"/>
      <c r="S119" s="294"/>
      <c r="T119" s="481" t="s">
        <v>280</v>
      </c>
      <c r="U119" s="482"/>
      <c r="V119" s="482"/>
      <c r="W119" s="482"/>
      <c r="X119" s="482"/>
      <c r="Y119" s="482"/>
      <c r="Z119" s="482"/>
      <c r="AA119" s="482"/>
      <c r="AB119" s="482"/>
      <c r="AC119" s="482"/>
      <c r="AD119" s="482"/>
      <c r="AE119" s="482"/>
      <c r="AF119" s="482"/>
      <c r="AG119" s="482"/>
      <c r="AH119" s="482"/>
      <c r="AI119" s="482"/>
      <c r="AJ119" s="482"/>
      <c r="AK119" s="482"/>
      <c r="AL119" s="482"/>
      <c r="AM119" s="483"/>
    </row>
    <row r="120" spans="1:39" ht="12" customHeight="1" x14ac:dyDescent="0.15">
      <c r="A120" s="318"/>
      <c r="B120" s="211" t="s">
        <v>284</v>
      </c>
      <c r="C120" s="212"/>
      <c r="D120" s="212"/>
      <c r="E120" s="212"/>
      <c r="F120" s="212"/>
      <c r="G120" s="212"/>
      <c r="H120" s="212"/>
      <c r="I120" s="212"/>
      <c r="J120" s="212"/>
      <c r="K120" s="212"/>
      <c r="L120" s="212"/>
      <c r="M120" s="212"/>
      <c r="N120" s="212"/>
      <c r="O120" s="212"/>
      <c r="P120" s="212"/>
      <c r="Q120" s="212"/>
      <c r="R120" s="212"/>
      <c r="S120" s="213"/>
      <c r="T120" s="463" t="s">
        <v>280</v>
      </c>
      <c r="U120" s="464"/>
      <c r="V120" s="464"/>
      <c r="W120" s="464"/>
      <c r="X120" s="464"/>
      <c r="Y120" s="464"/>
      <c r="Z120" s="464"/>
      <c r="AA120" s="464"/>
      <c r="AB120" s="464"/>
      <c r="AC120" s="464"/>
      <c r="AD120" s="464"/>
      <c r="AE120" s="464"/>
      <c r="AF120" s="464"/>
      <c r="AG120" s="464"/>
      <c r="AH120" s="464"/>
      <c r="AI120" s="464"/>
      <c r="AJ120" s="464"/>
      <c r="AK120" s="464"/>
      <c r="AL120" s="464"/>
      <c r="AM120" s="465"/>
    </row>
    <row r="121" spans="1:39" ht="12" customHeight="1" x14ac:dyDescent="0.15">
      <c r="A121" s="226"/>
      <c r="B121" s="214" t="s">
        <v>285</v>
      </c>
      <c r="C121" s="221"/>
      <c r="D121" s="221"/>
      <c r="E121" s="221"/>
      <c r="F121" s="221"/>
      <c r="G121" s="221"/>
      <c r="H121" s="221"/>
      <c r="I121" s="221"/>
      <c r="J121" s="221"/>
      <c r="K121" s="221"/>
      <c r="L121" s="221"/>
      <c r="M121" s="221"/>
      <c r="N121" s="221"/>
      <c r="O121" s="221"/>
      <c r="P121" s="221"/>
      <c r="Q121" s="221"/>
      <c r="R121" s="221"/>
      <c r="S121" s="222"/>
      <c r="T121" s="466" t="s">
        <v>53</v>
      </c>
      <c r="U121" s="467"/>
      <c r="V121" s="467"/>
      <c r="W121" s="467"/>
      <c r="X121" s="467"/>
      <c r="Y121" s="467"/>
      <c r="Z121" s="467"/>
      <c r="AA121" s="467"/>
      <c r="AB121" s="467"/>
      <c r="AC121" s="467"/>
      <c r="AD121" s="467"/>
      <c r="AE121" s="467"/>
      <c r="AF121" s="467"/>
      <c r="AG121" s="467"/>
      <c r="AH121" s="467"/>
      <c r="AI121" s="467"/>
      <c r="AJ121" s="467"/>
      <c r="AK121" s="467"/>
      <c r="AL121" s="467"/>
      <c r="AM121" s="468"/>
    </row>
    <row r="122" spans="1:39" ht="18" customHeight="1" x14ac:dyDescent="0.15">
      <c r="A122" s="233"/>
      <c r="B122" s="234"/>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row>
    <row r="123" spans="1:39" s="235" customFormat="1" x14ac:dyDescent="0.15">
      <c r="A123" s="234"/>
      <c r="B123" s="234"/>
      <c r="C123" s="234"/>
      <c r="D123" s="234"/>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row>
    <row r="124" spans="1:39" s="235" customFormat="1" x14ac:dyDescent="0.15">
      <c r="A124" s="234"/>
      <c r="B124" s="234"/>
      <c r="C124" s="234"/>
      <c r="D124" s="234"/>
      <c r="E124" s="234"/>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row>
    <row r="125" spans="1:39" x14ac:dyDescent="0.15">
      <c r="A125" s="233"/>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row>
    <row r="126" spans="1:39" x14ac:dyDescent="0.15">
      <c r="A126" s="233"/>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row>
    <row r="127" spans="1:39" x14ac:dyDescent="0.15">
      <c r="A127" s="233"/>
      <c r="B127" s="233"/>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row>
    <row r="128" spans="1:39" x14ac:dyDescent="0.15">
      <c r="A128" s="233"/>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3"/>
    </row>
    <row r="129" spans="1:36" x14ac:dyDescent="0.15">
      <c r="A129" s="233"/>
      <c r="B129" s="233"/>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3"/>
      <c r="AB129" s="233"/>
      <c r="AC129" s="233"/>
      <c r="AD129" s="233"/>
      <c r="AE129" s="233"/>
      <c r="AF129" s="233"/>
      <c r="AG129" s="233"/>
      <c r="AH129" s="233"/>
      <c r="AI129" s="233"/>
      <c r="AJ129" s="233"/>
    </row>
    <row r="130" spans="1:36" x14ac:dyDescent="0.15">
      <c r="A130" s="233"/>
      <c r="B130" s="233"/>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c r="Y130" s="233"/>
      <c r="Z130" s="233"/>
      <c r="AA130" s="233"/>
      <c r="AB130" s="233"/>
      <c r="AC130" s="233"/>
      <c r="AD130" s="233"/>
      <c r="AE130" s="233"/>
      <c r="AF130" s="233"/>
      <c r="AG130" s="233"/>
      <c r="AH130" s="233"/>
      <c r="AI130" s="233"/>
      <c r="AJ130" s="233"/>
    </row>
    <row r="131" spans="1:36" x14ac:dyDescent="0.15">
      <c r="A131" s="233"/>
      <c r="B131" s="233"/>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c r="Y131" s="233"/>
      <c r="Z131" s="233"/>
      <c r="AA131" s="233"/>
      <c r="AB131" s="233"/>
      <c r="AC131" s="233"/>
      <c r="AD131" s="233"/>
      <c r="AE131" s="233"/>
      <c r="AF131" s="233"/>
      <c r="AG131" s="233"/>
      <c r="AH131" s="233"/>
      <c r="AI131" s="233"/>
      <c r="AJ131" s="233"/>
    </row>
    <row r="132" spans="1:36" x14ac:dyDescent="0.15">
      <c r="A132" s="233"/>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row>
    <row r="133" spans="1:36" x14ac:dyDescent="0.15">
      <c r="A133" s="233"/>
      <c r="B133" s="233"/>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row>
    <row r="134" spans="1:36" x14ac:dyDescent="0.15">
      <c r="A134" s="233"/>
      <c r="B134" s="233"/>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row>
    <row r="135" spans="1:36" x14ac:dyDescent="0.15">
      <c r="A135" s="233"/>
      <c r="B135" s="233"/>
      <c r="C135" s="233"/>
      <c r="D135" s="233"/>
      <c r="E135" s="233"/>
      <c r="F135" s="233"/>
      <c r="G135" s="233"/>
      <c r="H135" s="233"/>
      <c r="I135" s="233"/>
      <c r="J135" s="233"/>
      <c r="K135" s="233"/>
      <c r="L135" s="233"/>
      <c r="M135" s="233"/>
      <c r="N135" s="233"/>
      <c r="O135" s="233"/>
      <c r="P135" s="233"/>
      <c r="Q135" s="233"/>
      <c r="R135" s="233"/>
      <c r="S135" s="233"/>
      <c r="T135" s="233"/>
      <c r="U135" s="233"/>
      <c r="V135" s="233"/>
      <c r="W135" s="233"/>
      <c r="X135" s="233"/>
      <c r="Y135" s="233"/>
      <c r="Z135" s="233"/>
      <c r="AA135" s="233"/>
      <c r="AB135" s="233"/>
      <c r="AC135" s="233"/>
      <c r="AD135" s="233"/>
      <c r="AE135" s="233"/>
      <c r="AF135" s="233"/>
      <c r="AG135" s="233"/>
      <c r="AH135" s="233"/>
      <c r="AI135" s="233"/>
      <c r="AJ135" s="233"/>
    </row>
    <row r="136" spans="1:36" x14ac:dyDescent="0.15">
      <c r="A136" s="233"/>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row>
    <row r="137" spans="1:36" x14ac:dyDescent="0.15">
      <c r="A137" s="233"/>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row>
    <row r="138" spans="1:36" x14ac:dyDescent="0.15">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row>
    <row r="139" spans="1:36" x14ac:dyDescent="0.15">
      <c r="A139" s="233"/>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row>
    <row r="140" spans="1:36" x14ac:dyDescent="0.15">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row>
    <row r="141" spans="1:36" x14ac:dyDescent="0.15">
      <c r="A141" s="233"/>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row>
    <row r="142" spans="1:36" x14ac:dyDescent="0.15">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row>
    <row r="143" spans="1:36" x14ac:dyDescent="0.15">
      <c r="A143" s="233"/>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row>
    <row r="144" spans="1:36" x14ac:dyDescent="0.15">
      <c r="A144" s="233"/>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row>
    <row r="145" spans="1:36" x14ac:dyDescent="0.15">
      <c r="A145" s="233"/>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row>
    <row r="146" spans="1:36" x14ac:dyDescent="0.15">
      <c r="A146" s="233"/>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row>
    <row r="147" spans="1:36" x14ac:dyDescent="0.15">
      <c r="A147" s="233"/>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row>
    <row r="148" spans="1:36" x14ac:dyDescent="0.15">
      <c r="A148" s="233"/>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row>
    <row r="149" spans="1:36" x14ac:dyDescent="0.15">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row>
    <row r="150" spans="1:36" x14ac:dyDescent="0.15">
      <c r="A150" s="233"/>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row>
    <row r="151" spans="1:36" x14ac:dyDescent="0.15">
      <c r="A151" s="233"/>
      <c r="B151" s="233"/>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row>
    <row r="152" spans="1:36" x14ac:dyDescent="0.15">
      <c r="A152" s="233"/>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row>
    <row r="153" spans="1:36" x14ac:dyDescent="0.15">
      <c r="A153" s="233"/>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row>
    <row r="154" spans="1:36" x14ac:dyDescent="0.15">
      <c r="A154" s="236"/>
      <c r="B154" s="233"/>
      <c r="C154" s="236"/>
      <c r="D154" s="236"/>
      <c r="E154" s="236"/>
      <c r="F154" s="236"/>
      <c r="G154" s="236"/>
      <c r="H154" s="236"/>
      <c r="I154" s="236"/>
      <c r="J154" s="236"/>
      <c r="K154" s="236"/>
      <c r="L154" s="236"/>
      <c r="M154" s="236"/>
      <c r="N154" s="236"/>
      <c r="O154" s="236"/>
      <c r="P154" s="236"/>
      <c r="Q154" s="236"/>
      <c r="R154" s="236"/>
      <c r="S154" s="236"/>
      <c r="T154" s="236"/>
      <c r="U154" s="236"/>
      <c r="V154" s="236"/>
      <c r="W154" s="236"/>
      <c r="X154" s="236"/>
      <c r="Y154" s="236"/>
      <c r="Z154" s="236"/>
      <c r="AA154" s="236"/>
      <c r="AB154" s="236"/>
      <c r="AC154" s="236"/>
      <c r="AD154" s="236"/>
      <c r="AE154" s="236"/>
      <c r="AF154" s="236"/>
      <c r="AG154" s="236"/>
      <c r="AH154" s="236"/>
      <c r="AI154" s="236"/>
      <c r="AJ154" s="236"/>
    </row>
    <row r="155" spans="1:36" x14ac:dyDescent="0.15">
      <c r="A155" s="236"/>
      <c r="B155" s="236"/>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J155" s="236"/>
    </row>
    <row r="156" spans="1:36" x14ac:dyDescent="0.15">
      <c r="B156" s="236"/>
    </row>
  </sheetData>
  <sheetProtection formatCells="0" formatColumns="0" formatRows="0" insertColumns="0" insertRows="0" autoFilter="0"/>
  <mergeCells count="144">
    <mergeCell ref="T6:V6"/>
    <mergeCell ref="L7:AM7"/>
    <mergeCell ref="AL13:AM13"/>
    <mergeCell ref="H14:J14"/>
    <mergeCell ref="K14:AE14"/>
    <mergeCell ref="C15:AM19"/>
    <mergeCell ref="N29:AK29"/>
    <mergeCell ref="N40:AK40"/>
    <mergeCell ref="S8:Y8"/>
    <mergeCell ref="AG8:AM8"/>
    <mergeCell ref="L9:AM9"/>
    <mergeCell ref="A10:H11"/>
    <mergeCell ref="A13:V13"/>
    <mergeCell ref="W13:Z13"/>
    <mergeCell ref="AA13:AC13"/>
    <mergeCell ref="AD13:AE13"/>
    <mergeCell ref="AF13:AH13"/>
    <mergeCell ref="AI13:AK13"/>
    <mergeCell ref="A3:A9"/>
    <mergeCell ref="L3:AF3"/>
    <mergeCell ref="AG3:AM3"/>
    <mergeCell ref="L4:AF4"/>
    <mergeCell ref="AG4:AM4"/>
    <mergeCell ref="L5:AM5"/>
    <mergeCell ref="B6:K7"/>
    <mergeCell ref="Q6:R6"/>
    <mergeCell ref="B48:AM48"/>
    <mergeCell ref="A50:R50"/>
    <mergeCell ref="W50:Z50"/>
    <mergeCell ref="AA50:AC50"/>
    <mergeCell ref="AD50:AE50"/>
    <mergeCell ref="AF50:AH50"/>
    <mergeCell ref="AI50:AK50"/>
    <mergeCell ref="AL50:AM50"/>
    <mergeCell ref="W41:Z41"/>
    <mergeCell ref="AA41:AC41"/>
    <mergeCell ref="AD41:AE41"/>
    <mergeCell ref="AF41:AH41"/>
    <mergeCell ref="AI41:AK41"/>
    <mergeCell ref="AL41:AM41"/>
    <mergeCell ref="H51:J51"/>
    <mergeCell ref="K51:AE51"/>
    <mergeCell ref="C52:AM53"/>
    <mergeCell ref="B59:AM59"/>
    <mergeCell ref="A62:W62"/>
    <mergeCell ref="A63:D63"/>
    <mergeCell ref="E63:I63"/>
    <mergeCell ref="J63:N63"/>
    <mergeCell ref="O63:AM63"/>
    <mergeCell ref="A64:D66"/>
    <mergeCell ref="E64:I64"/>
    <mergeCell ref="J64:N64"/>
    <mergeCell ref="O64:AM64"/>
    <mergeCell ref="E65:I65"/>
    <mergeCell ref="J65:N65"/>
    <mergeCell ref="O65:AM65"/>
    <mergeCell ref="E66:I66"/>
    <mergeCell ref="J66:N66"/>
    <mergeCell ref="O66:AM66"/>
    <mergeCell ref="A67:D69"/>
    <mergeCell ref="E67:I67"/>
    <mergeCell ref="J67:N67"/>
    <mergeCell ref="O67:AM67"/>
    <mergeCell ref="E68:I68"/>
    <mergeCell ref="J68:N68"/>
    <mergeCell ref="O68:AM68"/>
    <mergeCell ref="E69:I69"/>
    <mergeCell ref="J69:N69"/>
    <mergeCell ref="O69:AM69"/>
    <mergeCell ref="A70:D72"/>
    <mergeCell ref="E70:I70"/>
    <mergeCell ref="J70:N70"/>
    <mergeCell ref="O70:AM70"/>
    <mergeCell ref="E71:I71"/>
    <mergeCell ref="J71:N71"/>
    <mergeCell ref="O71:AM71"/>
    <mergeCell ref="E72:I72"/>
    <mergeCell ref="J72:N72"/>
    <mergeCell ref="O72:AM72"/>
    <mergeCell ref="A73:D75"/>
    <mergeCell ref="E73:I73"/>
    <mergeCell ref="J73:N73"/>
    <mergeCell ref="O73:AM73"/>
    <mergeCell ref="E74:I74"/>
    <mergeCell ref="J74:N74"/>
    <mergeCell ref="O74:AM74"/>
    <mergeCell ref="E75:I75"/>
    <mergeCell ref="J75:N75"/>
    <mergeCell ref="O75:AM75"/>
    <mergeCell ref="A76:D76"/>
    <mergeCell ref="E76:I76"/>
    <mergeCell ref="J76:N76"/>
    <mergeCell ref="O76:AM76"/>
    <mergeCell ref="A79:S79"/>
    <mergeCell ref="A80:D80"/>
    <mergeCell ref="E80:I80"/>
    <mergeCell ref="J80:N80"/>
    <mergeCell ref="O80:AM80"/>
    <mergeCell ref="A81:D83"/>
    <mergeCell ref="E81:I81"/>
    <mergeCell ref="J81:N81"/>
    <mergeCell ref="O81:AM81"/>
    <mergeCell ref="E82:I82"/>
    <mergeCell ref="J82:N82"/>
    <mergeCell ref="O82:AM82"/>
    <mergeCell ref="E83:I83"/>
    <mergeCell ref="J83:N83"/>
    <mergeCell ref="O83:AM83"/>
    <mergeCell ref="A84:D86"/>
    <mergeCell ref="E84:I84"/>
    <mergeCell ref="J84:N84"/>
    <mergeCell ref="O84:AM84"/>
    <mergeCell ref="E85:I85"/>
    <mergeCell ref="J85:N85"/>
    <mergeCell ref="O85:AM85"/>
    <mergeCell ref="E86:I86"/>
    <mergeCell ref="J86:N86"/>
    <mergeCell ref="O86:AM86"/>
    <mergeCell ref="T98:AM98"/>
    <mergeCell ref="T99:AM99"/>
    <mergeCell ref="T100:AM100"/>
    <mergeCell ref="T101:AM101"/>
    <mergeCell ref="T102:AM102"/>
    <mergeCell ref="T103:AM103"/>
    <mergeCell ref="A87:D87"/>
    <mergeCell ref="E87:I87"/>
    <mergeCell ref="J87:N87"/>
    <mergeCell ref="O87:AM87"/>
    <mergeCell ref="T96:AM96"/>
    <mergeCell ref="T97:AM97"/>
    <mergeCell ref="T120:AM120"/>
    <mergeCell ref="T121:AM121"/>
    <mergeCell ref="T113:AM113"/>
    <mergeCell ref="T114:AM114"/>
    <mergeCell ref="T115:AM115"/>
    <mergeCell ref="T117:AM117"/>
    <mergeCell ref="T118:AM118"/>
    <mergeCell ref="T119:AM119"/>
    <mergeCell ref="T105:AM105"/>
    <mergeCell ref="T106:AM106"/>
    <mergeCell ref="T107:AM107"/>
    <mergeCell ref="T109:AM109"/>
    <mergeCell ref="T111:AM111"/>
    <mergeCell ref="T112:AM112"/>
  </mergeCells>
  <phoneticPr fontId="3"/>
  <dataValidations count="3">
    <dataValidation type="list" allowBlank="1" showInputMessage="1" showErrorMessage="1" sqref="H51:J51">
      <formula1>#REF!</formula1>
    </dataValidation>
    <dataValidation type="list" allowBlank="1" showInputMessage="1" showErrorMessage="1" sqref="H14:J14">
      <formula1>#REF!</formula1>
    </dataValidation>
    <dataValidation imeMode="halfAlpha" allowBlank="1" showInputMessage="1" showErrorMessage="1" sqref="J49:N49 AG22:AI23 S49:V50 W49:X49 AD49:AH49 AM49 S55 AI55 L57:M57 AG56:AJ56 S58:W58 AG47:AH47 S47:W47 AG58:AH58 U57:V57 C23 Y22:AB22 AM57:AM58 P22 X23:Z23 AB23 T31 U33:U35 AM36 S41:V41 AR42:AR46 AD42:AD46 U42 U44:U46 J47:N47 AM47 C57 J57 W56:AA56 J58:N58 O22:O23 AC31 AD32:AD35 AR25:AR26 AR30:AR35 S27:X28 J27:N29 AC27:AH28 J36:N41 S36:X39 AC36:AH39"/>
  </dataValidations>
  <printOptions horizontalCentered="1"/>
  <pageMargins left="0.35433070866141736" right="0.35433070866141736" top="0.62992125984251968" bottom="0.43307086614173229" header="0.51181102362204722" footer="0.35433070866141736"/>
  <pageSetup paperSize="9" scale="92" fitToHeight="0" orientation="portrait"/>
  <headerFooter alignWithMargins="0"/>
  <rowBreaks count="2" manualBreakCount="2">
    <brk id="49" max="38" man="1"/>
    <brk id="121" max="38" man="1"/>
  </rowBreaks>
  <drawing r:id="rId1"/>
  <legacyDrawing r:id="rId2"/>
  <mc:AlternateContent xmlns:mc="http://schemas.openxmlformats.org/markup-compatibility/2006">
    <mc:Choice Requires="x14">
      <controls>
        <mc:AlternateContent xmlns:mc="http://schemas.openxmlformats.org/markup-compatibility/2006">
          <mc:Choice Requires="x14">
            <control shapeId="33793" r:id="rId3"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3794" r:id="rId4"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0</xdr:col>
                    <xdr:colOff>142875</xdr:colOff>
                    <xdr:row>21</xdr:row>
                    <xdr:rowOff>209550</xdr:rowOff>
                  </from>
                  <to>
                    <xdr:col>2</xdr:col>
                    <xdr:colOff>19050</xdr:colOff>
                    <xdr:row>22</xdr:row>
                    <xdr:rowOff>228600</xdr:rowOff>
                  </to>
                </anchor>
              </controlPr>
            </control>
          </mc:Choice>
        </mc:AlternateContent>
        <mc:AlternateContent xmlns:mc="http://schemas.openxmlformats.org/markup-compatibility/2006">
          <mc:Choice Requires="x14">
            <control shapeId="33797" r:id="rId7" name="Check Box 5">
              <controlPr defaultSize="0" autoFill="0" autoLine="0" autoPict="0">
                <anchor moveWithCells="1">
                  <from>
                    <xdr:col>0</xdr:col>
                    <xdr:colOff>142875</xdr:colOff>
                    <xdr:row>22</xdr:row>
                    <xdr:rowOff>200025</xdr:rowOff>
                  </from>
                  <to>
                    <xdr:col>2</xdr:col>
                    <xdr:colOff>19050</xdr:colOff>
                    <xdr:row>23</xdr:row>
                    <xdr:rowOff>219075</xdr:rowOff>
                  </to>
                </anchor>
              </controlPr>
            </control>
          </mc:Choice>
        </mc:AlternateContent>
        <mc:AlternateContent xmlns:mc="http://schemas.openxmlformats.org/markup-compatibility/2006">
          <mc:Choice Requires="x14">
            <control shapeId="33798" r:id="rId8" name="Check Box 6">
              <controlPr defaultSize="0" autoFill="0" autoLine="0" autoPict="0">
                <anchor moveWithCells="1">
                  <from>
                    <xdr:col>13</xdr:col>
                    <xdr:colOff>171450</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33799" r:id="rId9" name="Check Box 7">
              <controlPr defaultSize="0" autoFill="0" autoLine="0" autoPict="0">
                <anchor moveWithCells="1">
                  <from>
                    <xdr:col>0</xdr:col>
                    <xdr:colOff>161925</xdr:colOff>
                    <xdr:row>24</xdr:row>
                    <xdr:rowOff>219075</xdr:rowOff>
                  </from>
                  <to>
                    <xdr:col>2</xdr:col>
                    <xdr:colOff>38100</xdr:colOff>
                    <xdr:row>25</xdr:row>
                    <xdr:rowOff>228600</xdr:rowOff>
                  </to>
                </anchor>
              </controlPr>
            </control>
          </mc:Choice>
        </mc:AlternateContent>
        <mc:AlternateContent xmlns:mc="http://schemas.openxmlformats.org/markup-compatibility/2006">
          <mc:Choice Requires="x14">
            <control shapeId="33800" r:id="rId10" name="Check Box 8">
              <controlPr defaultSize="0" autoFill="0" autoLine="0" autoPict="0">
                <anchor moveWithCells="1">
                  <from>
                    <xdr:col>13</xdr:col>
                    <xdr:colOff>171450</xdr:colOff>
                    <xdr:row>21</xdr:row>
                    <xdr:rowOff>219075</xdr:rowOff>
                  </from>
                  <to>
                    <xdr:col>15</xdr:col>
                    <xdr:colOff>47625</xdr:colOff>
                    <xdr:row>23</xdr:row>
                    <xdr:rowOff>0</xdr:rowOff>
                  </to>
                </anchor>
              </controlPr>
            </control>
          </mc:Choice>
        </mc:AlternateContent>
        <mc:AlternateContent xmlns:mc="http://schemas.openxmlformats.org/markup-compatibility/2006">
          <mc:Choice Requires="x14">
            <control shapeId="33801" r:id="rId11" name="Check Box 9">
              <controlPr defaultSize="0" autoFill="0" autoLine="0" autoPict="0">
                <anchor moveWithCells="1">
                  <from>
                    <xdr:col>24</xdr:col>
                    <xdr:colOff>161925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33802" r:id="rId12" name="Check Box 10">
              <controlPr defaultSize="0" autoFill="0" autoLine="0" autoPict="0">
                <anchor moveWithCells="1">
                  <from>
                    <xdr:col>18</xdr:col>
                    <xdr:colOff>0</xdr:colOff>
                    <xdr:row>30</xdr:row>
                    <xdr:rowOff>0</xdr:rowOff>
                  </from>
                  <to>
                    <xdr:col>19</xdr:col>
                    <xdr:colOff>57150</xdr:colOff>
                    <xdr:row>31</xdr:row>
                    <xdr:rowOff>19050</xdr:rowOff>
                  </to>
                </anchor>
              </controlPr>
            </control>
          </mc:Choice>
        </mc:AlternateContent>
        <mc:AlternateContent xmlns:mc="http://schemas.openxmlformats.org/markup-compatibility/2006">
          <mc:Choice Requires="x14">
            <control shapeId="33803" r:id="rId13" name="Check Box 11">
              <controlPr defaultSize="0" autoFill="0" autoLine="0" autoPict="0">
                <anchor moveWithCells="1">
                  <from>
                    <xdr:col>0</xdr:col>
                    <xdr:colOff>142875</xdr:colOff>
                    <xdr:row>36</xdr:row>
                    <xdr:rowOff>9525</xdr:rowOff>
                  </from>
                  <to>
                    <xdr:col>2</xdr:col>
                    <xdr:colOff>19050</xdr:colOff>
                    <xdr:row>37</xdr:row>
                    <xdr:rowOff>19050</xdr:rowOff>
                  </to>
                </anchor>
              </controlPr>
            </control>
          </mc:Choice>
        </mc:AlternateContent>
        <mc:AlternateContent xmlns:mc="http://schemas.openxmlformats.org/markup-compatibility/2006">
          <mc:Choice Requires="x14">
            <control shapeId="33804" r:id="rId14" name="Check Box 12">
              <controlPr defaultSize="0" autoFill="0" autoLine="0" autoPict="0">
                <anchor moveWithCells="1">
                  <from>
                    <xdr:col>1</xdr:col>
                    <xdr:colOff>171450</xdr:colOff>
                    <xdr:row>37</xdr:row>
                    <xdr:rowOff>0</xdr:rowOff>
                  </from>
                  <to>
                    <xdr:col>3</xdr:col>
                    <xdr:colOff>47625</xdr:colOff>
                    <xdr:row>38</xdr:row>
                    <xdr:rowOff>9525</xdr:rowOff>
                  </to>
                </anchor>
              </controlPr>
            </control>
          </mc:Choice>
        </mc:AlternateContent>
        <mc:AlternateContent xmlns:mc="http://schemas.openxmlformats.org/markup-compatibility/2006">
          <mc:Choice Requires="x14">
            <control shapeId="33805" r:id="rId15" name="Check Box 13">
              <controlPr defaultSize="0" autoFill="0" autoLine="0" autoPict="0">
                <anchor moveWithCells="1">
                  <from>
                    <xdr:col>27</xdr:col>
                    <xdr:colOff>0</xdr:colOff>
                    <xdr:row>29</xdr:row>
                    <xdr:rowOff>228600</xdr:rowOff>
                  </from>
                  <to>
                    <xdr:col>28</xdr:col>
                    <xdr:colOff>57150</xdr:colOff>
                    <xdr:row>31</xdr:row>
                    <xdr:rowOff>0</xdr:rowOff>
                  </to>
                </anchor>
              </controlPr>
            </control>
          </mc:Choice>
        </mc:AlternateContent>
        <mc:AlternateContent xmlns:mc="http://schemas.openxmlformats.org/markup-compatibility/2006">
          <mc:Choice Requires="x14">
            <control shapeId="33806" r:id="rId16" name="Check Box 14">
              <controlPr defaultSize="0" autoFill="0" autoLine="0" autoPict="0">
                <anchor moveWithCells="1">
                  <from>
                    <xdr:col>1</xdr:col>
                    <xdr:colOff>180975</xdr:colOff>
                    <xdr:row>37</xdr:row>
                    <xdr:rowOff>219075</xdr:rowOff>
                  </from>
                  <to>
                    <xdr:col>3</xdr:col>
                    <xdr:colOff>57150</xdr:colOff>
                    <xdr:row>39</xdr:row>
                    <xdr:rowOff>9525</xdr:rowOff>
                  </to>
                </anchor>
              </controlPr>
            </control>
          </mc:Choice>
        </mc:AlternateContent>
        <mc:AlternateContent xmlns:mc="http://schemas.openxmlformats.org/markup-compatibility/2006">
          <mc:Choice Requires="x14">
            <control shapeId="33807" r:id="rId17" name="Check Box 15">
              <controlPr defaultSize="0" autoFill="0" autoLine="0" autoPict="0">
                <anchor moveWithCells="1">
                  <from>
                    <xdr:col>25</xdr:col>
                    <xdr:colOff>161925</xdr:colOff>
                    <xdr:row>55</xdr:row>
                    <xdr:rowOff>209550</xdr:rowOff>
                  </from>
                  <to>
                    <xdr:col>27</xdr:col>
                    <xdr:colOff>38100</xdr:colOff>
                    <xdr:row>56</xdr:row>
                    <xdr:rowOff>219075</xdr:rowOff>
                  </to>
                </anchor>
              </controlPr>
            </control>
          </mc:Choice>
        </mc:AlternateContent>
        <mc:AlternateContent xmlns:mc="http://schemas.openxmlformats.org/markup-compatibility/2006">
          <mc:Choice Requires="x14">
            <control shapeId="33808" r:id="rId18" name="Check Box 16">
              <controlPr defaultSize="0" autoFill="0" autoLine="0" autoPict="0">
                <anchor moveWithCells="1">
                  <from>
                    <xdr:col>0</xdr:col>
                    <xdr:colOff>161925</xdr:colOff>
                    <xdr:row>54</xdr:row>
                    <xdr:rowOff>228600</xdr:rowOff>
                  </from>
                  <to>
                    <xdr:col>2</xdr:col>
                    <xdr:colOff>38100</xdr:colOff>
                    <xdr:row>56</xdr:row>
                    <xdr:rowOff>9525</xdr:rowOff>
                  </to>
                </anchor>
              </controlPr>
            </control>
          </mc:Choice>
        </mc:AlternateContent>
        <mc:AlternateContent xmlns:mc="http://schemas.openxmlformats.org/markup-compatibility/2006">
          <mc:Choice Requires="x14">
            <control shapeId="33809" r:id="rId19" name="Check Box 17">
              <controlPr defaultSize="0" autoFill="0" autoLine="0" autoPict="0">
                <anchor moveWithCells="1">
                  <from>
                    <xdr:col>8</xdr:col>
                    <xdr:colOff>161925</xdr:colOff>
                    <xdr:row>55</xdr:row>
                    <xdr:rowOff>219075</xdr:rowOff>
                  </from>
                  <to>
                    <xdr:col>10</xdr:col>
                    <xdr:colOff>38100</xdr:colOff>
                    <xdr:row>57</xdr:row>
                    <xdr:rowOff>0</xdr:rowOff>
                  </to>
                </anchor>
              </controlPr>
            </control>
          </mc:Choice>
        </mc:AlternateContent>
        <mc:AlternateContent xmlns:mc="http://schemas.openxmlformats.org/markup-compatibility/2006">
          <mc:Choice Requires="x14">
            <control shapeId="33810" r:id="rId20" name="Check Box 18">
              <controlPr defaultSize="0" autoFill="0" autoLine="0" autoPict="0">
                <anchor moveWithCells="1">
                  <from>
                    <xdr:col>0</xdr:col>
                    <xdr:colOff>161925</xdr:colOff>
                    <xdr:row>55</xdr:row>
                    <xdr:rowOff>219075</xdr:rowOff>
                  </from>
                  <to>
                    <xdr:col>2</xdr:col>
                    <xdr:colOff>38100</xdr:colOff>
                    <xdr:row>57</xdr:row>
                    <xdr:rowOff>0</xdr:rowOff>
                  </to>
                </anchor>
              </controlPr>
            </control>
          </mc:Choice>
        </mc:AlternateContent>
        <mc:AlternateContent xmlns:mc="http://schemas.openxmlformats.org/markup-compatibility/2006">
          <mc:Choice Requires="x14">
            <control shapeId="33811" r:id="rId21" name="Check Box 19">
              <controlPr defaultSize="0" autoFill="0" autoLine="0" autoPict="0">
                <anchor moveWithCells="1">
                  <from>
                    <xdr:col>25</xdr:col>
                    <xdr:colOff>161925</xdr:colOff>
                    <xdr:row>55</xdr:row>
                    <xdr:rowOff>9525</xdr:rowOff>
                  </from>
                  <to>
                    <xdr:col>27</xdr:col>
                    <xdr:colOff>38100</xdr:colOff>
                    <xdr:row>56</xdr:row>
                    <xdr:rowOff>19050</xdr:rowOff>
                  </to>
                </anchor>
              </controlPr>
            </control>
          </mc:Choice>
        </mc:AlternateContent>
        <mc:AlternateContent xmlns:mc="http://schemas.openxmlformats.org/markup-compatibility/2006">
          <mc:Choice Requires="x14">
            <control shapeId="33812" r:id="rId22" name="Check Box 20">
              <controlPr defaultSize="0" autoFill="0" autoLine="0" autoPict="0">
                <anchor moveWithCells="1">
                  <from>
                    <xdr:col>15</xdr:col>
                    <xdr:colOff>161925</xdr:colOff>
                    <xdr:row>56</xdr:row>
                    <xdr:rowOff>0</xdr:rowOff>
                  </from>
                  <to>
                    <xdr:col>17</xdr:col>
                    <xdr:colOff>38100</xdr:colOff>
                    <xdr:row>57</xdr:row>
                    <xdr:rowOff>9525</xdr:rowOff>
                  </to>
                </anchor>
              </controlPr>
            </control>
          </mc:Choice>
        </mc:AlternateContent>
        <mc:AlternateContent xmlns:mc="http://schemas.openxmlformats.org/markup-compatibility/2006">
          <mc:Choice Requires="x14">
            <control shapeId="33813" r:id="rId23" name="Check Box 21">
              <controlPr defaultSize="0" autoFill="0" autoLine="0" autoPict="0">
                <anchor moveWithCells="1">
                  <from>
                    <xdr:col>0</xdr:col>
                    <xdr:colOff>142875</xdr:colOff>
                    <xdr:row>29</xdr:row>
                    <xdr:rowOff>219075</xdr:rowOff>
                  </from>
                  <to>
                    <xdr:col>2</xdr:col>
                    <xdr:colOff>19050</xdr:colOff>
                    <xdr:row>31</xdr:row>
                    <xdr:rowOff>0</xdr:rowOff>
                  </to>
                </anchor>
              </controlPr>
            </control>
          </mc:Choice>
        </mc:AlternateContent>
        <mc:AlternateContent xmlns:mc="http://schemas.openxmlformats.org/markup-compatibility/2006">
          <mc:Choice Requires="x14">
            <control shapeId="33814" r:id="rId24" name="Check Box 22">
              <controlPr defaultSize="0" autoFill="0" autoLine="0" autoPict="0">
                <anchor moveWithCells="1">
                  <from>
                    <xdr:col>24</xdr:col>
                    <xdr:colOff>161925</xdr:colOff>
                    <xdr:row>21</xdr:row>
                    <xdr:rowOff>228600</xdr:rowOff>
                  </from>
                  <to>
                    <xdr:col>26</xdr:col>
                    <xdr:colOff>38100</xdr:colOff>
                    <xdr:row>23</xdr:row>
                    <xdr:rowOff>9525</xdr:rowOff>
                  </to>
                </anchor>
              </controlPr>
            </control>
          </mc:Choice>
        </mc:AlternateContent>
        <mc:AlternateContent xmlns:mc="http://schemas.openxmlformats.org/markup-compatibility/2006">
          <mc:Choice Requires="x14">
            <control shapeId="33815" r:id="rId25" name="Check Box 23">
              <controlPr defaultSize="0" autoFill="0" autoLine="0" autoPict="0">
                <anchor moveWithCells="1">
                  <from>
                    <xdr:col>0</xdr:col>
                    <xdr:colOff>152400</xdr:colOff>
                    <xdr:row>23</xdr:row>
                    <xdr:rowOff>200025</xdr:rowOff>
                  </from>
                  <to>
                    <xdr:col>2</xdr:col>
                    <xdr:colOff>28575</xdr:colOff>
                    <xdr:row>24</xdr:row>
                    <xdr:rowOff>219075</xdr:rowOff>
                  </to>
                </anchor>
              </controlPr>
            </control>
          </mc:Choice>
        </mc:AlternateContent>
        <mc:AlternateContent xmlns:mc="http://schemas.openxmlformats.org/markup-compatibility/2006">
          <mc:Choice Requires="x14">
            <control shapeId="33816" r:id="rId26" name="Check Box 24">
              <controlPr defaultSize="0" autoFill="0" autoLine="0" autoPict="0">
                <anchor moveWithCells="1">
                  <from>
                    <xdr:col>24</xdr:col>
                    <xdr:colOff>161925</xdr:colOff>
                    <xdr:row>23</xdr:row>
                    <xdr:rowOff>0</xdr:rowOff>
                  </from>
                  <to>
                    <xdr:col>26</xdr:col>
                    <xdr:colOff>38100</xdr:colOff>
                    <xdr:row>24</xdr:row>
                    <xdr:rowOff>19050</xdr:rowOff>
                  </to>
                </anchor>
              </controlPr>
            </control>
          </mc:Choice>
        </mc:AlternateContent>
        <mc:AlternateContent xmlns:mc="http://schemas.openxmlformats.org/markup-compatibility/2006">
          <mc:Choice Requires="x14">
            <control shapeId="33817" r:id="rId27" name="Check Box 25">
              <controlPr defaultSize="0" autoFill="0" autoLine="0" autoPict="0">
                <anchor moveWithCells="1">
                  <from>
                    <xdr:col>7</xdr:col>
                    <xdr:colOff>171450</xdr:colOff>
                    <xdr:row>31</xdr:row>
                    <xdr:rowOff>9525</xdr:rowOff>
                  </from>
                  <to>
                    <xdr:col>9</xdr:col>
                    <xdr:colOff>47625</xdr:colOff>
                    <xdr:row>32</xdr:row>
                    <xdr:rowOff>19050</xdr:rowOff>
                  </to>
                </anchor>
              </controlPr>
            </control>
          </mc:Choice>
        </mc:AlternateContent>
        <mc:AlternateContent xmlns:mc="http://schemas.openxmlformats.org/markup-compatibility/2006">
          <mc:Choice Requires="x14">
            <control shapeId="33818" r:id="rId28" name="Check Box 26">
              <controlPr defaultSize="0" autoFill="0" autoLine="0" autoPict="0">
                <anchor moveWithCells="1">
                  <from>
                    <xdr:col>18</xdr:col>
                    <xdr:colOff>9525</xdr:colOff>
                    <xdr:row>30</xdr:row>
                    <xdr:rowOff>228600</xdr:rowOff>
                  </from>
                  <to>
                    <xdr:col>19</xdr:col>
                    <xdr:colOff>66675</xdr:colOff>
                    <xdr:row>32</xdr:row>
                    <xdr:rowOff>0</xdr:rowOff>
                  </to>
                </anchor>
              </controlPr>
            </control>
          </mc:Choice>
        </mc:AlternateContent>
        <mc:AlternateContent xmlns:mc="http://schemas.openxmlformats.org/markup-compatibility/2006">
          <mc:Choice Requires="x14">
            <control shapeId="33819" r:id="rId29" name="Check Box 27">
              <controlPr defaultSize="0" autoFill="0" autoLine="0" autoPict="0">
                <anchor moveWithCells="1">
                  <from>
                    <xdr:col>0</xdr:col>
                    <xdr:colOff>133350</xdr:colOff>
                    <xdr:row>30</xdr:row>
                    <xdr:rowOff>219075</xdr:rowOff>
                  </from>
                  <to>
                    <xdr:col>2</xdr:col>
                    <xdr:colOff>9525</xdr:colOff>
                    <xdr:row>31</xdr:row>
                    <xdr:rowOff>228600</xdr:rowOff>
                  </to>
                </anchor>
              </controlPr>
            </control>
          </mc:Choice>
        </mc:AlternateContent>
        <mc:AlternateContent xmlns:mc="http://schemas.openxmlformats.org/markup-compatibility/2006">
          <mc:Choice Requires="x14">
            <control shapeId="33820" r:id="rId30" name="Check Box 28">
              <controlPr defaultSize="0" autoFill="0" autoLine="0" autoPict="0">
                <anchor moveWithCells="1">
                  <from>
                    <xdr:col>0</xdr:col>
                    <xdr:colOff>142875</xdr:colOff>
                    <xdr:row>31</xdr:row>
                    <xdr:rowOff>228600</xdr:rowOff>
                  </from>
                  <to>
                    <xdr:col>2</xdr:col>
                    <xdr:colOff>19050</xdr:colOff>
                    <xdr:row>33</xdr:row>
                    <xdr:rowOff>0</xdr:rowOff>
                  </to>
                </anchor>
              </controlPr>
            </control>
          </mc:Choice>
        </mc:AlternateContent>
        <mc:AlternateContent xmlns:mc="http://schemas.openxmlformats.org/markup-compatibility/2006">
          <mc:Choice Requires="x14">
            <control shapeId="33821" r:id="rId31" name="Check Box 29">
              <controlPr defaultSize="0" autoFill="0" autoLine="0" autoPict="0">
                <anchor moveWithCells="1">
                  <from>
                    <xdr:col>25</xdr:col>
                    <xdr:colOff>171450</xdr:colOff>
                    <xdr:row>31</xdr:row>
                    <xdr:rowOff>228600</xdr:rowOff>
                  </from>
                  <to>
                    <xdr:col>27</xdr:col>
                    <xdr:colOff>47625</xdr:colOff>
                    <xdr:row>33</xdr:row>
                    <xdr:rowOff>0</xdr:rowOff>
                  </to>
                </anchor>
              </controlPr>
            </control>
          </mc:Choice>
        </mc:AlternateContent>
        <mc:AlternateContent xmlns:mc="http://schemas.openxmlformats.org/markup-compatibility/2006">
          <mc:Choice Requires="x14">
            <control shapeId="33822" r:id="rId32" name="Check Box 30">
              <controlPr defaultSize="0" autoFill="0" autoLine="0" autoPict="0">
                <anchor moveWithCells="1">
                  <from>
                    <xdr:col>0</xdr:col>
                    <xdr:colOff>133350</xdr:colOff>
                    <xdr:row>33</xdr:row>
                    <xdr:rowOff>0</xdr:rowOff>
                  </from>
                  <to>
                    <xdr:col>2</xdr:col>
                    <xdr:colOff>9525</xdr:colOff>
                    <xdr:row>34</xdr:row>
                    <xdr:rowOff>9525</xdr:rowOff>
                  </to>
                </anchor>
              </controlPr>
            </control>
          </mc:Choice>
        </mc:AlternateContent>
        <mc:AlternateContent xmlns:mc="http://schemas.openxmlformats.org/markup-compatibility/2006">
          <mc:Choice Requires="x14">
            <control shapeId="33823" r:id="rId33" name="Check Box 31">
              <controlPr defaultSize="0" autoFill="0" autoLine="0" autoPict="0">
                <anchor moveWithCells="1">
                  <from>
                    <xdr:col>0</xdr:col>
                    <xdr:colOff>142875</xdr:colOff>
                    <xdr:row>33</xdr:row>
                    <xdr:rowOff>228600</xdr:rowOff>
                  </from>
                  <to>
                    <xdr:col>2</xdr:col>
                    <xdr:colOff>19050</xdr:colOff>
                    <xdr:row>35</xdr:row>
                    <xdr:rowOff>0</xdr:rowOff>
                  </to>
                </anchor>
              </controlPr>
            </control>
          </mc:Choice>
        </mc:AlternateContent>
        <mc:AlternateContent xmlns:mc="http://schemas.openxmlformats.org/markup-compatibility/2006">
          <mc:Choice Requires="x14">
            <control shapeId="33824" r:id="rId34" name="Check Box 32">
              <controlPr defaultSize="0" autoFill="0" autoLine="0" autoPict="0">
                <anchor moveWithCells="1">
                  <from>
                    <xdr:col>18</xdr:col>
                    <xdr:colOff>0</xdr:colOff>
                    <xdr:row>41</xdr:row>
                    <xdr:rowOff>0</xdr:rowOff>
                  </from>
                  <to>
                    <xdr:col>19</xdr:col>
                    <xdr:colOff>57150</xdr:colOff>
                    <xdr:row>42</xdr:row>
                    <xdr:rowOff>19050</xdr:rowOff>
                  </to>
                </anchor>
              </controlPr>
            </control>
          </mc:Choice>
        </mc:AlternateContent>
        <mc:AlternateContent xmlns:mc="http://schemas.openxmlformats.org/markup-compatibility/2006">
          <mc:Choice Requires="x14">
            <control shapeId="33825" r:id="rId35" name="Check Box 33">
              <controlPr defaultSize="0" autoFill="0" autoLine="0" autoPict="0">
                <anchor moveWithCells="1">
                  <from>
                    <xdr:col>27</xdr:col>
                    <xdr:colOff>0</xdr:colOff>
                    <xdr:row>40</xdr:row>
                    <xdr:rowOff>228600</xdr:rowOff>
                  </from>
                  <to>
                    <xdr:col>28</xdr:col>
                    <xdr:colOff>57150</xdr:colOff>
                    <xdr:row>42</xdr:row>
                    <xdr:rowOff>9525</xdr:rowOff>
                  </to>
                </anchor>
              </controlPr>
            </control>
          </mc:Choice>
        </mc:AlternateContent>
        <mc:AlternateContent xmlns:mc="http://schemas.openxmlformats.org/markup-compatibility/2006">
          <mc:Choice Requires="x14">
            <control shapeId="33826" r:id="rId36" name="Check Box 34">
              <controlPr defaultSize="0" autoFill="0" autoLine="0" autoPict="0">
                <anchor moveWithCells="1">
                  <from>
                    <xdr:col>0</xdr:col>
                    <xdr:colOff>142875</xdr:colOff>
                    <xdr:row>40</xdr:row>
                    <xdr:rowOff>219075</xdr:rowOff>
                  </from>
                  <to>
                    <xdr:col>2</xdr:col>
                    <xdr:colOff>19050</xdr:colOff>
                    <xdr:row>42</xdr:row>
                    <xdr:rowOff>9525</xdr:rowOff>
                  </to>
                </anchor>
              </controlPr>
            </control>
          </mc:Choice>
        </mc:AlternateContent>
        <mc:AlternateContent xmlns:mc="http://schemas.openxmlformats.org/markup-compatibility/2006">
          <mc:Choice Requires="x14">
            <control shapeId="33827" r:id="rId37" name="Check Box 35">
              <controlPr defaultSize="0" autoFill="0" autoLine="0" autoPict="0">
                <anchor moveWithCells="1">
                  <from>
                    <xdr:col>7</xdr:col>
                    <xdr:colOff>171450</xdr:colOff>
                    <xdr:row>42</xdr:row>
                    <xdr:rowOff>9525</xdr:rowOff>
                  </from>
                  <to>
                    <xdr:col>9</xdr:col>
                    <xdr:colOff>47625</xdr:colOff>
                    <xdr:row>43</xdr:row>
                    <xdr:rowOff>19050</xdr:rowOff>
                  </to>
                </anchor>
              </controlPr>
            </control>
          </mc:Choice>
        </mc:AlternateContent>
        <mc:AlternateContent xmlns:mc="http://schemas.openxmlformats.org/markup-compatibility/2006">
          <mc:Choice Requires="x14">
            <control shapeId="33828" r:id="rId38" name="Check Box 36">
              <controlPr defaultSize="0" autoFill="0" autoLine="0" autoPict="0">
                <anchor moveWithCells="1">
                  <from>
                    <xdr:col>18</xdr:col>
                    <xdr:colOff>9525</xdr:colOff>
                    <xdr:row>41</xdr:row>
                    <xdr:rowOff>228600</xdr:rowOff>
                  </from>
                  <to>
                    <xdr:col>19</xdr:col>
                    <xdr:colOff>66675</xdr:colOff>
                    <xdr:row>43</xdr:row>
                    <xdr:rowOff>0</xdr:rowOff>
                  </to>
                </anchor>
              </controlPr>
            </control>
          </mc:Choice>
        </mc:AlternateContent>
        <mc:AlternateContent xmlns:mc="http://schemas.openxmlformats.org/markup-compatibility/2006">
          <mc:Choice Requires="x14">
            <control shapeId="33829" r:id="rId39" name="Check Box 37">
              <controlPr defaultSize="0" autoFill="0" autoLine="0" autoPict="0">
                <anchor moveWithCells="1">
                  <from>
                    <xdr:col>0</xdr:col>
                    <xdr:colOff>133350</xdr:colOff>
                    <xdr:row>41</xdr:row>
                    <xdr:rowOff>219075</xdr:rowOff>
                  </from>
                  <to>
                    <xdr:col>2</xdr:col>
                    <xdr:colOff>9525</xdr:colOff>
                    <xdr:row>42</xdr:row>
                    <xdr:rowOff>228600</xdr:rowOff>
                  </to>
                </anchor>
              </controlPr>
            </control>
          </mc:Choice>
        </mc:AlternateContent>
        <mc:AlternateContent xmlns:mc="http://schemas.openxmlformats.org/markup-compatibility/2006">
          <mc:Choice Requires="x14">
            <control shapeId="33830" r:id="rId40" name="Check Box 38">
              <controlPr defaultSize="0" autoFill="0" autoLine="0" autoPict="0">
                <anchor moveWithCells="1">
                  <from>
                    <xdr:col>0</xdr:col>
                    <xdr:colOff>142875</xdr:colOff>
                    <xdr:row>42</xdr:row>
                    <xdr:rowOff>228600</xdr:rowOff>
                  </from>
                  <to>
                    <xdr:col>2</xdr:col>
                    <xdr:colOff>19050</xdr:colOff>
                    <xdr:row>44</xdr:row>
                    <xdr:rowOff>0</xdr:rowOff>
                  </to>
                </anchor>
              </controlPr>
            </control>
          </mc:Choice>
        </mc:AlternateContent>
        <mc:AlternateContent xmlns:mc="http://schemas.openxmlformats.org/markup-compatibility/2006">
          <mc:Choice Requires="x14">
            <control shapeId="33831" r:id="rId41" name="Check Box 39">
              <controlPr defaultSize="0" autoFill="0" autoLine="0" autoPict="0">
                <anchor moveWithCells="1">
                  <from>
                    <xdr:col>25</xdr:col>
                    <xdr:colOff>171450</xdr:colOff>
                    <xdr:row>42</xdr:row>
                    <xdr:rowOff>228600</xdr:rowOff>
                  </from>
                  <to>
                    <xdr:col>27</xdr:col>
                    <xdr:colOff>47625</xdr:colOff>
                    <xdr:row>44</xdr:row>
                    <xdr:rowOff>0</xdr:rowOff>
                  </to>
                </anchor>
              </controlPr>
            </control>
          </mc:Choice>
        </mc:AlternateContent>
        <mc:AlternateContent xmlns:mc="http://schemas.openxmlformats.org/markup-compatibility/2006">
          <mc:Choice Requires="x14">
            <control shapeId="33832" r:id="rId42" name="Check Box 40">
              <controlPr defaultSize="0" autoFill="0" autoLine="0" autoPict="0">
                <anchor moveWithCells="1">
                  <from>
                    <xdr:col>0</xdr:col>
                    <xdr:colOff>133350</xdr:colOff>
                    <xdr:row>44</xdr:row>
                    <xdr:rowOff>0</xdr:rowOff>
                  </from>
                  <to>
                    <xdr:col>2</xdr:col>
                    <xdr:colOff>9525</xdr:colOff>
                    <xdr:row>45</xdr:row>
                    <xdr:rowOff>9525</xdr:rowOff>
                  </to>
                </anchor>
              </controlPr>
            </control>
          </mc:Choice>
        </mc:AlternateContent>
        <mc:AlternateContent xmlns:mc="http://schemas.openxmlformats.org/markup-compatibility/2006">
          <mc:Choice Requires="x14">
            <control shapeId="33833" r:id="rId43" name="Check Box 41">
              <controlPr defaultSize="0" autoFill="0" autoLine="0" autoPict="0">
                <anchor moveWithCells="1">
                  <from>
                    <xdr:col>0</xdr:col>
                    <xdr:colOff>142875</xdr:colOff>
                    <xdr:row>44</xdr:row>
                    <xdr:rowOff>228600</xdr:rowOff>
                  </from>
                  <to>
                    <xdr:col>2</xdr:col>
                    <xdr:colOff>19050</xdr:colOff>
                    <xdr:row>46</xdr:row>
                    <xdr:rowOff>0</xdr:rowOff>
                  </to>
                </anchor>
              </controlPr>
            </control>
          </mc:Choice>
        </mc:AlternateContent>
        <mc:AlternateContent xmlns:mc="http://schemas.openxmlformats.org/markup-compatibility/2006">
          <mc:Choice Requires="x14">
            <control shapeId="33834" r:id="rId44" name="Check Box 42">
              <controlPr defaultSize="0" autoFill="0" autoLine="0" autoPict="0">
                <anchor moveWithCells="1">
                  <from>
                    <xdr:col>1</xdr:col>
                    <xdr:colOff>171450</xdr:colOff>
                    <xdr:row>27</xdr:row>
                    <xdr:rowOff>219075</xdr:rowOff>
                  </from>
                  <to>
                    <xdr:col>3</xdr:col>
                    <xdr:colOff>47625</xdr:colOff>
                    <xdr:row>28</xdr:row>
                    <xdr:rowOff>228600</xdr:rowOff>
                  </to>
                </anchor>
              </controlPr>
            </control>
          </mc:Choice>
        </mc:AlternateContent>
        <mc:AlternateContent xmlns:mc="http://schemas.openxmlformats.org/markup-compatibility/2006">
          <mc:Choice Requires="x14">
            <control shapeId="33835" r:id="rId45" name="Check Box 43">
              <controlPr defaultSize="0" autoFill="0" autoLine="0" autoPict="0">
                <anchor moveWithCells="1">
                  <from>
                    <xdr:col>1</xdr:col>
                    <xdr:colOff>171450</xdr:colOff>
                    <xdr:row>26</xdr:row>
                    <xdr:rowOff>0</xdr:rowOff>
                  </from>
                  <to>
                    <xdr:col>3</xdr:col>
                    <xdr:colOff>47625</xdr:colOff>
                    <xdr:row>27</xdr:row>
                    <xdr:rowOff>9525</xdr:rowOff>
                  </to>
                </anchor>
              </controlPr>
            </control>
          </mc:Choice>
        </mc:AlternateContent>
        <mc:AlternateContent xmlns:mc="http://schemas.openxmlformats.org/markup-compatibility/2006">
          <mc:Choice Requires="x14">
            <control shapeId="33836" r:id="rId46" name="Check Box 44">
              <controlPr defaultSize="0" autoFill="0" autoLine="0" autoPict="0">
                <anchor moveWithCells="1">
                  <from>
                    <xdr:col>1</xdr:col>
                    <xdr:colOff>180975</xdr:colOff>
                    <xdr:row>26</xdr:row>
                    <xdr:rowOff>228600</xdr:rowOff>
                  </from>
                  <to>
                    <xdr:col>3</xdr:col>
                    <xdr:colOff>57150</xdr:colOff>
                    <xdr:row>28</xdr:row>
                    <xdr:rowOff>19050</xdr:rowOff>
                  </to>
                </anchor>
              </controlPr>
            </control>
          </mc:Choice>
        </mc:AlternateContent>
        <mc:AlternateContent xmlns:mc="http://schemas.openxmlformats.org/markup-compatibility/2006">
          <mc:Choice Requires="x14">
            <control shapeId="33837" r:id="rId47" name="Check Box 45">
              <controlPr defaultSize="0" autoFill="0" autoLine="0" autoPict="0">
                <anchor moveWithCells="1">
                  <from>
                    <xdr:col>1</xdr:col>
                    <xdr:colOff>171450</xdr:colOff>
                    <xdr:row>38</xdr:row>
                    <xdr:rowOff>219075</xdr:rowOff>
                  </from>
                  <to>
                    <xdr:col>3</xdr:col>
                    <xdr:colOff>47625</xdr:colOff>
                    <xdr:row>39</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'[50_様式３、様式３別添.xlsx]基準単価'!#REF!</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view="pageBreakPreview" zoomScale="85" zoomScaleNormal="100" zoomScaleSheetLayoutView="85" workbookViewId="0">
      <selection activeCell="A11" sqref="A11:J11"/>
    </sheetView>
  </sheetViews>
  <sheetFormatPr defaultRowHeight="13.5" x14ac:dyDescent="0.15"/>
  <cols>
    <col min="1" max="1" width="7.25" customWidth="1"/>
    <col min="2" max="2" width="17.5" customWidth="1"/>
    <col min="9" max="9" width="10.125" customWidth="1"/>
    <col min="10" max="10" width="10.875" customWidth="1"/>
  </cols>
  <sheetData>
    <row r="1" spans="1:10" ht="14.45" customHeight="1" x14ac:dyDescent="0.15">
      <c r="A1" t="s">
        <v>195</v>
      </c>
    </row>
    <row r="2" spans="1:10" ht="16.5" customHeight="1" x14ac:dyDescent="0.15">
      <c r="A2" s="657" t="s">
        <v>224</v>
      </c>
      <c r="B2" s="657"/>
      <c r="C2" s="657"/>
      <c r="D2" s="657"/>
      <c r="E2" s="657"/>
      <c r="F2" s="657"/>
      <c r="G2" s="657"/>
      <c r="H2" s="657"/>
      <c r="I2" s="657"/>
      <c r="J2" s="657"/>
    </row>
    <row r="3" spans="1:10" ht="9" customHeight="1" x14ac:dyDescent="0.15">
      <c r="B3" s="276"/>
      <c r="C3" s="276"/>
      <c r="D3" s="276"/>
      <c r="E3" s="276"/>
      <c r="F3" s="276"/>
      <c r="G3" s="276"/>
      <c r="H3" s="276"/>
      <c r="I3" s="276"/>
    </row>
    <row r="4" spans="1:10" ht="26.25" customHeight="1" x14ac:dyDescent="0.15">
      <c r="B4" s="257"/>
      <c r="C4" s="658" t="s">
        <v>220</v>
      </c>
      <c r="D4" s="658"/>
      <c r="E4" s="658"/>
      <c r="F4" s="659" t="s">
        <v>221</v>
      </c>
      <c r="G4" s="660"/>
      <c r="H4" s="660"/>
      <c r="I4" s="660"/>
      <c r="J4" s="661"/>
    </row>
    <row r="5" spans="1:10" ht="18.75" customHeight="1" x14ac:dyDescent="0.15">
      <c r="A5" s="277" t="s">
        <v>222</v>
      </c>
      <c r="B5" s="276"/>
      <c r="C5" s="276"/>
      <c r="D5" s="276"/>
      <c r="E5" s="276"/>
      <c r="F5" s="276"/>
      <c r="G5" s="276"/>
      <c r="H5" s="276"/>
      <c r="I5" s="276"/>
    </row>
    <row r="6" spans="1:10" ht="76.5" customHeight="1" x14ac:dyDescent="0.15">
      <c r="A6" s="662"/>
      <c r="B6" s="663"/>
      <c r="C6" s="663"/>
      <c r="D6" s="663"/>
      <c r="E6" s="663"/>
      <c r="F6" s="663"/>
      <c r="G6" s="663"/>
      <c r="H6" s="663"/>
      <c r="I6" s="663"/>
      <c r="J6" s="664"/>
    </row>
    <row r="7" spans="1:10" ht="7.15" customHeight="1" x14ac:dyDescent="0.15">
      <c r="B7" s="256"/>
      <c r="C7" s="256"/>
      <c r="D7" s="256"/>
      <c r="E7" s="256"/>
      <c r="F7" s="256"/>
      <c r="G7" s="256"/>
      <c r="H7" s="256"/>
      <c r="I7" s="256"/>
    </row>
    <row r="8" spans="1:10" ht="72" customHeight="1" x14ac:dyDescent="0.15">
      <c r="A8" s="665" t="s">
        <v>223</v>
      </c>
      <c r="B8" s="665"/>
      <c r="C8" s="665"/>
      <c r="D8" s="665"/>
      <c r="E8" s="665"/>
      <c r="F8" s="665"/>
      <c r="G8" s="665"/>
      <c r="H8" s="665"/>
      <c r="I8" s="665"/>
      <c r="J8" s="665"/>
    </row>
    <row r="9" spans="1:10" s="279" customFormat="1" ht="7.5" customHeight="1" x14ac:dyDescent="0.15">
      <c r="A9" s="278"/>
      <c r="B9" s="278"/>
      <c r="C9" s="278"/>
      <c r="D9" s="278"/>
      <c r="E9" s="278"/>
      <c r="F9" s="278"/>
      <c r="G9" s="278"/>
      <c r="H9" s="278"/>
      <c r="I9" s="278"/>
      <c r="J9" s="278"/>
    </row>
    <row r="10" spans="1:10" s="279" customFormat="1" ht="24.95" customHeight="1" x14ac:dyDescent="0.15">
      <c r="A10" s="666" t="s">
        <v>294</v>
      </c>
      <c r="B10" s="667"/>
      <c r="C10" s="667"/>
      <c r="D10" s="667"/>
      <c r="E10" s="667"/>
      <c r="F10" s="667"/>
      <c r="G10" s="667"/>
      <c r="H10" s="667"/>
      <c r="I10" s="667"/>
      <c r="J10" s="668"/>
    </row>
    <row r="11" spans="1:10" ht="46.9" customHeight="1" x14ac:dyDescent="0.15">
      <c r="A11" s="649" t="s">
        <v>304</v>
      </c>
      <c r="B11" s="650"/>
      <c r="C11" s="650"/>
      <c r="D11" s="650"/>
      <c r="E11" s="650"/>
      <c r="F11" s="650"/>
      <c r="G11" s="650"/>
      <c r="H11" s="650"/>
      <c r="I11" s="650"/>
      <c r="J11" s="651"/>
    </row>
    <row r="12" spans="1:10" ht="33" customHeight="1" x14ac:dyDescent="0.15">
      <c r="A12" s="258" t="s">
        <v>196</v>
      </c>
      <c r="B12" s="652" t="s">
        <v>305</v>
      </c>
      <c r="C12" s="653"/>
      <c r="D12" s="653"/>
      <c r="E12" s="653"/>
      <c r="F12" s="654"/>
      <c r="G12" s="625" t="s">
        <v>225</v>
      </c>
      <c r="H12" s="626"/>
      <c r="I12" s="626"/>
      <c r="J12" s="627"/>
    </row>
    <row r="13" spans="1:10" ht="30" customHeight="1" x14ac:dyDescent="0.15">
      <c r="A13" s="258" t="s">
        <v>196</v>
      </c>
      <c r="B13" s="624" t="s">
        <v>306</v>
      </c>
      <c r="C13" s="643"/>
      <c r="D13" s="643"/>
      <c r="E13" s="643"/>
      <c r="F13" s="644"/>
      <c r="G13" s="265" t="s">
        <v>198</v>
      </c>
      <c r="H13" s="266" t="s">
        <v>227</v>
      </c>
      <c r="I13" s="265" t="s">
        <v>199</v>
      </c>
      <c r="J13" s="266" t="s">
        <v>227</v>
      </c>
    </row>
    <row r="14" spans="1:10" ht="21.6" customHeight="1" x14ac:dyDescent="0.15">
      <c r="A14" s="261" t="s">
        <v>196</v>
      </c>
      <c r="B14" s="262" t="s">
        <v>197</v>
      </c>
      <c r="C14" s="263"/>
      <c r="D14" s="263"/>
      <c r="E14" s="263"/>
      <c r="F14" s="280"/>
      <c r="G14" s="625"/>
      <c r="H14" s="626"/>
      <c r="I14" s="626"/>
      <c r="J14" s="627"/>
    </row>
    <row r="15" spans="1:10" ht="9.6" customHeight="1" x14ac:dyDescent="0.15">
      <c r="A15" s="339"/>
      <c r="B15" s="340"/>
      <c r="C15" s="340"/>
      <c r="D15" s="340"/>
      <c r="E15" s="340"/>
      <c r="F15" s="340"/>
      <c r="G15" s="340"/>
      <c r="H15" s="340"/>
      <c r="I15" s="340"/>
      <c r="J15" s="340"/>
    </row>
    <row r="16" spans="1:10" s="325" customFormat="1" ht="47.1" customHeight="1" x14ac:dyDescent="0.15">
      <c r="A16" s="632" t="s">
        <v>307</v>
      </c>
      <c r="B16" s="655"/>
      <c r="C16" s="655"/>
      <c r="D16" s="655"/>
      <c r="E16" s="655"/>
      <c r="F16" s="655"/>
      <c r="G16" s="655"/>
      <c r="H16" s="655"/>
      <c r="I16" s="655"/>
      <c r="J16" s="656"/>
    </row>
    <row r="17" spans="1:10" s="325" customFormat="1" ht="21" customHeight="1" x14ac:dyDescent="0.15">
      <c r="A17" s="258" t="s">
        <v>196</v>
      </c>
      <c r="B17" s="624" t="s">
        <v>308</v>
      </c>
      <c r="C17" s="643"/>
      <c r="D17" s="643"/>
      <c r="E17" s="643"/>
      <c r="F17" s="644"/>
      <c r="G17" s="625" t="s">
        <v>225</v>
      </c>
      <c r="H17" s="626"/>
      <c r="I17" s="626"/>
      <c r="J17" s="627"/>
    </row>
    <row r="18" spans="1:10" ht="21.6" customHeight="1" x14ac:dyDescent="0.15">
      <c r="A18" s="258" t="s">
        <v>196</v>
      </c>
      <c r="B18" s="341" t="s">
        <v>309</v>
      </c>
      <c r="C18" s="260"/>
      <c r="D18" s="260"/>
      <c r="E18" s="260"/>
      <c r="F18" s="260"/>
      <c r="G18" s="625" t="s">
        <v>226</v>
      </c>
      <c r="H18" s="626"/>
      <c r="I18" s="626"/>
      <c r="J18" s="627"/>
    </row>
    <row r="19" spans="1:10" ht="21.6" customHeight="1" x14ac:dyDescent="0.15">
      <c r="A19" s="261" t="s">
        <v>200</v>
      </c>
      <c r="B19" s="645" t="s">
        <v>197</v>
      </c>
      <c r="C19" s="645"/>
      <c r="D19" s="645"/>
      <c r="E19" s="263"/>
      <c r="F19" s="263"/>
      <c r="G19" s="625"/>
      <c r="H19" s="626"/>
      <c r="I19" s="626"/>
      <c r="J19" s="627"/>
    </row>
    <row r="20" spans="1:10" ht="9.6" customHeight="1" x14ac:dyDescent="0.15">
      <c r="A20" s="342"/>
      <c r="B20" s="322"/>
      <c r="C20" s="322"/>
      <c r="D20" s="322"/>
      <c r="E20" s="323"/>
      <c r="F20" s="323"/>
      <c r="G20" s="324"/>
      <c r="H20" s="324"/>
      <c r="I20" s="324"/>
      <c r="J20" s="324"/>
    </row>
    <row r="21" spans="1:10" ht="55.15" customHeight="1" x14ac:dyDescent="0.15">
      <c r="A21" s="646" t="s">
        <v>310</v>
      </c>
      <c r="B21" s="647"/>
      <c r="C21" s="647"/>
      <c r="D21" s="647"/>
      <c r="E21" s="647"/>
      <c r="F21" s="647"/>
      <c r="G21" s="647"/>
      <c r="H21" s="647"/>
      <c r="I21" s="647"/>
      <c r="J21" s="648"/>
    </row>
    <row r="22" spans="1:10" ht="21.6" customHeight="1" x14ac:dyDescent="0.15">
      <c r="A22" s="258" t="s">
        <v>196</v>
      </c>
      <c r="B22" s="635" t="s">
        <v>311</v>
      </c>
      <c r="C22" s="635"/>
      <c r="D22" s="635"/>
      <c r="E22" s="635"/>
      <c r="F22" s="636"/>
      <c r="G22" s="625" t="s">
        <v>225</v>
      </c>
      <c r="H22" s="626"/>
      <c r="I22" s="626"/>
      <c r="J22" s="627"/>
    </row>
    <row r="23" spans="1:10" ht="21.6" customHeight="1" x14ac:dyDescent="0.15">
      <c r="A23" s="258" t="s">
        <v>196</v>
      </c>
      <c r="B23" s="338" t="s">
        <v>290</v>
      </c>
      <c r="C23" s="338"/>
      <c r="D23" s="338"/>
      <c r="E23" s="338"/>
      <c r="F23" s="338"/>
      <c r="G23" s="335"/>
      <c r="H23" s="336"/>
      <c r="I23" s="336"/>
      <c r="J23" s="337"/>
    </row>
    <row r="24" spans="1:10" ht="21.6" customHeight="1" x14ac:dyDescent="0.15">
      <c r="A24" s="261" t="s">
        <v>196</v>
      </c>
      <c r="B24" s="262" t="s">
        <v>197</v>
      </c>
      <c r="C24" s="263"/>
      <c r="D24" s="263"/>
      <c r="E24" s="263"/>
      <c r="F24" s="263"/>
      <c r="G24" s="625"/>
      <c r="H24" s="626"/>
      <c r="I24" s="626"/>
      <c r="J24" s="627"/>
    </row>
    <row r="25" spans="1:10" ht="6.6" customHeight="1" x14ac:dyDescent="0.15">
      <c r="A25" s="339"/>
      <c r="B25" s="340"/>
      <c r="C25" s="340"/>
      <c r="D25" s="340"/>
      <c r="E25" s="340"/>
      <c r="F25" s="340"/>
      <c r="G25" s="340"/>
      <c r="H25" s="340"/>
      <c r="I25" s="340"/>
      <c r="J25" s="340"/>
    </row>
    <row r="26" spans="1:10" ht="84" customHeight="1" x14ac:dyDescent="0.15">
      <c r="A26" s="637" t="s">
        <v>312</v>
      </c>
      <c r="B26" s="638"/>
      <c r="C26" s="638"/>
      <c r="D26" s="638"/>
      <c r="E26" s="638"/>
      <c r="F26" s="638"/>
      <c r="G26" s="638"/>
      <c r="H26" s="638"/>
      <c r="I26" s="638"/>
      <c r="J26" s="639"/>
    </row>
    <row r="27" spans="1:10" ht="27.6" customHeight="1" x14ac:dyDescent="0.15">
      <c r="A27" s="258" t="s">
        <v>196</v>
      </c>
      <c r="B27" s="640" t="s">
        <v>201</v>
      </c>
      <c r="C27" s="641"/>
      <c r="D27" s="641"/>
      <c r="E27" s="641"/>
      <c r="F27" s="642"/>
      <c r="G27" s="625" t="s">
        <v>225</v>
      </c>
      <c r="H27" s="626"/>
      <c r="I27" s="626"/>
      <c r="J27" s="627"/>
    </row>
    <row r="28" spans="1:10" ht="21.6" customHeight="1" x14ac:dyDescent="0.15">
      <c r="A28" s="258" t="s">
        <v>196</v>
      </c>
      <c r="B28" s="259" t="s">
        <v>202</v>
      </c>
      <c r="C28" s="260"/>
      <c r="D28" s="260"/>
      <c r="E28" s="260"/>
      <c r="F28" s="260"/>
      <c r="G28" s="625" t="s">
        <v>225</v>
      </c>
      <c r="H28" s="626"/>
      <c r="I28" s="626"/>
      <c r="J28" s="627"/>
    </row>
    <row r="29" spans="1:10" ht="21.6" customHeight="1" x14ac:dyDescent="0.15">
      <c r="A29" s="258" t="s">
        <v>196</v>
      </c>
      <c r="B29" s="259" t="s">
        <v>203</v>
      </c>
      <c r="C29" s="260"/>
      <c r="D29" s="260"/>
      <c r="E29" s="260"/>
      <c r="F29" s="260"/>
      <c r="G29" s="625"/>
      <c r="H29" s="626"/>
      <c r="I29" s="626"/>
      <c r="J29" s="627"/>
    </row>
    <row r="30" spans="1:10" ht="21.6" customHeight="1" x14ac:dyDescent="0.15">
      <c r="A30" s="261" t="s">
        <v>196</v>
      </c>
      <c r="B30" s="262" t="s">
        <v>197</v>
      </c>
      <c r="C30" s="263"/>
      <c r="D30" s="263"/>
      <c r="E30" s="263"/>
      <c r="F30" s="263"/>
      <c r="G30" s="625"/>
      <c r="H30" s="626"/>
      <c r="I30" s="626"/>
      <c r="J30" s="627"/>
    </row>
    <row r="31" spans="1:10" ht="9" customHeight="1" x14ac:dyDescent="0.15">
      <c r="A31" s="264"/>
      <c r="I31" s="628"/>
      <c r="J31" s="628"/>
    </row>
    <row r="32" spans="1:10" ht="24.95" customHeight="1" x14ac:dyDescent="0.15">
      <c r="A32" s="629" t="s">
        <v>295</v>
      </c>
      <c r="B32" s="630"/>
      <c r="C32" s="630"/>
      <c r="D32" s="630"/>
      <c r="E32" s="630"/>
      <c r="F32" s="630"/>
      <c r="G32" s="630"/>
      <c r="H32" s="630"/>
      <c r="I32" s="630"/>
      <c r="J32" s="631"/>
    </row>
    <row r="33" spans="1:10" ht="55.35" customHeight="1" x14ac:dyDescent="0.15">
      <c r="A33" s="632" t="s">
        <v>313</v>
      </c>
      <c r="B33" s="633"/>
      <c r="C33" s="633"/>
      <c r="D33" s="633"/>
      <c r="E33" s="633"/>
      <c r="F33" s="633"/>
      <c r="G33" s="633"/>
      <c r="H33" s="633"/>
      <c r="I33" s="633"/>
      <c r="J33" s="634"/>
    </row>
    <row r="34" spans="1:10" ht="21.6" customHeight="1" x14ac:dyDescent="0.15">
      <c r="A34" s="258" t="s">
        <v>196</v>
      </c>
      <c r="B34" s="259" t="s">
        <v>204</v>
      </c>
      <c r="C34" s="260"/>
      <c r="D34" s="260"/>
      <c r="E34" s="260"/>
      <c r="F34" s="260"/>
      <c r="G34" s="623"/>
      <c r="H34" s="623"/>
      <c r="I34" s="623"/>
      <c r="J34" s="623"/>
    </row>
    <row r="35" spans="1:10" ht="27" customHeight="1" x14ac:dyDescent="0.15">
      <c r="A35" s="258" t="s">
        <v>196</v>
      </c>
      <c r="B35" s="624" t="s">
        <v>206</v>
      </c>
      <c r="C35" s="624"/>
      <c r="D35" s="624"/>
      <c r="E35" s="624"/>
      <c r="F35" s="260"/>
      <c r="G35" s="625"/>
      <c r="H35" s="626"/>
      <c r="I35" s="626"/>
      <c r="J35" s="627"/>
    </row>
    <row r="36" spans="1:10" ht="21.6" customHeight="1" x14ac:dyDescent="0.15">
      <c r="A36" s="258" t="s">
        <v>196</v>
      </c>
      <c r="B36" s="259" t="s">
        <v>205</v>
      </c>
      <c r="C36" s="260"/>
      <c r="D36" s="260"/>
      <c r="E36" s="260"/>
      <c r="F36" s="260"/>
      <c r="G36" s="625" t="s">
        <v>225</v>
      </c>
      <c r="H36" s="626"/>
      <c r="I36" s="626"/>
      <c r="J36" s="627"/>
    </row>
    <row r="37" spans="1:10" ht="21.6" customHeight="1" x14ac:dyDescent="0.15">
      <c r="A37" s="261" t="s">
        <v>196</v>
      </c>
      <c r="B37" s="267" t="s">
        <v>197</v>
      </c>
      <c r="C37" s="263"/>
      <c r="D37" s="263"/>
      <c r="E37" s="263"/>
      <c r="F37" s="263"/>
      <c r="G37" s="623"/>
      <c r="H37" s="623"/>
      <c r="I37" s="623"/>
      <c r="J37" s="623"/>
    </row>
    <row r="38" spans="1:10" ht="12" customHeight="1" x14ac:dyDescent="0.15">
      <c r="A38" s="264"/>
    </row>
    <row r="39" spans="1:10" ht="12.6" customHeight="1" x14ac:dyDescent="0.15">
      <c r="A39" s="264"/>
    </row>
    <row r="40" spans="1:10" ht="16.149999999999999" customHeight="1" x14ac:dyDescent="0.15"/>
    <row r="41" spans="1:10" ht="27.6" customHeight="1" x14ac:dyDescent="0.15"/>
    <row r="42" spans="1:10" ht="27.6" customHeight="1" x14ac:dyDescent="0.15"/>
    <row r="43" spans="1:10" ht="27.6" customHeight="1" x14ac:dyDescent="0.15"/>
    <row r="44" spans="1:10" ht="27.6" customHeight="1" x14ac:dyDescent="0.15"/>
    <row r="45" spans="1:10" ht="27.6" customHeight="1" x14ac:dyDescent="0.15"/>
    <row r="46" spans="1:10" ht="27.6" customHeight="1" x14ac:dyDescent="0.15"/>
    <row r="47" spans="1:10" ht="27.6" customHeight="1" x14ac:dyDescent="0.15"/>
    <row r="48" spans="1:10" ht="27.6" customHeight="1" x14ac:dyDescent="0.15"/>
    <row r="49" ht="27.6" customHeight="1" x14ac:dyDescent="0.15"/>
  </sheetData>
  <mergeCells count="35">
    <mergeCell ref="A10:J10"/>
    <mergeCell ref="A2:J2"/>
    <mergeCell ref="C4:E4"/>
    <mergeCell ref="F4:J4"/>
    <mergeCell ref="A6:J6"/>
    <mergeCell ref="A8:J8"/>
    <mergeCell ref="A21:J21"/>
    <mergeCell ref="A11:J11"/>
    <mergeCell ref="B12:F12"/>
    <mergeCell ref="G12:J12"/>
    <mergeCell ref="B13:F13"/>
    <mergeCell ref="G14:J14"/>
    <mergeCell ref="A16:J16"/>
    <mergeCell ref="B17:F17"/>
    <mergeCell ref="G17:J17"/>
    <mergeCell ref="G18:J18"/>
    <mergeCell ref="B19:D19"/>
    <mergeCell ref="G19:J19"/>
    <mergeCell ref="A33:J33"/>
    <mergeCell ref="B22:F22"/>
    <mergeCell ref="G22:J22"/>
    <mergeCell ref="G24:J24"/>
    <mergeCell ref="A26:J26"/>
    <mergeCell ref="B27:F27"/>
    <mergeCell ref="G27:J27"/>
    <mergeCell ref="G28:J28"/>
    <mergeCell ref="G29:J29"/>
    <mergeCell ref="G30:J30"/>
    <mergeCell ref="I31:J31"/>
    <mergeCell ref="A32:J32"/>
    <mergeCell ref="G34:J34"/>
    <mergeCell ref="B35:E35"/>
    <mergeCell ref="G35:J35"/>
    <mergeCell ref="G36:J36"/>
    <mergeCell ref="G37:J37"/>
  </mergeCells>
  <phoneticPr fontId="3"/>
  <printOptions horizontalCentered="1"/>
  <pageMargins left="0.70866141732283472" right="0.70866141732283472" top="0.51181102362204722" bottom="0.39370078740157483" header="0.31496062992125984" footer="0.31496062992125984"/>
  <pageSetup paperSize="9"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66675</xdr:colOff>
                    <xdr:row>10</xdr:row>
                    <xdr:rowOff>85725</xdr:rowOff>
                  </from>
                  <to>
                    <xdr:col>0</xdr:col>
                    <xdr:colOff>247650</xdr:colOff>
                    <xdr:row>11</xdr:row>
                    <xdr:rowOff>9525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28575</xdr:colOff>
                    <xdr:row>15</xdr:row>
                    <xdr:rowOff>38100</xdr:rowOff>
                  </from>
                  <to>
                    <xdr:col>0</xdr:col>
                    <xdr:colOff>209550</xdr:colOff>
                    <xdr:row>15</xdr:row>
                    <xdr:rowOff>314325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0</xdr:col>
                    <xdr:colOff>19050</xdr:colOff>
                    <xdr:row>25</xdr:row>
                    <xdr:rowOff>0</xdr:rowOff>
                  </from>
                  <to>
                    <xdr:col>0</xdr:col>
                    <xdr:colOff>209550</xdr:colOff>
                    <xdr:row>25</xdr:row>
                    <xdr:rowOff>666750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0</xdr:col>
                    <xdr:colOff>47625</xdr:colOff>
                    <xdr:row>31</xdr:row>
                    <xdr:rowOff>161925</xdr:rowOff>
                  </from>
                  <to>
                    <xdr:col>0</xdr:col>
                    <xdr:colOff>276225</xdr:colOff>
                    <xdr:row>33</xdr:row>
                    <xdr:rowOff>200025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0</xdr:col>
                    <xdr:colOff>28575</xdr:colOff>
                    <xdr:row>20</xdr:row>
                    <xdr:rowOff>0</xdr:rowOff>
                  </from>
                  <to>
                    <xdr:col>0</xdr:col>
                    <xdr:colOff>219075</xdr:colOff>
                    <xdr:row>20</xdr:row>
                    <xdr:rowOff>666750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9" customWidth="1"/>
    <col min="2" max="2" width="13.875" style="69" bestFit="1" customWidth="1"/>
    <col min="3" max="3" width="3.5" style="70" bestFit="1" customWidth="1"/>
    <col min="4" max="4" width="33.625" style="71" bestFit="1" customWidth="1"/>
    <col min="5" max="5" width="28.625" style="69" customWidth="1"/>
    <col min="6" max="6" width="23.625" style="69" customWidth="1"/>
    <col min="7" max="7" width="28.625" style="69" customWidth="1"/>
    <col min="8" max="8" width="37.875" style="69" customWidth="1"/>
    <col min="9" max="16384" width="9" style="69"/>
  </cols>
  <sheetData>
    <row r="1" spans="1:8" x14ac:dyDescent="0.15">
      <c r="A1" s="69" t="s">
        <v>144</v>
      </c>
    </row>
    <row r="3" spans="1:8" s="96" customFormat="1" x14ac:dyDescent="0.15">
      <c r="A3" s="100" t="s">
        <v>145</v>
      </c>
      <c r="B3" s="101"/>
      <c r="C3" s="102"/>
      <c r="D3" s="72"/>
      <c r="E3" s="101"/>
      <c r="F3" s="101"/>
      <c r="G3" s="101"/>
      <c r="H3" s="103"/>
    </row>
    <row r="4" spans="1:8" s="96" customFormat="1" ht="13.5" x14ac:dyDescent="0.15">
      <c r="A4" s="94"/>
      <c r="B4" s="672" t="s">
        <v>146</v>
      </c>
      <c r="C4" s="673"/>
      <c r="D4" s="674"/>
      <c r="E4" s="685" t="s">
        <v>190</v>
      </c>
      <c r="F4" s="685"/>
      <c r="G4" s="686"/>
      <c r="H4" s="95" t="s">
        <v>189</v>
      </c>
    </row>
    <row r="5" spans="1:8" s="96" customFormat="1" ht="100.5" customHeight="1" x14ac:dyDescent="0.15">
      <c r="A5" s="94"/>
      <c r="B5" s="675"/>
      <c r="C5" s="676"/>
      <c r="D5" s="677"/>
      <c r="E5" s="678" t="s">
        <v>147</v>
      </c>
      <c r="F5" s="679"/>
      <c r="G5" s="680" t="s">
        <v>148</v>
      </c>
      <c r="H5" s="95" t="s">
        <v>149</v>
      </c>
    </row>
    <row r="6" spans="1:8" s="96" customFormat="1" ht="48" x14ac:dyDescent="0.15">
      <c r="A6" s="94"/>
      <c r="B6" s="682" t="s">
        <v>150</v>
      </c>
      <c r="C6" s="683"/>
      <c r="D6" s="684"/>
      <c r="E6" s="97" t="s">
        <v>151</v>
      </c>
      <c r="F6" s="99" t="s">
        <v>191</v>
      </c>
      <c r="G6" s="681"/>
      <c r="H6" s="98" t="s">
        <v>151</v>
      </c>
    </row>
    <row r="7" spans="1:8" ht="13.5" x14ac:dyDescent="0.15">
      <c r="A7" s="73"/>
      <c r="B7" s="669" t="s">
        <v>152</v>
      </c>
      <c r="C7" s="75">
        <v>1</v>
      </c>
      <c r="D7" s="76" t="s">
        <v>153</v>
      </c>
      <c r="E7" s="77">
        <v>1978</v>
      </c>
      <c r="F7" s="78">
        <v>1978</v>
      </c>
      <c r="G7" s="79">
        <v>1978</v>
      </c>
      <c r="H7" s="77">
        <v>989</v>
      </c>
    </row>
    <row r="8" spans="1:8" ht="13.5" x14ac:dyDescent="0.15">
      <c r="A8" s="73"/>
      <c r="B8" s="670"/>
      <c r="C8" s="74">
        <v>2</v>
      </c>
      <c r="D8" s="80" t="s">
        <v>154</v>
      </c>
      <c r="E8" s="77">
        <v>631</v>
      </c>
      <c r="F8" s="81">
        <v>631</v>
      </c>
      <c r="G8" s="79">
        <v>631</v>
      </c>
      <c r="H8" s="77">
        <v>316</v>
      </c>
    </row>
    <row r="9" spans="1:8" ht="13.5" x14ac:dyDescent="0.15">
      <c r="A9" s="73"/>
      <c r="B9" s="670"/>
      <c r="C9" s="74">
        <v>3</v>
      </c>
      <c r="D9" s="82" t="s">
        <v>155</v>
      </c>
      <c r="E9" s="77">
        <v>288</v>
      </c>
      <c r="F9" s="81">
        <v>288</v>
      </c>
      <c r="G9" s="79">
        <v>288</v>
      </c>
      <c r="H9" s="77">
        <v>144</v>
      </c>
    </row>
    <row r="10" spans="1:8" ht="13.5" x14ac:dyDescent="0.15">
      <c r="A10" s="73"/>
      <c r="B10" s="670"/>
      <c r="C10" s="74">
        <v>4</v>
      </c>
      <c r="D10" s="82" t="s">
        <v>156</v>
      </c>
      <c r="E10" s="77">
        <v>228</v>
      </c>
      <c r="F10" s="81">
        <v>228</v>
      </c>
      <c r="G10" s="79">
        <v>228</v>
      </c>
      <c r="H10" s="77">
        <v>114</v>
      </c>
    </row>
    <row r="11" spans="1:8" ht="13.5" x14ac:dyDescent="0.15">
      <c r="A11" s="73"/>
      <c r="B11" s="670"/>
      <c r="C11" s="74">
        <v>5</v>
      </c>
      <c r="D11" s="82" t="s">
        <v>157</v>
      </c>
      <c r="E11" s="77">
        <v>221</v>
      </c>
      <c r="F11" s="81">
        <v>221</v>
      </c>
      <c r="G11" s="79">
        <v>221</v>
      </c>
      <c r="H11" s="77">
        <v>110</v>
      </c>
    </row>
    <row r="12" spans="1:8" ht="13.5" x14ac:dyDescent="0.15">
      <c r="A12" s="73"/>
      <c r="B12" s="670"/>
      <c r="C12" s="74">
        <v>6</v>
      </c>
      <c r="D12" s="82" t="s">
        <v>158</v>
      </c>
      <c r="E12" s="77">
        <v>279</v>
      </c>
      <c r="F12" s="78">
        <v>279</v>
      </c>
      <c r="G12" s="79">
        <v>279</v>
      </c>
      <c r="H12" s="77">
        <v>140</v>
      </c>
    </row>
    <row r="13" spans="1:8" ht="13.5" x14ac:dyDescent="0.15">
      <c r="A13" s="73"/>
      <c r="B13" s="670"/>
      <c r="C13" s="74">
        <v>7</v>
      </c>
      <c r="D13" s="82" t="s">
        <v>159</v>
      </c>
      <c r="E13" s="77">
        <v>294</v>
      </c>
      <c r="F13" s="81">
        <v>294</v>
      </c>
      <c r="G13" s="79">
        <v>294</v>
      </c>
      <c r="H13" s="77">
        <v>147</v>
      </c>
    </row>
    <row r="14" spans="1:8" ht="13.5" x14ac:dyDescent="0.15">
      <c r="A14" s="73"/>
      <c r="B14" s="670"/>
      <c r="C14" s="74">
        <v>8</v>
      </c>
      <c r="D14" s="80" t="s">
        <v>160</v>
      </c>
      <c r="E14" s="83">
        <v>44</v>
      </c>
      <c r="F14" s="78">
        <v>35</v>
      </c>
      <c r="G14" s="79">
        <v>35</v>
      </c>
      <c r="H14" s="77">
        <v>17</v>
      </c>
    </row>
    <row r="15" spans="1:8" ht="13.5" x14ac:dyDescent="0.15">
      <c r="A15" s="73"/>
      <c r="B15" s="670"/>
      <c r="C15" s="74">
        <v>9</v>
      </c>
      <c r="D15" s="80" t="s">
        <v>161</v>
      </c>
      <c r="E15" s="83">
        <v>23</v>
      </c>
      <c r="F15" s="81">
        <v>19</v>
      </c>
      <c r="G15" s="79">
        <v>19</v>
      </c>
      <c r="H15" s="77">
        <v>9</v>
      </c>
    </row>
    <row r="16" spans="1:8" ht="13.5" x14ac:dyDescent="0.15">
      <c r="A16" s="73"/>
      <c r="B16" s="670"/>
      <c r="C16" s="74">
        <v>10</v>
      </c>
      <c r="D16" s="80" t="s">
        <v>162</v>
      </c>
      <c r="E16" s="77">
        <v>271</v>
      </c>
      <c r="F16" s="81">
        <v>271</v>
      </c>
      <c r="G16" s="79">
        <v>271</v>
      </c>
      <c r="H16" s="77">
        <v>136</v>
      </c>
    </row>
    <row r="17" spans="1:8" ht="13.5" x14ac:dyDescent="0.15">
      <c r="A17" s="73"/>
      <c r="B17" s="670"/>
      <c r="C17" s="74">
        <v>11</v>
      </c>
      <c r="D17" s="80" t="s">
        <v>163</v>
      </c>
      <c r="E17" s="77">
        <v>172</v>
      </c>
      <c r="F17" s="81">
        <v>172</v>
      </c>
      <c r="G17" s="79">
        <v>172</v>
      </c>
      <c r="H17" s="77">
        <v>86</v>
      </c>
    </row>
    <row r="18" spans="1:8" ht="13.5" x14ac:dyDescent="0.15">
      <c r="A18" s="73"/>
      <c r="B18" s="671"/>
      <c r="C18" s="74">
        <v>12</v>
      </c>
      <c r="D18" s="80" t="s">
        <v>164</v>
      </c>
      <c r="E18" s="77">
        <v>257</v>
      </c>
      <c r="F18" s="81">
        <v>257</v>
      </c>
      <c r="G18" s="79">
        <v>257</v>
      </c>
      <c r="H18" s="77">
        <v>128</v>
      </c>
    </row>
    <row r="19" spans="1:8" ht="13.5" x14ac:dyDescent="0.15">
      <c r="A19" s="73"/>
      <c r="B19" s="84" t="s">
        <v>165</v>
      </c>
      <c r="C19" s="74">
        <v>13</v>
      </c>
      <c r="D19" s="80" t="s">
        <v>165</v>
      </c>
      <c r="E19" s="77">
        <v>146</v>
      </c>
      <c r="F19" s="81">
        <v>146</v>
      </c>
      <c r="G19" s="79">
        <v>146</v>
      </c>
      <c r="H19" s="77">
        <v>73</v>
      </c>
    </row>
    <row r="20" spans="1:8" ht="13.5" x14ac:dyDescent="0.15">
      <c r="A20" s="73"/>
      <c r="B20" s="669" t="s">
        <v>166</v>
      </c>
      <c r="C20" s="74">
        <v>14</v>
      </c>
      <c r="D20" s="82" t="s">
        <v>167</v>
      </c>
      <c r="E20" s="85">
        <v>1013</v>
      </c>
      <c r="F20" s="86">
        <v>1013</v>
      </c>
      <c r="G20" s="87">
        <v>1013</v>
      </c>
      <c r="H20" s="85">
        <v>506</v>
      </c>
    </row>
    <row r="21" spans="1:8" ht="13.5" x14ac:dyDescent="0.15">
      <c r="A21" s="73"/>
      <c r="B21" s="670"/>
      <c r="C21" s="74">
        <v>15</v>
      </c>
      <c r="D21" s="88" t="s">
        <v>168</v>
      </c>
      <c r="E21" s="77">
        <v>335</v>
      </c>
      <c r="F21" s="78">
        <v>335</v>
      </c>
      <c r="G21" s="79">
        <v>335</v>
      </c>
      <c r="H21" s="77">
        <v>167</v>
      </c>
    </row>
    <row r="22" spans="1:8" ht="13.5" x14ac:dyDescent="0.15">
      <c r="A22" s="73"/>
      <c r="B22" s="670"/>
      <c r="C22" s="74">
        <v>16</v>
      </c>
      <c r="D22" s="82" t="s">
        <v>169</v>
      </c>
      <c r="E22" s="83">
        <v>299</v>
      </c>
      <c r="F22" s="81">
        <v>259</v>
      </c>
      <c r="G22" s="79">
        <v>259</v>
      </c>
      <c r="H22" s="77">
        <v>129</v>
      </c>
    </row>
    <row r="23" spans="1:8" ht="13.5" x14ac:dyDescent="0.15">
      <c r="A23" s="73"/>
      <c r="B23" s="670"/>
      <c r="C23" s="74">
        <v>17</v>
      </c>
      <c r="D23" s="82" t="s">
        <v>170</v>
      </c>
      <c r="E23" s="77">
        <v>150</v>
      </c>
      <c r="F23" s="81">
        <v>150</v>
      </c>
      <c r="G23" s="79">
        <v>150</v>
      </c>
      <c r="H23" s="77">
        <v>75</v>
      </c>
    </row>
    <row r="24" spans="1:8" ht="13.5" x14ac:dyDescent="0.15">
      <c r="A24" s="73"/>
      <c r="B24" s="670"/>
      <c r="C24" s="74">
        <v>18</v>
      </c>
      <c r="D24" s="89" t="s">
        <v>171</v>
      </c>
      <c r="E24" s="85">
        <v>985</v>
      </c>
      <c r="F24" s="86">
        <v>985</v>
      </c>
      <c r="G24" s="87">
        <v>985</v>
      </c>
      <c r="H24" s="85">
        <v>493</v>
      </c>
    </row>
    <row r="25" spans="1:8" ht="13.5" x14ac:dyDescent="0.15">
      <c r="A25" s="73"/>
      <c r="B25" s="671"/>
      <c r="C25" s="74">
        <v>19</v>
      </c>
      <c r="D25" s="89" t="s">
        <v>172</v>
      </c>
      <c r="E25" s="85">
        <v>529</v>
      </c>
      <c r="F25" s="86">
        <v>529</v>
      </c>
      <c r="G25" s="87">
        <v>529</v>
      </c>
      <c r="H25" s="85">
        <v>264</v>
      </c>
    </row>
    <row r="26" spans="1:8" ht="13.5" x14ac:dyDescent="0.15">
      <c r="A26" s="73"/>
      <c r="B26" s="669" t="s">
        <v>173</v>
      </c>
      <c r="C26" s="74">
        <v>20</v>
      </c>
      <c r="D26" s="88" t="s">
        <v>174</v>
      </c>
      <c r="E26" s="77">
        <v>107</v>
      </c>
      <c r="F26" s="90" t="s">
        <v>175</v>
      </c>
      <c r="G26" s="91" t="s">
        <v>175</v>
      </c>
      <c r="H26" s="77">
        <v>41</v>
      </c>
    </row>
    <row r="27" spans="1:8" ht="13.5" x14ac:dyDescent="0.15">
      <c r="A27" s="73"/>
      <c r="B27" s="670"/>
      <c r="C27" s="74">
        <v>21</v>
      </c>
      <c r="D27" s="88" t="s">
        <v>176</v>
      </c>
      <c r="E27" s="77">
        <v>175</v>
      </c>
      <c r="F27" s="90" t="s">
        <v>175</v>
      </c>
      <c r="G27" s="91" t="s">
        <v>177</v>
      </c>
      <c r="H27" s="77">
        <v>67</v>
      </c>
    </row>
    <row r="28" spans="1:8" ht="13.5" x14ac:dyDescent="0.15">
      <c r="A28" s="73"/>
      <c r="B28" s="670"/>
      <c r="C28" s="74">
        <v>22</v>
      </c>
      <c r="D28" s="80" t="s">
        <v>178</v>
      </c>
      <c r="E28" s="77">
        <v>60</v>
      </c>
      <c r="F28" s="90" t="s">
        <v>175</v>
      </c>
      <c r="G28" s="91" t="s">
        <v>179</v>
      </c>
      <c r="H28" s="77">
        <v>23</v>
      </c>
    </row>
    <row r="29" spans="1:8" ht="13.5" x14ac:dyDescent="0.15">
      <c r="A29" s="73"/>
      <c r="B29" s="670"/>
      <c r="C29" s="74">
        <v>23</v>
      </c>
      <c r="D29" s="88" t="s">
        <v>180</v>
      </c>
      <c r="E29" s="77">
        <v>106</v>
      </c>
      <c r="F29" s="90" t="s">
        <v>177</v>
      </c>
      <c r="G29" s="91" t="s">
        <v>181</v>
      </c>
      <c r="H29" s="77">
        <v>41</v>
      </c>
    </row>
    <row r="30" spans="1:8" ht="13.5" x14ac:dyDescent="0.15">
      <c r="A30" s="73"/>
      <c r="B30" s="670"/>
      <c r="C30" s="74">
        <v>24</v>
      </c>
      <c r="D30" s="80" t="s">
        <v>182</v>
      </c>
      <c r="E30" s="83">
        <v>33</v>
      </c>
      <c r="F30" s="90" t="s">
        <v>181</v>
      </c>
      <c r="G30" s="91" t="s">
        <v>177</v>
      </c>
      <c r="H30" s="77">
        <v>11</v>
      </c>
    </row>
    <row r="31" spans="1:8" ht="13.5" x14ac:dyDescent="0.15">
      <c r="A31" s="73"/>
      <c r="B31" s="671"/>
      <c r="C31" s="74">
        <v>25</v>
      </c>
      <c r="D31" s="80" t="s">
        <v>183</v>
      </c>
      <c r="E31" s="77">
        <v>35</v>
      </c>
      <c r="F31" s="90" t="s">
        <v>175</v>
      </c>
      <c r="G31" s="91" t="s">
        <v>179</v>
      </c>
      <c r="H31" s="77">
        <v>13</v>
      </c>
    </row>
    <row r="32" spans="1:8" ht="13.5" x14ac:dyDescent="0.15">
      <c r="A32" s="73"/>
      <c r="B32" s="669" t="s">
        <v>184</v>
      </c>
      <c r="C32" s="74">
        <v>26</v>
      </c>
      <c r="D32" s="88" t="s">
        <v>185</v>
      </c>
      <c r="E32" s="77">
        <v>50</v>
      </c>
      <c r="F32" s="90" t="s">
        <v>179</v>
      </c>
      <c r="G32" s="91" t="s">
        <v>177</v>
      </c>
      <c r="H32" s="77">
        <v>25</v>
      </c>
    </row>
    <row r="33" spans="1:8" ht="13.5" x14ac:dyDescent="0.15">
      <c r="A33" s="73"/>
      <c r="B33" s="670"/>
      <c r="C33" s="74">
        <v>27</v>
      </c>
      <c r="D33" s="80" t="s">
        <v>186</v>
      </c>
      <c r="E33" s="77">
        <v>36</v>
      </c>
      <c r="F33" s="92" t="s">
        <v>177</v>
      </c>
      <c r="G33" s="91" t="s">
        <v>179</v>
      </c>
      <c r="H33" s="77">
        <v>18</v>
      </c>
    </row>
    <row r="34" spans="1:8" ht="13.5" x14ac:dyDescent="0.15">
      <c r="A34" s="73"/>
      <c r="B34" s="670"/>
      <c r="C34" s="74">
        <v>28</v>
      </c>
      <c r="D34" s="80" t="s">
        <v>187</v>
      </c>
      <c r="E34" s="77">
        <v>38</v>
      </c>
      <c r="F34" s="90" t="s">
        <v>175</v>
      </c>
      <c r="G34" s="91" t="s">
        <v>179</v>
      </c>
      <c r="H34" s="77">
        <v>19</v>
      </c>
    </row>
    <row r="35" spans="1:8" ht="13.5" x14ac:dyDescent="0.15">
      <c r="A35" s="93"/>
      <c r="B35" s="671"/>
      <c r="C35" s="74">
        <v>29</v>
      </c>
      <c r="D35" s="80" t="s">
        <v>188</v>
      </c>
      <c r="E35" s="77">
        <v>37</v>
      </c>
      <c r="F35" s="90" t="s">
        <v>175</v>
      </c>
      <c r="G35" s="91" t="s">
        <v>177</v>
      </c>
      <c r="H35" s="77">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（はじめにお読みください）本申請書の使い方</vt:lpstr>
      <vt:lpstr>総括表</vt:lpstr>
      <vt:lpstr>申請額一覧 </vt:lpstr>
      <vt:lpstr>個票１</vt:lpstr>
      <vt:lpstr>様式３別添１</vt:lpstr>
      <vt:lpstr>基準単価</vt:lpstr>
      <vt:lpstr>基準単価!Print_Area</vt:lpstr>
      <vt:lpstr>個票１!Print_Area</vt:lpstr>
      <vt:lpstr>様式３別添１!Print_Area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親伸</dc:creator>
  <cp:lastModifiedBy>高木　淳</cp:lastModifiedBy>
  <cp:lastPrinted>2021-05-21T04:41:15Z</cp:lastPrinted>
  <dcterms:created xsi:type="dcterms:W3CDTF">2020-07-06T06:05:11Z</dcterms:created>
  <dcterms:modified xsi:type="dcterms:W3CDTF">2023-08-01T06:19:12Z</dcterms:modified>
</cp:coreProperties>
</file>