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45" windowHeight="8835" tabRatio="901" activeTab="3"/>
  </bookViews>
  <sheets>
    <sheet name="P139" sheetId="1" r:id="rId1"/>
    <sheet name="P140 、P141" sheetId="2" r:id="rId2"/>
    <sheet name="P142、P143 " sheetId="3" r:id="rId3"/>
    <sheet name="P144、P145 " sheetId="4" r:id="rId4"/>
    <sheet name="P146～P149" sheetId="5" r:id="rId5"/>
    <sheet name="P150～P153" sheetId="6" r:id="rId6"/>
    <sheet name="P154、P155" sheetId="7" r:id="rId7"/>
    <sheet name="P156、P157" sheetId="8" r:id="rId8"/>
    <sheet name="P158、P159" sheetId="9" r:id="rId9"/>
    <sheet name="P160、P161" sheetId="10" r:id="rId10"/>
    <sheet name="P162、P163" sheetId="11" r:id="rId11"/>
    <sheet name="P164" sheetId="12" r:id="rId12"/>
    <sheet name="P165" sheetId="13" r:id="rId13"/>
    <sheet name="P166" sheetId="14" r:id="rId14"/>
  </sheets>
  <definedNames>
    <definedName name="_xlnm.Print_Area" localSheetId="2">'P142、P143 '!$A$1:$Q$36</definedName>
    <definedName name="_xlnm.Print_Area" localSheetId="3">'P144、P145 '!$A$1:$W$15</definedName>
    <definedName name="_xlnm.Print_Area" localSheetId="8">'P158、P159'!$A$1:$F$32</definedName>
  </definedNames>
  <calcPr fullCalcOnLoad="1"/>
</workbook>
</file>

<file path=xl/comments5.xml><?xml version="1.0" encoding="utf-8"?>
<comments xmlns="http://schemas.openxmlformats.org/spreadsheetml/2006/main">
  <authors>
    <author>吹田市</author>
  </authors>
  <commentList>
    <comment ref="Z12" authorId="0">
      <text>
        <r>
          <rPr>
            <b/>
            <sz val="9"/>
            <rFont val="ＭＳ Ｐゴシック"/>
            <family val="3"/>
          </rPr>
          <t>3500になっていました</t>
        </r>
      </text>
    </comment>
    <comment ref="AG51" authorId="0">
      <text>
        <r>
          <rPr>
            <b/>
            <sz val="9"/>
            <rFont val="ＭＳ Ｐゴシック"/>
            <family val="3"/>
          </rPr>
          <t>学校管理室です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<sst xmlns="http://schemas.openxmlformats.org/spreadsheetml/2006/main" count="1374" uniqueCount="489">
  <si>
    <t>年　　　　度</t>
  </si>
  <si>
    <t>総　　　数</t>
  </si>
  <si>
    <t>総　　数</t>
  </si>
  <si>
    <t>吹田市</t>
  </si>
  <si>
    <t>〃</t>
  </si>
  <si>
    <t>総　数</t>
  </si>
  <si>
    <t>－</t>
  </si>
  <si>
    <t>教育・文化</t>
  </si>
  <si>
    <t>大　学　院</t>
  </si>
  <si>
    <t>大　　　学</t>
  </si>
  <si>
    <t>短 期 大 学</t>
  </si>
  <si>
    <t>高 等 学 校</t>
  </si>
  <si>
    <t>中　学　校</t>
  </si>
  <si>
    <t>小　学　校</t>
  </si>
  <si>
    <t>幼　稚　園</t>
  </si>
  <si>
    <t>専 修 学 校</t>
  </si>
  <si>
    <t>各 種 学 校</t>
  </si>
  <si>
    <t>特別支援学校</t>
  </si>
  <si>
    <t>校</t>
  </si>
  <si>
    <t>学</t>
  </si>
  <si>
    <t>校</t>
  </si>
  <si>
    <t>数</t>
  </si>
  <si>
    <t>在　　　　　籍　　　　　者　　　　　数</t>
  </si>
  <si>
    <t>区　　分</t>
  </si>
  <si>
    <t>教　員　数</t>
  </si>
  <si>
    <t>国　　立</t>
  </si>
  <si>
    <t>府　　立</t>
  </si>
  <si>
    <t>市　　立</t>
  </si>
  <si>
    <t>私　　立</t>
  </si>
  <si>
    <t>（内）私立</t>
  </si>
  <si>
    <t>男</t>
  </si>
  <si>
    <t>女</t>
  </si>
  <si>
    <t>人</t>
  </si>
  <si>
    <t xml:space="preserve">資料：総務室（学校基本調査）・各学校 </t>
  </si>
  <si>
    <t>74．教育施設数</t>
  </si>
  <si>
    <t>75．教育施設の状況</t>
  </si>
  <si>
    <t>年　　　度</t>
  </si>
  <si>
    <t>幼稚園数</t>
  </si>
  <si>
    <t>教員数</t>
  </si>
  <si>
    <t>園</t>
  </si>
  <si>
    <t>児</t>
  </si>
  <si>
    <t>　</t>
  </si>
  <si>
    <t>教員１人当り</t>
  </si>
  <si>
    <t>運動場及び</t>
  </si>
  <si>
    <t>園児１人当り</t>
  </si>
  <si>
    <t>校 舎 等 の</t>
  </si>
  <si>
    <t>組　数</t>
  </si>
  <si>
    <t>幼 稚 園 名</t>
  </si>
  <si>
    <t>設 置 者</t>
  </si>
  <si>
    <t>園　児　数</t>
  </si>
  <si>
    <t>園舎敷地面積</t>
  </si>
  <si>
    <t>敷地面積</t>
  </si>
  <si>
    <t>面　　　 積</t>
  </si>
  <si>
    <t>　　　組</t>
  </si>
  <si>
    <t>　　　人</t>
  </si>
  <si>
    <t>　　　　　　㎡</t>
  </si>
  <si>
    <t>公立</t>
  </si>
  <si>
    <t>吹田第一幼稚園</t>
  </si>
  <si>
    <t>吹田第三幼稚園</t>
  </si>
  <si>
    <t>吹田南幼稚園</t>
  </si>
  <si>
    <t>千里第二幼稚園</t>
  </si>
  <si>
    <t>千里新田幼稚園</t>
  </si>
  <si>
    <t>東佐井寺幼稚園</t>
  </si>
  <si>
    <t>岸部第一幼稚園</t>
  </si>
  <si>
    <t>豊津第一幼稚園</t>
  </si>
  <si>
    <t>江坂大池幼稚園</t>
  </si>
  <si>
    <t>片山幼稚園</t>
  </si>
  <si>
    <t>山田第一幼稚園</t>
  </si>
  <si>
    <t>山田第三幼稚園</t>
  </si>
  <si>
    <t>東山田幼稚園</t>
  </si>
  <si>
    <t>南山田幼稚園</t>
  </si>
  <si>
    <t>佐竹台幼稚園</t>
  </si>
  <si>
    <t>古江台幼稚園</t>
  </si>
  <si>
    <t>私立</t>
  </si>
  <si>
    <t>…</t>
  </si>
  <si>
    <t>　注：施設の概況は、各年度とも公立のみの数値です。</t>
  </si>
  <si>
    <t>76．幼稚園の状況</t>
  </si>
  <si>
    <t>(本務者)</t>
  </si>
  <si>
    <t>学校数</t>
  </si>
  <si>
    <t>教　員　数（本務者）</t>
  </si>
  <si>
    <t>児</t>
  </si>
  <si>
    <t>童</t>
  </si>
  <si>
    <t>児　　　　童　　　　数</t>
  </si>
  <si>
    <t>　　　　校</t>
  </si>
  <si>
    <t>舎</t>
  </si>
  <si>
    <t>地</t>
  </si>
  <si>
    <t>屋内運動場</t>
  </si>
  <si>
    <t>運　動　場</t>
  </si>
  <si>
    <t>学 級 数</t>
  </si>
  <si>
    <t>年</t>
  </si>
  <si>
    <t>支援学級</t>
  </si>
  <si>
    <t>総面積</t>
  </si>
  <si>
    <t>鉄筋率</t>
  </si>
  <si>
    <t>総面積</t>
  </si>
  <si>
    <t>学　校　名</t>
  </si>
  <si>
    <t>設置者</t>
  </si>
  <si>
    <t>（再掲）</t>
  </si>
  <si>
    <t>面　　積</t>
  </si>
  <si>
    <t>校</t>
  </si>
  <si>
    <t>人</t>
  </si>
  <si>
    <t>組</t>
  </si>
  <si>
    <t>　　　　㎡</t>
  </si>
  <si>
    <t>　　　　％</t>
  </si>
  <si>
    <t>吹田第一小学校</t>
  </si>
  <si>
    <t>吹田第二小学校</t>
  </si>
  <si>
    <t>吹田第三小学校</t>
  </si>
  <si>
    <t>吹田東小学校</t>
  </si>
  <si>
    <t>吹田南小学校</t>
  </si>
  <si>
    <t>吹田第六小学校</t>
  </si>
  <si>
    <t>千里第一小学校</t>
  </si>
  <si>
    <t>千里第二小学校</t>
  </si>
  <si>
    <t>千里第三小学校</t>
  </si>
  <si>
    <t>千里新田小学校</t>
  </si>
  <si>
    <t>佐井寺小学校</t>
  </si>
  <si>
    <t>東佐井寺小学校</t>
  </si>
  <si>
    <t>岸部第一小学校</t>
  </si>
  <si>
    <t>岸部第二小学校</t>
  </si>
  <si>
    <t>豊津第一小学校</t>
  </si>
  <si>
    <t>豊津第二小学校</t>
  </si>
  <si>
    <t>江坂大池小学校</t>
  </si>
  <si>
    <t>山手小学校</t>
  </si>
  <si>
    <t>片山小学校</t>
  </si>
  <si>
    <t>山田第一小学校</t>
  </si>
  <si>
    <t>山田第二小学校</t>
  </si>
  <si>
    <t>山田第三小学校</t>
  </si>
  <si>
    <t>山田第五小学校</t>
  </si>
  <si>
    <t>東山田小学校</t>
  </si>
  <si>
    <t>南山田小学校</t>
  </si>
  <si>
    <t>西山田小学校</t>
  </si>
  <si>
    <t>北山田小学校</t>
  </si>
  <si>
    <t>佐竹台小学校</t>
  </si>
  <si>
    <t>高野台小学校</t>
  </si>
  <si>
    <t>津雲台小学校</t>
  </si>
  <si>
    <t>古江台小学校</t>
  </si>
  <si>
    <t>藤白台小学校</t>
  </si>
  <si>
    <t>青山台小学校</t>
  </si>
  <si>
    <t>桃山台小学校</t>
  </si>
  <si>
    <t>千里たけみ小学校</t>
  </si>
  <si>
    <t>生</t>
  </si>
  <si>
    <t>徒</t>
  </si>
  <si>
    <t>　　　校</t>
  </si>
  <si>
    <t>　　　舎</t>
  </si>
  <si>
    <t>校　　　　　地</t>
  </si>
  <si>
    <t>屋　内　運　動　場</t>
  </si>
  <si>
    <t>運　　動　　場</t>
  </si>
  <si>
    <t>総　 面　 積</t>
  </si>
  <si>
    <t>鉄　 筋　 率</t>
  </si>
  <si>
    <t>（ 再 掲 ）</t>
  </si>
  <si>
    <t>　　　　 人</t>
  </si>
  <si>
    <t>　　　　組</t>
  </si>
  <si>
    <t>　　　　　人</t>
  </si>
  <si>
    <t>　　　　 ㎡</t>
  </si>
  <si>
    <t>第一中学校</t>
  </si>
  <si>
    <t>第二中学校</t>
  </si>
  <si>
    <t>第三中学校</t>
  </si>
  <si>
    <t>第五中学校</t>
  </si>
  <si>
    <t>第六中学校</t>
  </si>
  <si>
    <t>片山中学校</t>
  </si>
  <si>
    <t>佐井寺中学校</t>
  </si>
  <si>
    <t>南千里中学校</t>
  </si>
  <si>
    <t>豊津中学校</t>
  </si>
  <si>
    <t>豊津西中学校</t>
  </si>
  <si>
    <t>山田中学校</t>
  </si>
  <si>
    <t>西山田中学校</t>
  </si>
  <si>
    <t>山田東中学校</t>
  </si>
  <si>
    <t>千里丘中学校</t>
  </si>
  <si>
    <t>高野台中学校</t>
  </si>
  <si>
    <t>青山台中学校</t>
  </si>
  <si>
    <t>竹見台中学校</t>
  </si>
  <si>
    <t>古江台中学校</t>
  </si>
  <si>
    <t>吹 田 市</t>
  </si>
  <si>
    <t>総　数</t>
  </si>
  <si>
    <t>　吹田高等学校</t>
  </si>
  <si>
    <t>大阪府</t>
  </si>
  <si>
    <t>　千里高等学校</t>
  </si>
  <si>
    <t>　吹田東高等学校</t>
  </si>
  <si>
    <t>　北千里高等学校</t>
  </si>
  <si>
    <t>　山田高等学校</t>
  </si>
  <si>
    <t>総　　　　数</t>
  </si>
  <si>
    <t>進　学　者</t>
  </si>
  <si>
    <t>就　職　者</t>
  </si>
  <si>
    <t xml:space="preserve"> 不 詳・死 亡</t>
  </si>
  <si>
    <t>進　　　学　　　率</t>
  </si>
  <si>
    <t>等　入　学　者</t>
  </si>
  <si>
    <t>総　数</t>
  </si>
  <si>
    <t>人</t>
  </si>
  <si>
    <t>％</t>
  </si>
  <si>
    <t>卒　　　　業　　　　者</t>
  </si>
  <si>
    <t>進　　 学　　 者</t>
  </si>
  <si>
    <t>大　学</t>
  </si>
  <si>
    <t>短期大学</t>
  </si>
  <si>
    <t>専修学校</t>
  </si>
  <si>
    <t>そ の 他</t>
  </si>
  <si>
    <t>等入学者</t>
  </si>
  <si>
    <t>(学部)</t>
  </si>
  <si>
    <t>(本科)</t>
  </si>
  <si>
    <t>総　　数</t>
  </si>
  <si>
    <t>産　業　分　類</t>
  </si>
  <si>
    <t>平成23年度(2011)</t>
  </si>
  <si>
    <t>総　　　　　　　　　　　数　</t>
  </si>
  <si>
    <t>漁業</t>
  </si>
  <si>
    <t>建設業</t>
  </si>
  <si>
    <t>製造業</t>
  </si>
  <si>
    <t>電気・ガス・熱供給・水道業　</t>
  </si>
  <si>
    <t>情報通信業</t>
  </si>
  <si>
    <t>公務</t>
  </si>
  <si>
    <t>その他</t>
  </si>
  <si>
    <t>　　</t>
  </si>
  <si>
    <t>吹　　 田　　 市</t>
  </si>
  <si>
    <t>大　　 阪　　 府</t>
  </si>
  <si>
    <t>全　　 　　　 国</t>
  </si>
  <si>
    <t>身</t>
  </si>
  <si>
    <t>長</t>
  </si>
  <si>
    <t>10</t>
  </si>
  <si>
    <t>11</t>
  </si>
  <si>
    <t>12</t>
  </si>
  <si>
    <t>（㎝）</t>
  </si>
  <si>
    <t>13</t>
  </si>
  <si>
    <t>14</t>
  </si>
  <si>
    <t>体</t>
  </si>
  <si>
    <t>重</t>
  </si>
  <si>
    <t>（㎏）</t>
  </si>
  <si>
    <t>座</t>
  </si>
  <si>
    <t>高</t>
  </si>
  <si>
    <t>　注：公立の数値です。</t>
  </si>
  <si>
    <t>吹 田 市</t>
  </si>
  <si>
    <t>大 阪 府</t>
  </si>
  <si>
    <t>全　　国</t>
  </si>
  <si>
    <t>㎏</t>
  </si>
  <si>
    <t>m</t>
  </si>
  <si>
    <t>　</t>
  </si>
  <si>
    <t>　小　学　生</t>
  </si>
  <si>
    <t>　10歳</t>
  </si>
  <si>
    <t>　11歳</t>
  </si>
  <si>
    <t>　12歳</t>
  </si>
  <si>
    <t>　中　学　生</t>
  </si>
  <si>
    <t>　13歳</t>
  </si>
  <si>
    <t>　14歳</t>
  </si>
  <si>
    <t>　中　学　生　</t>
  </si>
  <si>
    <t>来所相談</t>
  </si>
  <si>
    <t>電話相談</t>
  </si>
  <si>
    <t>出張相談</t>
  </si>
  <si>
    <t>主訴別相談回数</t>
  </si>
  <si>
    <t>合計</t>
  </si>
  <si>
    <t>不登校</t>
  </si>
  <si>
    <t>発達障がい等</t>
  </si>
  <si>
    <t>家庭の問題</t>
  </si>
  <si>
    <t>自分の容姿</t>
  </si>
  <si>
    <t>自分の性格</t>
  </si>
  <si>
    <t>虐待</t>
  </si>
  <si>
    <t>その他</t>
  </si>
  <si>
    <t>件</t>
  </si>
  <si>
    <t>いじめ
問題</t>
  </si>
  <si>
    <t>友人
関係</t>
  </si>
  <si>
    <t>問題
行動</t>
  </si>
  <si>
    <t>学習
（勉強等）</t>
  </si>
  <si>
    <t>進路
（将来）</t>
  </si>
  <si>
    <t>学校
生活</t>
  </si>
  <si>
    <t>平成22年度</t>
  </si>
  <si>
    <t>総　　　　　数</t>
  </si>
  <si>
    <t>一　 般　 書</t>
  </si>
  <si>
    <t>中央館</t>
  </si>
  <si>
    <t>児　 童　 書</t>
  </si>
  <si>
    <t>千里館</t>
  </si>
  <si>
    <t>さんくす館</t>
  </si>
  <si>
    <t>江坂館</t>
  </si>
  <si>
    <t>千里山･佐井寺館</t>
  </si>
  <si>
    <t>山田駅前館</t>
  </si>
  <si>
    <t>山田分室</t>
  </si>
  <si>
    <t>（旧山田館）</t>
  </si>
  <si>
    <t>北千里分室</t>
  </si>
  <si>
    <t>声の図書</t>
  </si>
  <si>
    <t>タイトル総数</t>
  </si>
  <si>
    <t>テープ図書</t>
  </si>
  <si>
    <t>デイジー図書</t>
  </si>
  <si>
    <t>総　　　　　数</t>
  </si>
  <si>
    <t>中央館</t>
  </si>
  <si>
    <t>購</t>
  </si>
  <si>
    <t>千里館</t>
  </si>
  <si>
    <t>江坂館</t>
  </si>
  <si>
    <t>入</t>
  </si>
  <si>
    <t>千里山・</t>
  </si>
  <si>
    <t>佐井寺館</t>
  </si>
  <si>
    <t>山田駅前館</t>
  </si>
  <si>
    <t>山田分室</t>
  </si>
  <si>
    <t>自　動　車　文　庫</t>
  </si>
  <si>
    <t>総　　　　　　数</t>
  </si>
  <si>
    <t>寄</t>
  </si>
  <si>
    <t>贈</t>
  </si>
  <si>
    <t>総　　　　　　　数</t>
  </si>
  <si>
    <t>除</t>
  </si>
  <si>
    <t>籍</t>
  </si>
  <si>
    <t>点</t>
  </si>
  <si>
    <t>貸</t>
  </si>
  <si>
    <t>視聴覚資料</t>
  </si>
  <si>
    <t>出</t>
  </si>
  <si>
    <t>千里山・</t>
  </si>
  <si>
    <t>北千里分室</t>
  </si>
  <si>
    <t>　　自　動　車　文　庫</t>
  </si>
  <si>
    <t>市民１人当り貸出数</t>
  </si>
  <si>
    <t>声の図書貸出数</t>
  </si>
  <si>
    <t>タイトル数</t>
  </si>
  <si>
    <t>さんくす館</t>
  </si>
  <si>
    <t>千里山・佐井寺館</t>
  </si>
  <si>
    <t>北千里分室</t>
  </si>
  <si>
    <t>区　　　　　分</t>
  </si>
  <si>
    <t>資料：教育委員会中央図書館　</t>
  </si>
  <si>
    <t>人</t>
  </si>
  <si>
    <t>区　　分</t>
  </si>
  <si>
    <t>ボール投げ</t>
  </si>
  <si>
    <t>鉱業,採石業,砂利採取業</t>
  </si>
  <si>
    <t>運輸業,郵便業</t>
  </si>
  <si>
    <t>卸売業,小売業</t>
  </si>
  <si>
    <t>金融業,保険業</t>
  </si>
  <si>
    <t>不動産業,物品賃貸業</t>
  </si>
  <si>
    <t>教育,学習支援業</t>
  </si>
  <si>
    <t>医療,福祉</t>
  </si>
  <si>
    <t>総        　　　 数</t>
  </si>
  <si>
    <t>学術研究,専門・技術サ－ビス業</t>
  </si>
  <si>
    <t>宿泊業,飲食サ－ビス業</t>
  </si>
  <si>
    <t>複合サ－ビス事業</t>
  </si>
  <si>
    <t>サ－ビス業</t>
  </si>
  <si>
    <t>握力</t>
  </si>
  <si>
    <t>市民一人当り蔵書数</t>
  </si>
  <si>
    <t>総　　　　数</t>
  </si>
  <si>
    <t>…</t>
  </si>
  <si>
    <t>友人
関係</t>
  </si>
  <si>
    <t>問題
行動</t>
  </si>
  <si>
    <t>発達障がい等</t>
  </si>
  <si>
    <t>家庭の問題</t>
  </si>
  <si>
    <t>（旧山田館）</t>
  </si>
  <si>
    <t>教員１人当り
児童数　　　　　</t>
  </si>
  <si>
    <t>不詳・</t>
  </si>
  <si>
    <t>　死亡</t>
  </si>
  <si>
    <t>一時的な仕事に就いた者</t>
  </si>
  <si>
    <t>就職者</t>
  </si>
  <si>
    <t>　　校</t>
  </si>
  <si>
    <t>資料：総務室（学校基本調査）</t>
  </si>
  <si>
    <t>（本務者）</t>
  </si>
  <si>
    <t>各年度5月1日現在</t>
  </si>
  <si>
    <t>3　　歳</t>
  </si>
  <si>
    <t>4　　歳</t>
  </si>
  <si>
    <t>5　　歳</t>
  </si>
  <si>
    <t>　6　　　年</t>
  </si>
  <si>
    <t>各年度5月1日現在</t>
  </si>
  <si>
    <t>1人当り</t>
  </si>
  <si>
    <t>教員1人当り生徒数</t>
  </si>
  <si>
    <t>1       年</t>
  </si>
  <si>
    <t>2       年</t>
  </si>
  <si>
    <t>3        年</t>
  </si>
  <si>
    <t xml:space="preserve"> 注：大阪市立弘済中学校を除きます。</t>
  </si>
  <si>
    <t>各年度5月1日現在</t>
  </si>
  <si>
    <t>生活関連サ－ビス業，娯楽業</t>
  </si>
  <si>
    <t>6歳</t>
  </si>
  <si>
    <t>7</t>
  </si>
  <si>
    <t>8</t>
  </si>
  <si>
    <t>9</t>
  </si>
  <si>
    <t>資料：教育委員会保健給食室</t>
  </si>
  <si>
    <t>大阪府</t>
  </si>
  <si>
    <t>　注：1）公立の数値です。</t>
  </si>
  <si>
    <t xml:space="preserve">      2）集計の時期の関係上、全国の数値は前年の数値です。</t>
  </si>
  <si>
    <t xml:space="preserve">      3）ボール投げについては、12歳以上はハンドボール投げです。</t>
  </si>
  <si>
    <t>　　園</t>
  </si>
  <si>
    <t>総　数</t>
  </si>
  <si>
    <t>総　数</t>
  </si>
  <si>
    <t>　注：昼夜間併設校は、1校として数えています。</t>
  </si>
  <si>
    <t>資料：教育委員会教育センター</t>
  </si>
  <si>
    <t>資料：教育委員会中央図書館</t>
  </si>
  <si>
    <t>生　　　　　　　　徒　　　　　　　　　　数</t>
  </si>
  <si>
    <t>進学率</t>
  </si>
  <si>
    <t>50m走</t>
  </si>
  <si>
    <t>開　　館　　日　　数</t>
  </si>
  <si>
    <t>　　小学校の状況（つづき）</t>
  </si>
  <si>
    <t>　　中学校の状況（つづき）</t>
  </si>
  <si>
    <t>総 　　        数</t>
  </si>
  <si>
    <t>注：「進学者」欄の「その他」とは、大学・短期大学の別科及び通信教育部へ進んだ者を</t>
  </si>
  <si>
    <t xml:space="preserve">     いいます。</t>
  </si>
  <si>
    <t>農業,林業　</t>
  </si>
  <si>
    <t>小    学    校</t>
  </si>
  <si>
    <t>中 学 校</t>
  </si>
  <si>
    <t>学習（勉強等）</t>
  </si>
  <si>
    <t>進路（将来）</t>
  </si>
  <si>
    <t>年      度</t>
  </si>
  <si>
    <t>区　  　　　分</t>
  </si>
  <si>
    <t>区　　　   　　分</t>
  </si>
  <si>
    <t>区　　  　　　分</t>
  </si>
  <si>
    <t>就職率</t>
  </si>
  <si>
    <t>進学者、専修学校等入学者のうち就職している者　（再掲）</t>
  </si>
  <si>
    <t>　　24　　(2012)</t>
  </si>
  <si>
    <t xml:space="preserve">    24　　(2012)</t>
  </si>
  <si>
    <t xml:space="preserve">    25　　(2013)</t>
  </si>
  <si>
    <t xml:space="preserve">     24　　(2012)</t>
  </si>
  <si>
    <t>　　25　　(2013)</t>
  </si>
  <si>
    <t>平成24年度(2012)</t>
  </si>
  <si>
    <t>平成24年</t>
  </si>
  <si>
    <t>(2012)</t>
  </si>
  <si>
    <t>平成23年度</t>
  </si>
  <si>
    <t>平成24年度</t>
  </si>
  <si>
    <t>千里丘館</t>
  </si>
  <si>
    <t>千里丘館</t>
  </si>
  <si>
    <t>千里丘館</t>
  </si>
  <si>
    <t>　　　24　(2012）</t>
  </si>
  <si>
    <t>各年度5月1日現在</t>
  </si>
  <si>
    <t xml:space="preserve">    26　　(2014)</t>
  </si>
  <si>
    <t xml:space="preserve">     25　　(2013)</t>
  </si>
  <si>
    <t>平成25年度(2013)</t>
  </si>
  <si>
    <t>平成25年</t>
  </si>
  <si>
    <t>(2013)</t>
  </si>
  <si>
    <t>-</t>
  </si>
  <si>
    <t>計</t>
  </si>
  <si>
    <t>山田分室
（旧山田館）</t>
  </si>
  <si>
    <t>自 動 車 文 庫</t>
  </si>
  <si>
    <t>山田分室     （旧山田館）</t>
  </si>
  <si>
    <t>　資料：総務室（学校基本調査）・大阪府教育委員会</t>
  </si>
  <si>
    <t>左記以外の者</t>
  </si>
  <si>
    <t>左記以外の者</t>
  </si>
  <si>
    <t>（旧山田館）</t>
  </si>
  <si>
    <t>注:貸出点数は団体貸出を含む。</t>
  </si>
  <si>
    <t>平成23年度(2011)</t>
  </si>
  <si>
    <t xml:space="preserve">    27　　(2015)</t>
  </si>
  <si>
    <t xml:space="preserve">    27　　(2015)</t>
  </si>
  <si>
    <t>千里丘北小学校</t>
  </si>
  <si>
    <t>平成23年度(2011）</t>
  </si>
  <si>
    <t xml:space="preserve">    27　　(2015)</t>
  </si>
  <si>
    <t>平成26年</t>
  </si>
  <si>
    <t>(2014)</t>
  </si>
  <si>
    <t xml:space="preserve"> </t>
  </si>
  <si>
    <t>平成26年(2014年)　</t>
  </si>
  <si>
    <t>平成22年度(2010)</t>
  </si>
  <si>
    <t>　　　25　(2013）</t>
  </si>
  <si>
    <t>　　　26　(2014）</t>
  </si>
  <si>
    <t>平成25年度</t>
  </si>
  <si>
    <t>平成26年度</t>
  </si>
  <si>
    <t>冊</t>
  </si>
  <si>
    <t>点</t>
  </si>
  <si>
    <t xml:space="preserve"> 平成23年度(2011)</t>
  </si>
  <si>
    <t xml:space="preserve">     26　　(2014)</t>
  </si>
  <si>
    <t xml:space="preserve">     27　　(2015)</t>
  </si>
  <si>
    <t>－</t>
  </si>
  <si>
    <t xml:space="preserve">　　　　資料：総務室（学校基本調査）・保育幼稚園室・教育総務室 </t>
  </si>
  <si>
    <t>　資料：総務室（学校基本調査）・教育委員会指導室・教育総務室</t>
  </si>
  <si>
    <t>　　　　資料：総務室（学校基本調査）・教育委員会指導室・教育総務室</t>
  </si>
  <si>
    <t>資料：教育委員会指導室</t>
  </si>
  <si>
    <t>平成23年度(2011)</t>
  </si>
  <si>
    <t>　　26　　(2014)</t>
  </si>
  <si>
    <t>　　27　　(2015)</t>
  </si>
  <si>
    <t xml:space="preserve">平成27年（2015年）5月1日現在 </t>
  </si>
  <si>
    <t xml:space="preserve"> －</t>
  </si>
  <si>
    <t>　</t>
  </si>
  <si>
    <t>平成27年度(2015)</t>
  </si>
  <si>
    <t>園数</t>
  </si>
  <si>
    <t>平成23年度(2011)</t>
  </si>
  <si>
    <t>　　27　　(2015)</t>
  </si>
  <si>
    <t>平成23年度(2011)</t>
  </si>
  <si>
    <t>平成26年度(2014)</t>
  </si>
  <si>
    <t>平成27年度(2015)</t>
  </si>
  <si>
    <t>78．小学校の状況</t>
  </si>
  <si>
    <t>79．中学校の状況</t>
  </si>
  <si>
    <t>80．高等学校の状況</t>
  </si>
  <si>
    <t>　　　　　人</t>
  </si>
  <si>
    <t>81．中学校の進路別卒業者数</t>
  </si>
  <si>
    <t>82．高等学校の進路別卒業者数</t>
  </si>
  <si>
    <t>専　修　学　校</t>
  </si>
  <si>
    <t>学 級 数</t>
  </si>
  <si>
    <t>84．小学校・中学校在学者の体位比較</t>
  </si>
  <si>
    <t>85．児童・生徒の体力及び運動能力の状況</t>
  </si>
  <si>
    <t>86．教育相談状況</t>
  </si>
  <si>
    <t>秒</t>
  </si>
  <si>
    <t>87．図書館蔵書数</t>
  </si>
  <si>
    <t>88．図書館の図書の受入と除籍の状況</t>
  </si>
  <si>
    <t>89．図書館の利用状況</t>
  </si>
  <si>
    <t>幼保連携型認定こども園</t>
  </si>
  <si>
    <t>幼保連携型認定こども園</t>
  </si>
  <si>
    <t>83．高等学校卒業時の産業別就職者数</t>
  </si>
  <si>
    <t>　　　23  (2011）</t>
  </si>
  <si>
    <t>77．幼保連携型認定こども園の状況</t>
  </si>
  <si>
    <t>各年度5月1日現在</t>
  </si>
  <si>
    <t>(本務者)</t>
  </si>
  <si>
    <t>－</t>
  </si>
  <si>
    <t>組数</t>
  </si>
  <si>
    <t>総数</t>
  </si>
  <si>
    <t>0歳</t>
  </si>
  <si>
    <t>1歳</t>
  </si>
  <si>
    <t>2歳</t>
  </si>
  <si>
    <t>3歳</t>
  </si>
  <si>
    <t>4歳</t>
  </si>
  <si>
    <t>5歳</t>
  </si>
  <si>
    <t>　　　　資料：総務室（学校基本調査）</t>
  </si>
  <si>
    <t>園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</si>
</sst>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;[Red]#,##0"/>
    <numFmt numFmtId="211" formatCode="\(#,##0\)"/>
    <numFmt numFmtId="212" formatCode="[DBNum3][$-411]0"/>
    <numFmt numFmtId="213" formatCode="\(#,###\);[Red]\(&quot;△&quot;#,###\);_*&quot;&quot;"/>
    <numFmt numFmtId="214" formatCode="_ * #,##0_ ;_ * &quot;△&quot;#,##0_ ;_ * &quot;-&quot;\ ;@"/>
    <numFmt numFmtId="215" formatCode="#,###;[Red]&quot;△&quot;#,###;\-"/>
    <numFmt numFmtId="216" formatCode="\(#,###\);[Red]\(&quot;△&quot;#,###\);"/>
    <numFmt numFmtId="217" formatCode="#,##0;\-#,##0;&quot;-&quot;"/>
    <numFmt numFmtId="218" formatCode="#,##0.0;&quot;▲ &quot;#,##0.0"/>
  </numFmts>
  <fonts count="68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color indexed="8"/>
      <name val="ＭＳ ゴシック"/>
      <family val="3"/>
    </font>
    <font>
      <sz val="9"/>
      <name val="ＭＳ ゴシック"/>
      <family val="3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1" fontId="2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77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distributed"/>
    </xf>
    <xf numFmtId="37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Continuous"/>
      <protection/>
    </xf>
    <xf numFmtId="0" fontId="13" fillId="0" borderId="14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left"/>
      <protection/>
    </xf>
    <xf numFmtId="37" fontId="13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/>
      <protection/>
    </xf>
    <xf numFmtId="0" fontId="11" fillId="0" borderId="0" xfId="0" applyFont="1" applyFill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11" fillId="0" borderId="14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Continuous" vertical="center"/>
      <protection/>
    </xf>
    <xf numFmtId="0" fontId="13" fillId="0" borderId="21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13" fillId="0" borderId="12" xfId="0" applyFont="1" applyFill="1" applyBorder="1" applyAlignment="1" applyProtection="1">
      <alignment horizontal="center" vertical="top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right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distributed"/>
      <protection/>
    </xf>
    <xf numFmtId="0" fontId="13" fillId="0" borderId="18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Continuous"/>
      <protection/>
    </xf>
    <xf numFmtId="0" fontId="0" fillId="0" borderId="21" xfId="0" applyFill="1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0" fontId="13" fillId="0" borderId="24" xfId="0" applyFont="1" applyFill="1" applyBorder="1" applyAlignment="1" applyProtection="1">
      <alignment horizontal="center" vertical="top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37" fontId="17" fillId="0" borderId="0" xfId="60" applyNumberFormat="1" applyFont="1" applyFill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Continuous" vertical="center"/>
      <protection/>
    </xf>
    <xf numFmtId="0" fontId="13" fillId="0" borderId="11" xfId="0" applyFont="1" applyBorder="1" applyAlignment="1" applyProtection="1">
      <alignment horizontal="centerContinuous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Continuous" vertical="center"/>
      <protection/>
    </xf>
    <xf numFmtId="0" fontId="13" fillId="0" borderId="22" xfId="0" applyFont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" vertical="top"/>
      <protection/>
    </xf>
    <xf numFmtId="0" fontId="13" fillId="0" borderId="12" xfId="0" applyFont="1" applyBorder="1" applyAlignment="1" applyProtection="1">
      <alignment horizontal="center" vertical="top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49" fontId="13" fillId="0" borderId="16" xfId="0" applyNumberFormat="1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37" fontId="13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Alignment="1" applyProtection="1">
      <alignment/>
      <protection/>
    </xf>
    <xf numFmtId="0" fontId="4" fillId="0" borderId="0" xfId="0" applyFont="1" applyAlignment="1">
      <alignment vertical="center"/>
    </xf>
    <xf numFmtId="37" fontId="13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Continuous"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Continuous" vertical="top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vertical="center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3" fillId="0" borderId="33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37" fontId="13" fillId="0" borderId="33" xfId="0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4" fillId="0" borderId="18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11" fillId="0" borderId="24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horizontal="centerContinuous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/>
      <protection/>
    </xf>
    <xf numFmtId="49" fontId="13" fillId="0" borderId="20" xfId="0" applyNumberFormat="1" applyFont="1" applyFill="1" applyBorder="1" applyAlignment="1" applyProtection="1">
      <alignment horizontal="left"/>
      <protection/>
    </xf>
    <xf numFmtId="49" fontId="13" fillId="0" borderId="32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Continuous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4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9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201" fontId="13" fillId="0" borderId="10" xfId="0" applyNumberFormat="1" applyFont="1" applyFill="1" applyBorder="1" applyAlignment="1" applyProtection="1">
      <alignment horizontal="center" vertical="top"/>
      <protection/>
    </xf>
    <xf numFmtId="201" fontId="17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vertical="top"/>
      <protection/>
    </xf>
    <xf numFmtId="0" fontId="19" fillId="0" borderId="29" xfId="0" applyFont="1" applyBorder="1" applyAlignment="1">
      <alignment vertical="top"/>
    </xf>
    <xf numFmtId="0" fontId="2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201" fontId="4" fillId="0" borderId="11" xfId="0" applyNumberFormat="1" applyFont="1" applyFill="1" applyBorder="1" applyAlignment="1" applyProtection="1">
      <alignment horizontal="center" vertical="top"/>
      <protection/>
    </xf>
    <xf numFmtId="201" fontId="4" fillId="0" borderId="10" xfId="0" applyNumberFormat="1" applyFont="1" applyFill="1" applyBorder="1" applyAlignment="1" applyProtection="1">
      <alignment horizontal="center" vertical="top"/>
      <protection/>
    </xf>
    <xf numFmtId="201" fontId="9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201" fontId="4" fillId="0" borderId="24" xfId="0" applyNumberFormat="1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Continuous" vertical="center"/>
      <protection/>
    </xf>
    <xf numFmtId="0" fontId="13" fillId="0" borderId="36" xfId="0" applyFont="1" applyFill="1" applyBorder="1" applyAlignment="1" applyProtection="1">
      <alignment horizontal="centerContinuous" vertical="center"/>
      <protection/>
    </xf>
    <xf numFmtId="0" fontId="13" fillId="0" borderId="29" xfId="0" applyFont="1" applyFill="1" applyBorder="1" applyAlignment="1" applyProtection="1">
      <alignment vertical="center"/>
      <protection/>
    </xf>
    <xf numFmtId="0" fontId="19" fillId="0" borderId="29" xfId="0" applyFont="1" applyBorder="1" applyAlignment="1">
      <alignment vertical="center"/>
    </xf>
    <xf numFmtId="37" fontId="13" fillId="0" borderId="29" xfId="0" applyNumberFormat="1" applyFont="1" applyFill="1" applyBorder="1" applyAlignment="1" applyProtection="1">
      <alignment horizontal="centerContinuous"/>
      <protection/>
    </xf>
    <xf numFmtId="37" fontId="13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3" fillId="0" borderId="14" xfId="0" applyFont="1" applyBorder="1" applyAlignment="1" applyProtection="1">
      <alignment horizontal="centerContinuous" vertical="center"/>
      <protection/>
    </xf>
    <xf numFmtId="0" fontId="13" fillId="0" borderId="19" xfId="0" applyFont="1" applyBorder="1" applyAlignment="1" applyProtection="1">
      <alignment horizontal="center"/>
      <protection/>
    </xf>
    <xf numFmtId="201" fontId="13" fillId="0" borderId="12" xfId="0" applyNumberFormat="1" applyFont="1" applyBorder="1" applyAlignment="1" applyProtection="1">
      <alignment horizontal="center" vertical="top"/>
      <protection/>
    </xf>
    <xf numFmtId="0" fontId="11" fillId="0" borderId="24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distributed" vertical="center"/>
      <protection/>
    </xf>
    <xf numFmtId="0" fontId="13" fillId="0" borderId="10" xfId="0" applyFont="1" applyBorder="1" applyAlignment="1" applyProtection="1">
      <alignment horizontal="center" vertical="top"/>
      <protection/>
    </xf>
    <xf numFmtId="0" fontId="13" fillId="0" borderId="10" xfId="0" applyFont="1" applyBorder="1" applyAlignment="1" applyProtection="1">
      <alignment horizontal="center" vertical="top" shrinkToFit="1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distributed"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37" xfId="0" applyFont="1" applyBorder="1" applyAlignment="1" applyProtection="1">
      <alignment horizontal="distributed" vertical="center"/>
      <protection/>
    </xf>
    <xf numFmtId="0" fontId="13" fillId="0" borderId="38" xfId="0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0" fillId="0" borderId="39" xfId="0" applyFill="1" applyBorder="1" applyAlignment="1">
      <alignment vertical="center"/>
    </xf>
    <xf numFmtId="0" fontId="13" fillId="0" borderId="39" xfId="0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horizontal="right"/>
      <protection/>
    </xf>
    <xf numFmtId="189" fontId="13" fillId="0" borderId="12" xfId="0" applyNumberFormat="1" applyFont="1" applyBorder="1" applyAlignment="1" applyProtection="1">
      <alignment horizontal="center"/>
      <protection/>
    </xf>
    <xf numFmtId="189" fontId="13" fillId="0" borderId="0" xfId="0" applyNumberFormat="1" applyFont="1" applyAlignment="1" applyProtection="1">
      <alignment horizontal="right"/>
      <protection/>
    </xf>
    <xf numFmtId="189" fontId="13" fillId="0" borderId="12" xfId="0" applyNumberFormat="1" applyFont="1" applyBorder="1" applyAlignment="1" applyProtection="1">
      <alignment/>
      <protection/>
    </xf>
    <xf numFmtId="189" fontId="13" fillId="0" borderId="0" xfId="0" applyNumberFormat="1" applyFont="1" applyAlignment="1" applyProtection="1">
      <alignment/>
      <protection/>
    </xf>
    <xf numFmtId="189" fontId="4" fillId="0" borderId="12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37" fontId="13" fillId="0" borderId="12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Alignment="1">
      <alignment/>
    </xf>
    <xf numFmtId="37" fontId="13" fillId="0" borderId="33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0" fontId="13" fillId="0" borderId="39" xfId="0" applyFont="1" applyFill="1" applyBorder="1" applyAlignment="1" applyProtection="1">
      <alignment horizontal="left"/>
      <protection/>
    </xf>
    <xf numFmtId="0" fontId="13" fillId="0" borderId="39" xfId="0" applyFont="1" applyFill="1" applyBorder="1" applyAlignment="1" applyProtection="1">
      <alignment horizontal="centerContinuous"/>
      <protection/>
    </xf>
    <xf numFmtId="0" fontId="13" fillId="0" borderId="39" xfId="0" applyFont="1" applyFill="1" applyBorder="1" applyAlignment="1" applyProtection="1">
      <alignment horizontal="centerContinuous"/>
      <protection locked="0"/>
    </xf>
    <xf numFmtId="0" fontId="13" fillId="0" borderId="39" xfId="0" applyFont="1" applyFill="1" applyBorder="1" applyAlignment="1" applyProtection="1">
      <alignment vertical="center"/>
      <protection locked="0"/>
    </xf>
    <xf numFmtId="0" fontId="11" fillId="0" borderId="39" xfId="0" applyFont="1" applyFill="1" applyBorder="1" applyAlignment="1" applyProtection="1">
      <alignment vertical="center"/>
      <protection/>
    </xf>
    <xf numFmtId="0" fontId="13" fillId="0" borderId="39" xfId="0" applyNumberFormat="1" applyFont="1" applyFill="1" applyBorder="1" applyAlignment="1" applyProtection="1">
      <alignment horizontal="right"/>
      <protection/>
    </xf>
    <xf numFmtId="189" fontId="13" fillId="0" borderId="3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38" xfId="0" applyFont="1" applyFill="1" applyBorder="1" applyAlignment="1">
      <alignment/>
    </xf>
    <xf numFmtId="182" fontId="13" fillId="0" borderId="40" xfId="0" applyNumberFormat="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Alignment="1" applyProtection="1">
      <alignment/>
      <protection/>
    </xf>
    <xf numFmtId="210" fontId="13" fillId="0" borderId="0" xfId="0" applyNumberFormat="1" applyFont="1" applyAlignment="1" applyProtection="1">
      <alignment horizontal="right"/>
      <protection/>
    </xf>
    <xf numFmtId="210" fontId="13" fillId="0" borderId="0" xfId="0" applyNumberFormat="1" applyFont="1" applyAlignment="1" applyProtection="1">
      <alignment horizontal="right"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193" fontId="13" fillId="0" borderId="0" xfId="0" applyNumberFormat="1" applyFont="1" applyBorder="1" applyAlignment="1" applyProtection="1">
      <alignment/>
      <protection/>
    </xf>
    <xf numFmtId="37" fontId="13" fillId="0" borderId="33" xfId="0" applyNumberFormat="1" applyFont="1" applyBorder="1" applyAlignment="1" applyProtection="1">
      <alignment/>
      <protection/>
    </xf>
    <xf numFmtId="37" fontId="13" fillId="0" borderId="38" xfId="0" applyNumberFormat="1" applyFont="1" applyBorder="1" applyAlignment="1" applyProtection="1">
      <alignment/>
      <protection/>
    </xf>
    <xf numFmtId="37" fontId="13" fillId="0" borderId="39" xfId="0" applyNumberFormat="1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/>
      <protection/>
    </xf>
    <xf numFmtId="0" fontId="0" fillId="0" borderId="39" xfId="0" applyBorder="1" applyAlignment="1">
      <alignment vertical="center"/>
    </xf>
    <xf numFmtId="0" fontId="4" fillId="0" borderId="39" xfId="0" applyFont="1" applyFill="1" applyBorder="1" applyAlignment="1" applyProtection="1">
      <alignment/>
      <protection/>
    </xf>
    <xf numFmtId="0" fontId="4" fillId="0" borderId="39" xfId="0" applyFont="1" applyFill="1" applyBorder="1" applyAlignment="1">
      <alignment horizontal="distributed"/>
    </xf>
    <xf numFmtId="37" fontId="4" fillId="0" borderId="39" xfId="0" applyNumberFormat="1" applyFont="1" applyFill="1" applyBorder="1" applyAlignment="1" applyProtection="1">
      <alignment/>
      <protection/>
    </xf>
    <xf numFmtId="37" fontId="7" fillId="0" borderId="39" xfId="0" applyNumberFormat="1" applyFont="1" applyFill="1" applyBorder="1" applyAlignment="1" applyProtection="1">
      <alignment/>
      <protection/>
    </xf>
    <xf numFmtId="37" fontId="1" fillId="0" borderId="39" xfId="0" applyNumberFormat="1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 applyProtection="1">
      <alignment horizontal="centerContinuous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horizontal="centerContinuous"/>
      <protection/>
    </xf>
    <xf numFmtId="0" fontId="4" fillId="0" borderId="39" xfId="0" applyFont="1" applyFill="1" applyBorder="1" applyAlignment="1" applyProtection="1">
      <alignment horizontal="right"/>
      <protection/>
    </xf>
    <xf numFmtId="0" fontId="2" fillId="0" borderId="39" xfId="0" applyFont="1" applyFill="1" applyBorder="1" applyAlignment="1">
      <alignment vertical="center"/>
    </xf>
    <xf numFmtId="0" fontId="17" fillId="0" borderId="2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2" fontId="4" fillId="0" borderId="0" xfId="0" applyNumberFormat="1" applyFont="1" applyAlignment="1">
      <alignment/>
    </xf>
    <xf numFmtId="0" fontId="17" fillId="0" borderId="18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 shrinkToFit="1"/>
      <protection/>
    </xf>
    <xf numFmtId="0" fontId="17" fillId="0" borderId="41" xfId="0" applyFont="1" applyFill="1" applyBorder="1" applyAlignment="1" applyProtection="1">
      <alignment horizontal="center" vertical="center" shrinkToFit="1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49" fontId="17" fillId="0" borderId="32" xfId="0" applyNumberFormat="1" applyFont="1" applyFill="1" applyBorder="1" applyAlignment="1" applyProtection="1">
      <alignment horizontal="center" vertical="center"/>
      <protection/>
    </xf>
    <xf numFmtId="49" fontId="17" fillId="0" borderId="42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7" fillId="0" borderId="19" xfId="0" applyFont="1" applyFill="1" applyBorder="1" applyAlignment="1" applyProtection="1">
      <alignment horizontal="center" shrinkToFit="1"/>
      <protection/>
    </xf>
    <xf numFmtId="189" fontId="1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13" fillId="0" borderId="11" xfId="0" applyFont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189" fontId="13" fillId="0" borderId="0" xfId="0" applyNumberFormat="1" applyFont="1" applyFill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left" vertical="center"/>
    </xf>
    <xf numFmtId="37" fontId="4" fillId="0" borderId="12" xfId="0" applyNumberFormat="1" applyFont="1" applyFill="1" applyBorder="1" applyAlignment="1" applyProtection="1">
      <alignment/>
      <protection/>
    </xf>
    <xf numFmtId="0" fontId="11" fillId="0" borderId="39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37" fontId="13" fillId="0" borderId="0" xfId="0" applyNumberFormat="1" applyFont="1" applyFill="1" applyBorder="1" applyAlignment="1" applyProtection="1">
      <alignment/>
      <protection locked="0"/>
    </xf>
    <xf numFmtId="37" fontId="17" fillId="0" borderId="0" xfId="0" applyNumberFormat="1" applyFont="1" applyFill="1" applyAlignment="1" applyProtection="1">
      <alignment/>
      <protection/>
    </xf>
    <xf numFmtId="182" fontId="13" fillId="0" borderId="0" xfId="0" applyNumberFormat="1" applyFont="1" applyFill="1" applyAlignment="1" applyProtection="1">
      <alignment/>
      <protection/>
    </xf>
    <xf numFmtId="182" fontId="17" fillId="0" borderId="0" xfId="0" applyNumberFormat="1" applyFont="1" applyFill="1" applyAlignment="1" applyProtection="1">
      <alignment/>
      <protection/>
    </xf>
    <xf numFmtId="37" fontId="17" fillId="0" borderId="33" xfId="0" applyNumberFormat="1" applyFont="1" applyFill="1" applyBorder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>
      <alignment vertical="center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13" fillId="0" borderId="44" xfId="0" applyFont="1" applyFill="1" applyBorder="1" applyAlignment="1" applyProtection="1">
      <alignment horizontal="centerContinuous" vertical="center"/>
      <protection/>
    </xf>
    <xf numFmtId="0" fontId="25" fillId="0" borderId="0" xfId="0" applyFont="1" applyAlignment="1">
      <alignment horizontal="left" vertical="center"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Continuous" vertical="center"/>
      <protection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distributed" vertical="center"/>
      <protection/>
    </xf>
    <xf numFmtId="0" fontId="13" fillId="0" borderId="15" xfId="0" applyFont="1" applyBorder="1" applyAlignment="1" applyProtection="1">
      <alignment horizontal="distributed" vertical="center"/>
      <protection/>
    </xf>
    <xf numFmtId="0" fontId="18" fillId="0" borderId="15" xfId="0" applyFont="1" applyBorder="1" applyAlignment="1" applyProtection="1">
      <alignment horizontal="distributed" vertical="center"/>
      <protection/>
    </xf>
    <xf numFmtId="0" fontId="13" fillId="0" borderId="47" xfId="0" applyFont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center" vertical="top" wrapText="1"/>
    </xf>
    <xf numFmtId="0" fontId="13" fillId="0" borderId="31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37" fontId="13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 applyProtection="1">
      <alignment horizontal="centerContinuous"/>
      <protection/>
    </xf>
    <xf numFmtId="0" fontId="4" fillId="0" borderId="25" xfId="0" applyFont="1" applyFill="1" applyBorder="1" applyAlignment="1" applyProtection="1">
      <alignment horizontal="centerContinuous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Continuous" vertical="top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13" fillId="0" borderId="10" xfId="0" applyFont="1" applyFill="1" applyBorder="1" applyAlignment="1" applyProtection="1">
      <alignment horizontal="center" vertical="top"/>
      <protection/>
    </xf>
    <xf numFmtId="0" fontId="13" fillId="0" borderId="32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horizontal="centerContinuous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 applyProtection="1">
      <alignment vertical="center"/>
      <protection/>
    </xf>
    <xf numFmtId="37" fontId="13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Continuous" vertical="center"/>
      <protection/>
    </xf>
    <xf numFmtId="37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Continuous"/>
      <protection/>
    </xf>
    <xf numFmtId="217" fontId="28" fillId="0" borderId="0" xfId="48" applyNumberFormat="1" applyFont="1" applyAlignment="1">
      <alignment vertical="center" shrinkToFit="1"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37" fontId="17" fillId="33" borderId="33" xfId="0" applyNumberFormat="1" applyFont="1" applyFill="1" applyBorder="1" applyAlignment="1" applyProtection="1">
      <alignment/>
      <protection/>
    </xf>
    <xf numFmtId="37" fontId="17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37" fontId="1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37" fontId="13" fillId="33" borderId="0" xfId="60" applyNumberFormat="1" applyFont="1" applyFill="1" applyBorder="1" applyProtection="1">
      <alignment/>
      <protection/>
    </xf>
    <xf numFmtId="37" fontId="13" fillId="33" borderId="0" xfId="0" applyNumberFormat="1" applyFont="1" applyFill="1" applyBorder="1" applyAlignment="1" applyProtection="1">
      <alignment/>
      <protection locked="0"/>
    </xf>
    <xf numFmtId="188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1" fontId="12" fillId="33" borderId="0" xfId="60" applyFont="1" applyFill="1" applyAlignment="1" applyProtection="1">
      <alignment horizontal="left"/>
      <protection/>
    </xf>
    <xf numFmtId="1" fontId="13" fillId="33" borderId="0" xfId="60" applyFont="1" applyFill="1" applyAlignment="1" applyProtection="1">
      <alignment horizontal="centerContinuous"/>
      <protection/>
    </xf>
    <xf numFmtId="1" fontId="13" fillId="33" borderId="0" xfId="60" applyFont="1" applyFill="1" applyProtection="1">
      <alignment/>
      <protection/>
    </xf>
    <xf numFmtId="1" fontId="13" fillId="33" borderId="14" xfId="60" applyFont="1" applyFill="1" applyBorder="1" applyProtection="1">
      <alignment/>
      <protection/>
    </xf>
    <xf numFmtId="1" fontId="2" fillId="33" borderId="14" xfId="60" applyFont="1" applyFill="1" applyBorder="1">
      <alignment/>
      <protection/>
    </xf>
    <xf numFmtId="1" fontId="13" fillId="33" borderId="14" xfId="60" applyFont="1" applyFill="1" applyBorder="1" applyAlignment="1" applyProtection="1">
      <alignment horizontal="right"/>
      <protection/>
    </xf>
    <xf numFmtId="1" fontId="13" fillId="33" borderId="0" xfId="60" applyFont="1" applyFill="1" applyAlignment="1" applyProtection="1">
      <alignment horizontal="center"/>
      <protection/>
    </xf>
    <xf numFmtId="1" fontId="13" fillId="33" borderId="12" xfId="60" applyFont="1" applyFill="1" applyBorder="1" applyAlignment="1" applyProtection="1">
      <alignment horizontal="center" shrinkToFit="1"/>
      <protection/>
    </xf>
    <xf numFmtId="1" fontId="13" fillId="33" borderId="15" xfId="60" applyFont="1" applyFill="1" applyBorder="1" applyAlignment="1" applyProtection="1">
      <alignment shrinkToFit="1"/>
      <protection/>
    </xf>
    <xf numFmtId="1" fontId="13" fillId="33" borderId="0" xfId="60" applyFont="1" applyFill="1" applyAlignment="1" applyProtection="1">
      <alignment horizontal="center" shrinkToFit="1"/>
      <protection/>
    </xf>
    <xf numFmtId="1" fontId="13" fillId="33" borderId="10" xfId="60" applyFont="1" applyFill="1" applyBorder="1" applyProtection="1">
      <alignment/>
      <protection/>
    </xf>
    <xf numFmtId="1" fontId="13" fillId="33" borderId="11" xfId="60" applyFont="1" applyFill="1" applyBorder="1" applyAlignment="1" applyProtection="1">
      <alignment horizontal="centerContinuous" vertical="center"/>
      <protection/>
    </xf>
    <xf numFmtId="1" fontId="13" fillId="33" borderId="11" xfId="60" applyFont="1" applyFill="1" applyBorder="1" applyAlignment="1" applyProtection="1">
      <alignment horizontal="center" vertical="center"/>
      <protection/>
    </xf>
    <xf numFmtId="1" fontId="13" fillId="33" borderId="15" xfId="60" applyFont="1" applyFill="1" applyBorder="1" applyAlignment="1" applyProtection="1">
      <alignment horizontal="center" shrinkToFit="1"/>
      <protection/>
    </xf>
    <xf numFmtId="1" fontId="13" fillId="33" borderId="12" xfId="60" applyFont="1" applyFill="1" applyBorder="1" applyAlignment="1" applyProtection="1">
      <alignment shrinkToFit="1"/>
      <protection/>
    </xf>
    <xf numFmtId="1" fontId="13" fillId="33" borderId="15" xfId="60" applyFont="1" applyFill="1" applyBorder="1" applyAlignment="1" applyProtection="1">
      <alignment horizontal="center" vertical="center" shrinkToFit="1"/>
      <protection/>
    </xf>
    <xf numFmtId="1" fontId="13" fillId="33" borderId="0" xfId="60" applyFont="1" applyFill="1" applyAlignment="1" applyProtection="1">
      <alignment shrinkToFit="1"/>
      <protection/>
    </xf>
    <xf numFmtId="1" fontId="13" fillId="33" borderId="10" xfId="60" applyFont="1" applyFill="1" applyBorder="1" applyAlignment="1" applyProtection="1">
      <alignment horizontal="centerContinuous" vertical="center" shrinkToFit="1"/>
      <protection/>
    </xf>
    <xf numFmtId="1" fontId="13" fillId="33" borderId="11" xfId="60" applyFont="1" applyFill="1" applyBorder="1" applyAlignment="1" applyProtection="1">
      <alignment horizontal="centerContinuous" vertical="center" shrinkToFit="1"/>
      <protection/>
    </xf>
    <xf numFmtId="1" fontId="13" fillId="33" borderId="22" xfId="60" applyFont="1" applyFill="1" applyBorder="1" applyAlignment="1" applyProtection="1">
      <alignment horizontal="centerContinuous" vertical="center" shrinkToFit="1"/>
      <protection/>
    </xf>
    <xf numFmtId="1" fontId="13" fillId="33" borderId="0" xfId="60" applyFont="1" applyFill="1" applyAlignment="1" applyProtection="1">
      <alignment horizontal="center" vertical="top"/>
      <protection/>
    </xf>
    <xf numFmtId="1" fontId="13" fillId="33" borderId="12" xfId="60" applyFont="1" applyFill="1" applyBorder="1" applyAlignment="1" applyProtection="1">
      <alignment horizontal="center" vertical="top" shrinkToFit="1"/>
      <protection/>
    </xf>
    <xf numFmtId="1" fontId="13" fillId="33" borderId="0" xfId="60" applyFont="1" applyFill="1" applyAlignment="1" applyProtection="1">
      <alignment horizontal="center" vertical="top" shrinkToFit="1"/>
      <protection/>
    </xf>
    <xf numFmtId="1" fontId="13" fillId="33" borderId="12" xfId="60" applyFont="1" applyFill="1" applyBorder="1" applyAlignment="1" applyProtection="1">
      <alignment horizontal="center" vertical="center" shrinkToFit="1"/>
      <protection/>
    </xf>
    <xf numFmtId="1" fontId="13" fillId="33" borderId="27" xfId="60" applyFont="1" applyFill="1" applyBorder="1" applyAlignment="1" applyProtection="1">
      <alignment horizontal="center" vertical="center" shrinkToFit="1"/>
      <protection/>
    </xf>
    <xf numFmtId="1" fontId="13" fillId="33" borderId="0" xfId="60" applyFont="1" applyFill="1" applyAlignment="1" applyProtection="1">
      <alignment horizontal="center" vertical="center" shrinkToFit="1"/>
      <protection/>
    </xf>
    <xf numFmtId="1" fontId="13" fillId="33" borderId="15" xfId="60" applyFont="1" applyFill="1" applyBorder="1" applyAlignment="1" applyProtection="1">
      <alignment horizontal="center" vertical="top" shrinkToFit="1"/>
      <protection/>
    </xf>
    <xf numFmtId="1" fontId="13" fillId="33" borderId="26" xfId="60" applyFont="1" applyFill="1" applyBorder="1" applyProtection="1">
      <alignment/>
      <protection/>
    </xf>
    <xf numFmtId="1" fontId="13" fillId="33" borderId="13" xfId="60" applyFont="1" applyFill="1" applyBorder="1" applyAlignment="1" applyProtection="1">
      <alignment horizontal="right"/>
      <protection/>
    </xf>
    <xf numFmtId="1" fontId="13" fillId="33" borderId="16" xfId="60" applyFont="1" applyFill="1" applyBorder="1" applyAlignment="1" applyProtection="1">
      <alignment horizontal="right"/>
      <protection/>
    </xf>
    <xf numFmtId="1" fontId="13" fillId="33" borderId="16" xfId="60" applyFont="1" applyFill="1" applyBorder="1" applyProtection="1">
      <alignment/>
      <protection/>
    </xf>
    <xf numFmtId="1" fontId="13" fillId="33" borderId="24" xfId="60" applyFont="1" applyFill="1" applyBorder="1" applyProtection="1">
      <alignment/>
      <protection/>
    </xf>
    <xf numFmtId="37" fontId="13" fillId="33" borderId="12" xfId="60" applyNumberFormat="1" applyFont="1" applyFill="1" applyBorder="1" applyProtection="1">
      <alignment/>
      <protection/>
    </xf>
    <xf numFmtId="37" fontId="13" fillId="33" borderId="0" xfId="60" applyNumberFormat="1" applyFont="1" applyFill="1" applyProtection="1">
      <alignment/>
      <protection/>
    </xf>
    <xf numFmtId="182" fontId="13" fillId="33" borderId="0" xfId="60" applyNumberFormat="1" applyFont="1" applyFill="1" applyProtection="1">
      <alignment/>
      <protection/>
    </xf>
    <xf numFmtId="193" fontId="13" fillId="33" borderId="0" xfId="60" applyNumberFormat="1" applyFont="1" applyFill="1" applyProtection="1">
      <alignment/>
      <protection/>
    </xf>
    <xf numFmtId="1" fontId="17" fillId="33" borderId="24" xfId="60" applyFont="1" applyFill="1" applyBorder="1" applyProtection="1">
      <alignment/>
      <protection/>
    </xf>
    <xf numFmtId="37" fontId="17" fillId="33" borderId="12" xfId="60" applyNumberFormat="1" applyFont="1" applyFill="1" applyBorder="1" applyProtection="1">
      <alignment/>
      <protection/>
    </xf>
    <xf numFmtId="37" fontId="17" fillId="33" borderId="0" xfId="60" applyNumberFormat="1" applyFont="1" applyFill="1" applyBorder="1" applyProtection="1">
      <alignment/>
      <protection/>
    </xf>
    <xf numFmtId="182" fontId="17" fillId="33" borderId="0" xfId="60" applyNumberFormat="1" applyFont="1" applyFill="1" applyBorder="1" applyProtection="1">
      <alignment/>
      <protection/>
    </xf>
    <xf numFmtId="37" fontId="17" fillId="33" borderId="0" xfId="60" applyNumberFormat="1" applyFont="1" applyFill="1" applyProtection="1">
      <alignment/>
      <protection/>
    </xf>
    <xf numFmtId="218" fontId="17" fillId="33" borderId="0" xfId="60" applyNumberFormat="1" applyFont="1" applyFill="1" applyProtection="1">
      <alignment/>
      <protection/>
    </xf>
    <xf numFmtId="0" fontId="10" fillId="33" borderId="0" xfId="0" applyFont="1" applyFill="1" applyAlignment="1">
      <alignment vertical="center"/>
    </xf>
    <xf numFmtId="37" fontId="13" fillId="33" borderId="12" xfId="60" applyNumberFormat="1" applyFont="1" applyFill="1" applyBorder="1" applyProtection="1">
      <alignment/>
      <protection locked="0"/>
    </xf>
    <xf numFmtId="37" fontId="13" fillId="33" borderId="0" xfId="60" applyNumberFormat="1" applyFont="1" applyFill="1" applyProtection="1">
      <alignment/>
      <protection locked="0"/>
    </xf>
    <xf numFmtId="1" fontId="13" fillId="33" borderId="0" xfId="60" applyFont="1" applyFill="1" applyProtection="1">
      <alignment/>
      <protection locked="0"/>
    </xf>
    <xf numFmtId="183" fontId="13" fillId="33" borderId="0" xfId="60" applyNumberFormat="1" applyFont="1" applyFill="1" applyProtection="1">
      <alignment/>
      <protection/>
    </xf>
    <xf numFmtId="1" fontId="13" fillId="33" borderId="18" xfId="60" applyFont="1" applyFill="1" applyBorder="1" applyAlignment="1" applyProtection="1">
      <alignment horizontal="distributed"/>
      <protection/>
    </xf>
    <xf numFmtId="37" fontId="13" fillId="33" borderId="0" xfId="60" applyNumberFormat="1" applyFont="1" applyFill="1" applyBorder="1" applyProtection="1">
      <alignment/>
      <protection locked="0"/>
    </xf>
    <xf numFmtId="181" fontId="13" fillId="33" borderId="0" xfId="60" applyNumberFormat="1" applyFont="1" applyFill="1" applyProtection="1">
      <alignment/>
      <protection/>
    </xf>
    <xf numFmtId="1" fontId="13" fillId="33" borderId="0" xfId="60" applyFont="1" applyFill="1" applyBorder="1" applyProtection="1">
      <alignment/>
      <protection locked="0"/>
    </xf>
    <xf numFmtId="37" fontId="13" fillId="33" borderId="0" xfId="60" applyNumberFormat="1" applyFont="1" applyFill="1" applyAlignment="1" applyProtection="1">
      <alignment horizontal="right"/>
      <protection/>
    </xf>
    <xf numFmtId="1" fontId="13" fillId="33" borderId="0" xfId="60" applyFont="1" applyFill="1" applyBorder="1" applyAlignment="1" applyProtection="1">
      <alignment horizontal="center"/>
      <protection/>
    </xf>
    <xf numFmtId="1" fontId="13" fillId="33" borderId="0" xfId="60" applyFont="1" applyFill="1" applyBorder="1" applyAlignment="1" applyProtection="1">
      <alignment horizontal="right"/>
      <protection locked="0"/>
    </xf>
    <xf numFmtId="1" fontId="13" fillId="33" borderId="0" xfId="60" applyFont="1" applyFill="1" applyBorder="1" applyProtection="1">
      <alignment/>
      <protection/>
    </xf>
    <xf numFmtId="1" fontId="13" fillId="33" borderId="39" xfId="60" applyFont="1" applyFill="1" applyBorder="1" applyAlignment="1" applyProtection="1">
      <alignment horizontal="left"/>
      <protection/>
    </xf>
    <xf numFmtId="1" fontId="13" fillId="33" borderId="39" xfId="60" applyFont="1" applyFill="1" applyBorder="1" applyAlignment="1" applyProtection="1">
      <alignment horizontal="centerContinuous"/>
      <protection/>
    </xf>
    <xf numFmtId="1" fontId="13" fillId="33" borderId="39" xfId="60" applyFont="1" applyFill="1" applyBorder="1" applyProtection="1">
      <alignment/>
      <protection/>
    </xf>
    <xf numFmtId="1" fontId="2" fillId="33" borderId="39" xfId="60" applyFont="1" applyFill="1" applyBorder="1">
      <alignment/>
      <protection/>
    </xf>
    <xf numFmtId="1" fontId="13" fillId="33" borderId="39" xfId="60" applyFont="1" applyFill="1" applyBorder="1" applyAlignment="1" applyProtection="1">
      <alignment horizontal="right"/>
      <protection/>
    </xf>
    <xf numFmtId="1" fontId="2" fillId="33" borderId="0" xfId="60" applyFill="1">
      <alignment/>
      <protection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12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centerContinuous"/>
      <protection/>
    </xf>
    <xf numFmtId="0" fontId="12" fillId="33" borderId="0" xfId="0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13" fillId="33" borderId="14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centerContinuous"/>
      <protection/>
    </xf>
    <xf numFmtId="0" fontId="13" fillId="33" borderId="14" xfId="0" applyFont="1" applyFill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Continuous" vertical="center"/>
      <protection/>
    </xf>
    <xf numFmtId="0" fontId="13" fillId="33" borderId="11" xfId="0" applyFont="1" applyFill="1" applyBorder="1" applyAlignment="1" applyProtection="1">
      <alignment horizontal="centerContinuous"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Continuous"/>
      <protection/>
    </xf>
    <xf numFmtId="0" fontId="13" fillId="33" borderId="12" xfId="0" applyFont="1" applyFill="1" applyBorder="1" applyAlignment="1" applyProtection="1">
      <alignment horizontal="centerContinuous" vertical="center"/>
      <protection/>
    </xf>
    <xf numFmtId="0" fontId="13" fillId="33" borderId="0" xfId="0" applyFont="1" applyFill="1" applyAlignment="1" applyProtection="1">
      <alignment horizontal="centerContinuous" vertical="center"/>
      <protection/>
    </xf>
    <xf numFmtId="0" fontId="13" fillId="33" borderId="48" xfId="0" applyFont="1" applyFill="1" applyBorder="1" applyAlignment="1" applyProtection="1">
      <alignment horizontal="centerContinuous"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23" xfId="0" applyFont="1" applyFill="1" applyBorder="1" applyAlignment="1" applyProtection="1">
      <alignment horizontal="centerContinuous" vertical="center"/>
      <protection/>
    </xf>
    <xf numFmtId="0" fontId="13" fillId="33" borderId="21" xfId="0" applyFont="1" applyFill="1" applyBorder="1" applyAlignment="1" applyProtection="1">
      <alignment horizontal="centerContinuous" vertical="center"/>
      <protection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top"/>
      <protection/>
    </xf>
    <xf numFmtId="0" fontId="13" fillId="33" borderId="12" xfId="0" applyFont="1" applyFill="1" applyBorder="1" applyAlignment="1" applyProtection="1">
      <alignment horizontal="center" vertical="top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Continuous" vertical="top"/>
      <protection/>
    </xf>
    <xf numFmtId="0" fontId="13" fillId="33" borderId="42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right"/>
      <protection/>
    </xf>
    <xf numFmtId="0" fontId="13" fillId="33" borderId="16" xfId="0" applyFont="1" applyFill="1" applyBorder="1" applyAlignment="1" applyProtection="1">
      <alignment horizontal="right"/>
      <protection/>
    </xf>
    <xf numFmtId="0" fontId="13" fillId="33" borderId="24" xfId="0" applyFont="1" applyFill="1" applyBorder="1" applyAlignment="1" applyProtection="1">
      <alignment/>
      <protection/>
    </xf>
    <xf numFmtId="37" fontId="13" fillId="33" borderId="12" xfId="0" applyNumberFormat="1" applyFont="1" applyFill="1" applyBorder="1" applyAlignment="1" applyProtection="1">
      <alignment/>
      <protection/>
    </xf>
    <xf numFmtId="37" fontId="13" fillId="33" borderId="0" xfId="0" applyNumberFormat="1" applyFont="1" applyFill="1" applyAlignment="1" applyProtection="1">
      <alignment/>
      <protection/>
    </xf>
    <xf numFmtId="182" fontId="13" fillId="33" borderId="0" xfId="0" applyNumberFormat="1" applyFont="1" applyFill="1" applyAlignment="1" applyProtection="1">
      <alignment/>
      <protection/>
    </xf>
    <xf numFmtId="193" fontId="13" fillId="33" borderId="0" xfId="0" applyNumberFormat="1" applyFont="1" applyFill="1" applyAlignment="1" applyProtection="1">
      <alignment/>
      <protection/>
    </xf>
    <xf numFmtId="38" fontId="13" fillId="33" borderId="0" xfId="48" applyFont="1" applyFill="1" applyAlignment="1" applyProtection="1">
      <alignment/>
      <protection/>
    </xf>
    <xf numFmtId="0" fontId="13" fillId="33" borderId="18" xfId="0" applyFont="1" applyFill="1" applyBorder="1" applyAlignment="1" applyProtection="1">
      <alignment/>
      <protection/>
    </xf>
    <xf numFmtId="0" fontId="17" fillId="33" borderId="18" xfId="0" applyFont="1" applyFill="1" applyBorder="1" applyAlignment="1" applyProtection="1">
      <alignment/>
      <protection/>
    </xf>
    <xf numFmtId="37" fontId="17" fillId="33" borderId="0" xfId="0" applyNumberFormat="1" applyFont="1" applyFill="1" applyBorder="1" applyAlignment="1" applyProtection="1">
      <alignment/>
      <protection locked="0"/>
    </xf>
    <xf numFmtId="37" fontId="17" fillId="33" borderId="0" xfId="0" applyNumberFormat="1" applyFont="1" applyFill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182" fontId="17" fillId="33" borderId="0" xfId="0" applyNumberFormat="1" applyFont="1" applyFill="1" applyBorder="1" applyAlignment="1" applyProtection="1">
      <alignment/>
      <protection/>
    </xf>
    <xf numFmtId="188" fontId="17" fillId="33" borderId="0" xfId="0" applyNumberFormat="1" applyFont="1" applyFill="1" applyAlignment="1" applyProtection="1">
      <alignment/>
      <protection/>
    </xf>
    <xf numFmtId="182" fontId="17" fillId="33" borderId="0" xfId="0" applyNumberFormat="1" applyFont="1" applyFill="1" applyAlignment="1" applyProtection="1">
      <alignment/>
      <protection/>
    </xf>
    <xf numFmtId="0" fontId="22" fillId="33" borderId="0" xfId="0" applyFont="1" applyFill="1" applyAlignment="1">
      <alignment vertical="center"/>
    </xf>
    <xf numFmtId="0" fontId="13" fillId="33" borderId="12" xfId="0" applyFont="1" applyFill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37" fontId="13" fillId="33" borderId="0" xfId="0" applyNumberFormat="1" applyFont="1" applyFill="1" applyAlignment="1" applyProtection="1">
      <alignment vertical="center"/>
      <protection locked="0"/>
    </xf>
    <xf numFmtId="184" fontId="13" fillId="33" borderId="12" xfId="0" applyNumberFormat="1" applyFont="1" applyFill="1" applyBorder="1" applyAlignment="1" applyProtection="1">
      <alignment horizontal="right"/>
      <protection/>
    </xf>
    <xf numFmtId="184" fontId="13" fillId="33" borderId="0" xfId="0" applyNumberFormat="1" applyFont="1" applyFill="1" applyBorder="1" applyAlignment="1" applyProtection="1">
      <alignment horizontal="right"/>
      <protection locked="0"/>
    </xf>
    <xf numFmtId="184" fontId="13" fillId="33" borderId="0" xfId="0" applyNumberFormat="1" applyFont="1" applyFill="1" applyAlignment="1" applyProtection="1">
      <alignment horizontal="right"/>
      <protection locked="0"/>
    </xf>
    <xf numFmtId="37" fontId="13" fillId="33" borderId="0" xfId="0" applyNumberFormat="1" applyFont="1" applyFill="1" applyAlignment="1" applyProtection="1">
      <alignment vertical="center"/>
      <protection/>
    </xf>
    <xf numFmtId="182" fontId="13" fillId="33" borderId="0" xfId="0" applyNumberFormat="1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distributed"/>
      <protection/>
    </xf>
    <xf numFmtId="0" fontId="4" fillId="33" borderId="0" xfId="61" applyFont="1" applyFill="1" applyBorder="1" applyAlignment="1" applyProtection="1">
      <alignment/>
      <protection locked="0"/>
    </xf>
    <xf numFmtId="189" fontId="13" fillId="33" borderId="12" xfId="0" applyNumberFormat="1" applyFont="1" applyFill="1" applyBorder="1" applyAlignment="1" applyProtection="1">
      <alignment horizontal="right"/>
      <protection/>
    </xf>
    <xf numFmtId="189" fontId="13" fillId="33" borderId="0" xfId="0" applyNumberFormat="1" applyFont="1" applyFill="1" applyBorder="1" applyAlignment="1" applyProtection="1">
      <alignment horizontal="right"/>
      <protection locked="0"/>
    </xf>
    <xf numFmtId="182" fontId="13" fillId="33" borderId="0" xfId="0" applyNumberFormat="1" applyFont="1" applyFill="1" applyBorder="1" applyAlignment="1" applyProtection="1">
      <alignment/>
      <protection locked="0"/>
    </xf>
    <xf numFmtId="0" fontId="13" fillId="33" borderId="0" xfId="0" applyNumberFormat="1" applyFont="1" applyFill="1" applyBorder="1" applyAlignment="1" applyProtection="1">
      <alignment/>
      <protection locked="0"/>
    </xf>
    <xf numFmtId="0" fontId="13" fillId="33" borderId="39" xfId="0" applyFont="1" applyFill="1" applyBorder="1" applyAlignment="1" applyProtection="1">
      <alignment vertical="center"/>
      <protection/>
    </xf>
    <xf numFmtId="0" fontId="0" fillId="33" borderId="39" xfId="0" applyFill="1" applyBorder="1" applyAlignment="1">
      <alignment vertical="center"/>
    </xf>
    <xf numFmtId="37" fontId="17" fillId="33" borderId="0" xfId="0" applyNumberFormat="1" applyFont="1" applyFill="1" applyAlignment="1" applyProtection="1">
      <alignment horizontal="right"/>
      <protection/>
    </xf>
    <xf numFmtId="182" fontId="13" fillId="33" borderId="0" xfId="60" applyNumberFormat="1" applyFont="1" applyFill="1" applyBorder="1" applyProtection="1">
      <alignment/>
      <protection/>
    </xf>
    <xf numFmtId="182" fontId="13" fillId="33" borderId="0" xfId="0" applyNumberFormat="1" applyFont="1" applyFill="1" applyBorder="1" applyAlignment="1" applyProtection="1">
      <alignment/>
      <protection/>
    </xf>
    <xf numFmtId="188" fontId="13" fillId="33" borderId="0" xfId="0" applyNumberFormat="1" applyFont="1" applyFill="1" applyAlignment="1" applyProtection="1">
      <alignment/>
      <protection/>
    </xf>
    <xf numFmtId="0" fontId="13" fillId="33" borderId="24" xfId="0" applyFont="1" applyFill="1" applyBorder="1" applyAlignment="1" applyProtection="1">
      <alignment horizontal="distributed"/>
      <protection/>
    </xf>
    <xf numFmtId="0" fontId="13" fillId="33" borderId="12" xfId="0" applyFont="1" applyFill="1" applyBorder="1" applyAlignment="1" applyProtection="1">
      <alignment/>
      <protection locked="0"/>
    </xf>
    <xf numFmtId="37" fontId="13" fillId="33" borderId="0" xfId="0" applyNumberFormat="1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4" fillId="33" borderId="0" xfId="61" applyFont="1" applyFill="1" applyBorder="1" applyAlignment="1" applyProtection="1">
      <alignment horizontal="right"/>
      <protection locked="0"/>
    </xf>
    <xf numFmtId="37" fontId="13" fillId="33" borderId="12" xfId="0" applyNumberFormat="1" applyFont="1" applyFill="1" applyBorder="1" applyAlignment="1" applyProtection="1">
      <alignment/>
      <protection locked="0"/>
    </xf>
    <xf numFmtId="37" fontId="13" fillId="33" borderId="0" xfId="0" applyNumberFormat="1" applyFont="1" applyFill="1" applyBorder="1" applyAlignment="1" applyProtection="1">
      <alignment horizontal="right"/>
      <protection locked="0"/>
    </xf>
    <xf numFmtId="0" fontId="13" fillId="33" borderId="12" xfId="0" applyFont="1" applyFill="1" applyBorder="1" applyAlignment="1" applyProtection="1">
      <alignment/>
      <protection/>
    </xf>
    <xf numFmtId="37" fontId="2" fillId="33" borderId="12" xfId="0" applyNumberFormat="1" applyFont="1" applyFill="1" applyBorder="1" applyAlignment="1" applyProtection="1">
      <alignment/>
      <protection/>
    </xf>
    <xf numFmtId="188" fontId="17" fillId="33" borderId="0" xfId="0" applyNumberFormat="1" applyFont="1" applyFill="1" applyBorder="1" applyAlignment="1" applyProtection="1">
      <alignment/>
      <protection locked="0"/>
    </xf>
    <xf numFmtId="188" fontId="13" fillId="33" borderId="0" xfId="0" applyNumberFormat="1" applyFont="1" applyFill="1" applyBorder="1" applyAlignment="1" applyProtection="1">
      <alignment/>
      <protection/>
    </xf>
    <xf numFmtId="188" fontId="4" fillId="33" borderId="0" xfId="0" applyNumberFormat="1" applyFont="1" applyFill="1" applyBorder="1" applyAlignment="1">
      <alignment horizontal="right"/>
    </xf>
    <xf numFmtId="188" fontId="9" fillId="33" borderId="0" xfId="0" applyNumberFormat="1" applyFont="1" applyFill="1" applyBorder="1" applyAlignment="1">
      <alignment horizontal="right"/>
    </xf>
    <xf numFmtId="189" fontId="17" fillId="33" borderId="49" xfId="0" applyNumberFormat="1" applyFont="1" applyFill="1" applyBorder="1" applyAlignment="1" applyProtection="1">
      <alignment horizontal="right"/>
      <protection/>
    </xf>
    <xf numFmtId="189" fontId="17" fillId="33" borderId="38" xfId="0" applyNumberFormat="1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right"/>
      <protection/>
    </xf>
    <xf numFmtId="0" fontId="64" fillId="0" borderId="0" xfId="0" applyFont="1" applyFill="1" applyAlignment="1" applyProtection="1">
      <alignment vertical="center"/>
      <protection/>
    </xf>
    <xf numFmtId="37" fontId="63" fillId="0" borderId="0" xfId="0" applyNumberFormat="1" applyFont="1" applyFill="1" applyAlignment="1" applyProtection="1">
      <alignment vertical="center"/>
      <protection/>
    </xf>
    <xf numFmtId="0" fontId="63" fillId="0" borderId="20" xfId="0" applyFont="1" applyFill="1" applyBorder="1" applyAlignment="1" applyProtection="1">
      <alignment horizontal="center" vertical="center"/>
      <protection/>
    </xf>
    <xf numFmtId="0" fontId="63" fillId="0" borderId="15" xfId="0" applyFont="1" applyFill="1" applyBorder="1" applyAlignment="1" applyProtection="1">
      <alignment horizontal="center" vertical="center"/>
      <protection/>
    </xf>
    <xf numFmtId="37" fontId="63" fillId="0" borderId="0" xfId="0" applyNumberFormat="1" applyFont="1" applyFill="1" applyAlignment="1" applyProtection="1">
      <alignment horizontal="right" vertical="center"/>
      <protection/>
    </xf>
    <xf numFmtId="37" fontId="63" fillId="0" borderId="0" xfId="0" applyNumberFormat="1" applyFont="1" applyAlignment="1" applyProtection="1">
      <alignment horizontal="right" vertical="center"/>
      <protection/>
    </xf>
    <xf numFmtId="193" fontId="63" fillId="0" borderId="0" xfId="0" applyNumberFormat="1" applyFont="1" applyFill="1" applyAlignment="1" applyProtection="1">
      <alignment vertical="center"/>
      <protection/>
    </xf>
    <xf numFmtId="37" fontId="63" fillId="0" borderId="0" xfId="0" applyNumberFormat="1" applyFont="1" applyFill="1" applyAlignment="1" applyProtection="1">
      <alignment horizontal="right"/>
      <protection/>
    </xf>
    <xf numFmtId="37" fontId="63" fillId="0" borderId="0" xfId="0" applyNumberFormat="1" applyFont="1" applyFill="1" applyAlignment="1" applyProtection="1">
      <alignment/>
      <protection/>
    </xf>
    <xf numFmtId="0" fontId="63" fillId="0" borderId="15" xfId="0" applyFont="1" applyFill="1" applyBorder="1" applyAlignment="1" applyProtection="1">
      <alignment horizontal="distributed" vertical="center"/>
      <protection/>
    </xf>
    <xf numFmtId="37" fontId="63" fillId="0" borderId="0" xfId="0" applyNumberFormat="1" applyFont="1" applyFill="1" applyBorder="1" applyAlignment="1" applyProtection="1">
      <alignment horizontal="right" vertical="center"/>
      <protection/>
    </xf>
    <xf numFmtId="37" fontId="17" fillId="33" borderId="0" xfId="0" applyNumberFormat="1" applyFont="1" applyFill="1" applyAlignment="1" applyProtection="1">
      <alignment vertical="center"/>
      <protection/>
    </xf>
    <xf numFmtId="37" fontId="17" fillId="33" borderId="0" xfId="0" applyNumberFormat="1" applyFont="1" applyFill="1" applyBorder="1" applyAlignment="1" applyProtection="1">
      <alignment vertical="center"/>
      <protection/>
    </xf>
    <xf numFmtId="37" fontId="17" fillId="33" borderId="38" xfId="0" applyNumberFormat="1" applyFont="1" applyFill="1" applyBorder="1" applyAlignment="1" applyProtection="1">
      <alignment vertical="center"/>
      <protection/>
    </xf>
    <xf numFmtId="37" fontId="65" fillId="33" borderId="0" xfId="0" applyNumberFormat="1" applyFont="1" applyFill="1" applyBorder="1" applyAlignment="1" applyProtection="1">
      <alignment vertical="center"/>
      <protection/>
    </xf>
    <xf numFmtId="37" fontId="65" fillId="33" borderId="0" xfId="0" applyNumberFormat="1" applyFont="1" applyFill="1" applyBorder="1" applyAlignment="1" applyProtection="1">
      <alignment vertical="center"/>
      <protection locked="0"/>
    </xf>
    <xf numFmtId="37" fontId="65" fillId="33" borderId="0" xfId="0" applyNumberFormat="1" applyFont="1" applyFill="1" applyAlignment="1" applyProtection="1">
      <alignment vertical="center"/>
      <protection/>
    </xf>
    <xf numFmtId="193" fontId="65" fillId="33" borderId="0" xfId="0" applyNumberFormat="1" applyFont="1" applyFill="1" applyBorder="1" applyAlignment="1" applyProtection="1">
      <alignment horizontal="right" vertical="center"/>
      <protection locked="0"/>
    </xf>
    <xf numFmtId="37" fontId="65" fillId="33" borderId="0" xfId="0" applyNumberFormat="1" applyFont="1" applyFill="1" applyBorder="1" applyAlignment="1" applyProtection="1">
      <alignment/>
      <protection locked="0"/>
    </xf>
    <xf numFmtId="37" fontId="17" fillId="33" borderId="0" xfId="0" applyNumberFormat="1" applyFont="1" applyFill="1" applyBorder="1" applyAlignment="1" applyProtection="1">
      <alignment horizontal="right"/>
      <protection locked="0"/>
    </xf>
    <xf numFmtId="210" fontId="17" fillId="33" borderId="0" xfId="0" applyNumberFormat="1" applyFont="1" applyFill="1" applyBorder="1" applyAlignment="1" applyProtection="1">
      <alignment horizontal="right"/>
      <protection locked="0"/>
    </xf>
    <xf numFmtId="189" fontId="17" fillId="33" borderId="0" xfId="0" applyNumberFormat="1" applyFont="1" applyFill="1" applyBorder="1" applyAlignment="1" applyProtection="1">
      <alignment horizontal="right"/>
      <protection locked="0"/>
    </xf>
    <xf numFmtId="193" fontId="17" fillId="33" borderId="0" xfId="0" applyNumberFormat="1" applyFont="1" applyFill="1" applyBorder="1" applyAlignment="1" applyProtection="1">
      <alignment/>
      <protection/>
    </xf>
    <xf numFmtId="37" fontId="17" fillId="33" borderId="38" xfId="0" applyNumberFormat="1" applyFont="1" applyFill="1" applyBorder="1" applyAlignment="1" applyProtection="1">
      <alignment/>
      <protection locked="0"/>
    </xf>
    <xf numFmtId="37" fontId="13" fillId="33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 locked="0"/>
    </xf>
    <xf numFmtId="37" fontId="13" fillId="33" borderId="0" xfId="0" applyNumberFormat="1" applyFont="1" applyFill="1" applyBorder="1" applyAlignment="1" applyProtection="1">
      <alignment/>
      <protection hidden="1" locked="0"/>
    </xf>
    <xf numFmtId="37" fontId="29" fillId="33" borderId="0" xfId="0" applyNumberFormat="1" applyFont="1" applyFill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 locked="0"/>
    </xf>
    <xf numFmtId="37" fontId="4" fillId="33" borderId="0" xfId="0" applyNumberFormat="1" applyFont="1" applyFill="1" applyBorder="1" applyAlignment="1" applyProtection="1">
      <alignment/>
      <protection/>
    </xf>
    <xf numFmtId="189" fontId="4" fillId="33" borderId="0" xfId="0" applyNumberFormat="1" applyFont="1" applyFill="1" applyBorder="1" applyAlignment="1" applyProtection="1">
      <alignment/>
      <protection/>
    </xf>
    <xf numFmtId="189" fontId="4" fillId="33" borderId="0" xfId="48" applyNumberFormat="1" applyFont="1" applyFill="1" applyAlignment="1" applyProtection="1">
      <alignment horizontal="right"/>
      <protection locked="0"/>
    </xf>
    <xf numFmtId="37" fontId="4" fillId="33" borderId="0" xfId="0" applyNumberFormat="1" applyFont="1" applyFill="1" applyBorder="1" applyAlignment="1" applyProtection="1">
      <alignment horizontal="right"/>
      <protection/>
    </xf>
    <xf numFmtId="189" fontId="4" fillId="33" borderId="0" xfId="0" applyNumberFormat="1" applyFont="1" applyFill="1" applyBorder="1" applyAlignment="1" applyProtection="1">
      <alignment horizontal="right"/>
      <protection/>
    </xf>
    <xf numFmtId="189" fontId="13" fillId="33" borderId="0" xfId="60" applyNumberFormat="1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right"/>
      <protection/>
    </xf>
    <xf numFmtId="37" fontId="13" fillId="33" borderId="0" xfId="0" applyNumberFormat="1" applyFont="1" applyFill="1" applyAlignment="1" applyProtection="1">
      <alignment horizontal="right"/>
      <protection/>
    </xf>
    <xf numFmtId="182" fontId="9" fillId="33" borderId="0" xfId="0" applyNumberFormat="1" applyFont="1" applyFill="1" applyBorder="1" applyAlignment="1">
      <alignment/>
    </xf>
    <xf numFmtId="0" fontId="13" fillId="33" borderId="0" xfId="0" applyFont="1" applyFill="1" applyAlignment="1" applyProtection="1">
      <alignment horizontal="centerContinuous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17" fillId="33" borderId="0" xfId="0" applyFont="1" applyFill="1" applyBorder="1" applyAlignment="1" applyProtection="1">
      <alignment horizontal="right"/>
      <protection/>
    </xf>
    <xf numFmtId="37" fontId="17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/>
    </xf>
    <xf numFmtId="0" fontId="13" fillId="33" borderId="39" xfId="0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distributed"/>
      <protection/>
    </xf>
    <xf numFmtId="37" fontId="13" fillId="33" borderId="33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distributed"/>
      <protection/>
    </xf>
    <xf numFmtId="189" fontId="4" fillId="33" borderId="33" xfId="0" applyNumberFormat="1" applyFont="1" applyFill="1" applyBorder="1" applyAlignment="1" applyProtection="1">
      <alignment/>
      <protection hidden="1"/>
    </xf>
    <xf numFmtId="189" fontId="4" fillId="33" borderId="0" xfId="0" applyNumberFormat="1" applyFont="1" applyFill="1" applyBorder="1" applyAlignment="1" applyProtection="1">
      <alignment/>
      <protection hidden="1"/>
    </xf>
    <xf numFmtId="189" fontId="4" fillId="33" borderId="38" xfId="0" applyNumberFormat="1" applyFont="1" applyFill="1" applyBorder="1" applyAlignment="1" applyProtection="1">
      <alignment horizontal="right"/>
      <protection hidden="1"/>
    </xf>
    <xf numFmtId="201" fontId="13" fillId="0" borderId="10" xfId="0" applyNumberFormat="1" applyFont="1" applyBorder="1" applyAlignment="1" applyProtection="1">
      <alignment horizontal="center" vertical="top"/>
      <protection/>
    </xf>
    <xf numFmtId="188" fontId="13" fillId="0" borderId="0" xfId="0" applyNumberFormat="1" applyFont="1" applyFill="1" applyAlignment="1" applyProtection="1">
      <alignment/>
      <protection/>
    </xf>
    <xf numFmtId="37" fontId="13" fillId="0" borderId="38" xfId="0" applyNumberFormat="1" applyFont="1" applyFill="1" applyBorder="1" applyAlignment="1" applyProtection="1">
      <alignment horizontal="right"/>
      <protection/>
    </xf>
    <xf numFmtId="218" fontId="13" fillId="33" borderId="0" xfId="60" applyNumberFormat="1" applyFont="1" applyFill="1" applyProtection="1">
      <alignment/>
      <protection/>
    </xf>
    <xf numFmtId="37" fontId="13" fillId="33" borderId="33" xfId="60" applyNumberFormat="1" applyFont="1" applyFill="1" applyBorder="1" applyAlignment="1" applyProtection="1">
      <alignment horizontal="right"/>
      <protection locked="0"/>
    </xf>
    <xf numFmtId="37" fontId="13" fillId="33" borderId="0" xfId="60" applyNumberFormat="1" applyFont="1" applyFill="1" applyBorder="1" applyAlignment="1" applyProtection="1">
      <alignment horizontal="right"/>
      <protection locked="0"/>
    </xf>
    <xf numFmtId="1" fontId="13" fillId="33" borderId="0" xfId="60" applyFont="1" applyFill="1" applyBorder="1" applyAlignment="1" applyProtection="1">
      <alignment horizontal="distributed"/>
      <protection/>
    </xf>
    <xf numFmtId="37" fontId="13" fillId="33" borderId="38" xfId="60" applyNumberFormat="1" applyFont="1" applyFill="1" applyBorder="1" applyProtection="1">
      <alignment/>
      <protection locked="0"/>
    </xf>
    <xf numFmtId="37" fontId="13" fillId="33" borderId="38" xfId="60" applyNumberFormat="1" applyFont="1" applyFill="1" applyBorder="1" applyProtection="1">
      <alignment/>
      <protection/>
    </xf>
    <xf numFmtId="182" fontId="13" fillId="33" borderId="38" xfId="60" applyNumberFormat="1" applyFont="1" applyFill="1" applyBorder="1" applyProtection="1">
      <alignment/>
      <protection/>
    </xf>
    <xf numFmtId="37" fontId="13" fillId="33" borderId="49" xfId="60" applyNumberFormat="1" applyFont="1" applyFill="1" applyBorder="1" applyProtection="1">
      <alignment/>
      <protection locked="0"/>
    </xf>
    <xf numFmtId="0" fontId="17" fillId="0" borderId="0" xfId="0" applyFont="1" applyFill="1" applyBorder="1" applyAlignment="1" applyProtection="1">
      <alignment horizontal="right"/>
      <protection/>
    </xf>
    <xf numFmtId="37" fontId="17" fillId="0" borderId="0" xfId="0" applyNumberFormat="1" applyFont="1" applyFill="1" applyBorder="1" applyAlignment="1" applyProtection="1">
      <alignment horizontal="right"/>
      <protection/>
    </xf>
    <xf numFmtId="182" fontId="17" fillId="33" borderId="0" xfId="60" applyNumberFormat="1" applyFont="1" applyFill="1" applyProtection="1">
      <alignment/>
      <protection/>
    </xf>
    <xf numFmtId="0" fontId="2" fillId="0" borderId="0" xfId="0" applyFont="1" applyFill="1" applyBorder="1" applyAlignment="1">
      <alignment vertic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 shrinkToFit="1"/>
      <protection/>
    </xf>
    <xf numFmtId="0" fontId="18" fillId="0" borderId="45" xfId="0" applyFont="1" applyFill="1" applyBorder="1" applyAlignment="1" applyProtection="1">
      <alignment horizontal="left" vertical="center" wrapText="1"/>
      <protection/>
    </xf>
    <xf numFmtId="37" fontId="17" fillId="33" borderId="38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37" fontId="17" fillId="33" borderId="0" xfId="60" applyNumberFormat="1" applyFont="1" applyFill="1" applyAlignment="1" applyProtection="1">
      <alignment horizontal="right"/>
      <protection/>
    </xf>
    <xf numFmtId="182" fontId="17" fillId="33" borderId="0" xfId="6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distributed" vertical="center"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25" xfId="0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210" fontId="4" fillId="33" borderId="50" xfId="0" applyNumberFormat="1" applyFont="1" applyFill="1" applyBorder="1" applyAlignment="1" applyProtection="1">
      <alignment horizontal="right" vertical="center" wrapText="1"/>
      <protection/>
    </xf>
    <xf numFmtId="210" fontId="4" fillId="33" borderId="35" xfId="0" applyNumberFormat="1" applyFont="1" applyFill="1" applyBorder="1" applyAlignment="1" applyProtection="1">
      <alignment horizontal="right" vertical="center"/>
      <protection/>
    </xf>
    <xf numFmtId="3" fontId="4" fillId="33" borderId="50" xfId="0" applyNumberFormat="1" applyFont="1" applyFill="1" applyBorder="1" applyAlignment="1" applyProtection="1">
      <alignment horizontal="right" vertical="center"/>
      <protection/>
    </xf>
    <xf numFmtId="3" fontId="4" fillId="33" borderId="35" xfId="0" applyNumberFormat="1" applyFont="1" applyFill="1" applyBorder="1" applyAlignment="1" applyProtection="1">
      <alignment horizontal="right" vertical="center"/>
      <protection/>
    </xf>
    <xf numFmtId="1" fontId="13" fillId="33" borderId="20" xfId="60" applyFont="1" applyFill="1" applyBorder="1" applyAlignment="1" applyProtection="1">
      <alignment horizontal="center" vertical="center" shrinkToFit="1"/>
      <protection/>
    </xf>
    <xf numFmtId="1" fontId="2" fillId="33" borderId="32" xfId="60" applyFont="1" applyFill="1" applyBorder="1" applyAlignment="1">
      <alignment vertical="center" shrinkToFit="1"/>
      <protection/>
    </xf>
    <xf numFmtId="1" fontId="13" fillId="33" borderId="25" xfId="6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1" fontId="13" fillId="33" borderId="31" xfId="60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1" fontId="12" fillId="33" borderId="0" xfId="60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>
      <alignment horizontal="center" vertical="center"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3" fillId="33" borderId="51" xfId="0" applyFont="1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>
      <alignment vertical="center" wrapText="1"/>
    </xf>
    <xf numFmtId="0" fontId="0" fillId="33" borderId="53" xfId="0" applyFill="1" applyBorder="1" applyAlignment="1">
      <alignment vertical="center" wrapText="1"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distributed" vertical="center" textRotation="255"/>
      <protection/>
    </xf>
    <xf numFmtId="0" fontId="0" fillId="0" borderId="15" xfId="0" applyBorder="1" applyAlignment="1">
      <alignment horizontal="distributed" vertical="center" textRotation="255"/>
    </xf>
    <xf numFmtId="0" fontId="0" fillId="0" borderId="32" xfId="0" applyBorder="1" applyAlignment="1">
      <alignment horizontal="distributed" vertical="center" textRotation="255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7" fontId="13" fillId="33" borderId="33" xfId="0" applyNumberFormat="1" applyFont="1" applyFill="1" applyBorder="1" applyAlignment="1" applyProtection="1">
      <alignment horizontal="right"/>
      <protection locked="0"/>
    </xf>
    <xf numFmtId="177" fontId="13" fillId="33" borderId="0" xfId="0" applyNumberFormat="1" applyFont="1" applyFill="1" applyBorder="1" applyAlignment="1" applyProtection="1">
      <alignment horizontal="right"/>
      <protection locked="0"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13" fillId="0" borderId="13" xfId="0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0" fontId="4" fillId="0" borderId="56" xfId="0" applyFont="1" applyBorder="1" applyAlignment="1">
      <alignment horizontal="distributed" vertical="center" wrapText="1" indent="8"/>
    </xf>
    <xf numFmtId="0" fontId="4" fillId="0" borderId="54" xfId="0" applyFont="1" applyBorder="1" applyAlignment="1">
      <alignment horizontal="distributed" vertical="center" wrapText="1" indent="8"/>
    </xf>
    <xf numFmtId="0" fontId="4" fillId="0" borderId="34" xfId="0" applyFont="1" applyBorder="1" applyAlignment="1">
      <alignment horizontal="distributed" vertical="center" wrapText="1" indent="6"/>
    </xf>
    <xf numFmtId="0" fontId="4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" fillId="0" borderId="59" xfId="0" applyFont="1" applyBorder="1" applyAlignment="1">
      <alignment horizontal="distributed" vertical="center" wrapText="1" indent="6"/>
    </xf>
    <xf numFmtId="0" fontId="4" fillId="0" borderId="55" xfId="0" applyFont="1" applyBorder="1" applyAlignment="1">
      <alignment horizontal="distributed" vertical="center" wrapText="1" indent="6"/>
    </xf>
    <xf numFmtId="0" fontId="0" fillId="0" borderId="55" xfId="0" applyBorder="1" applyAlignment="1">
      <alignment horizontal="distributed" vertical="center" wrapText="1" indent="6"/>
    </xf>
    <xf numFmtId="0" fontId="0" fillId="0" borderId="60" xfId="0" applyBorder="1" applyAlignment="1">
      <alignment horizontal="distributed" vertical="center" wrapText="1" indent="6"/>
    </xf>
    <xf numFmtId="0" fontId="4" fillId="0" borderId="4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4" xfId="0" applyBorder="1" applyAlignment="1">
      <alignment horizontal="distributed" vertical="center" wrapText="1" indent="8"/>
    </xf>
    <xf numFmtId="0" fontId="0" fillId="0" borderId="62" xfId="0" applyBorder="1" applyAlignment="1">
      <alignment horizontal="distributed" vertical="center" wrapText="1" indent="8"/>
    </xf>
    <xf numFmtId="0" fontId="4" fillId="0" borderId="6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77" fontId="0" fillId="33" borderId="0" xfId="0" applyNumberFormat="1" applyFill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63" fillId="0" borderId="26" xfId="0" applyFont="1" applyFill="1" applyBorder="1" applyAlignment="1" applyProtection="1">
      <alignment horizontal="center" vertical="center"/>
      <protection/>
    </xf>
    <xf numFmtId="0" fontId="63" fillId="0" borderId="24" xfId="0" applyFont="1" applyFill="1" applyBorder="1" applyAlignment="1" applyProtection="1">
      <alignment horizontal="center" vertical="center"/>
      <protection/>
    </xf>
    <xf numFmtId="0" fontId="63" fillId="0" borderId="28" xfId="0" applyFont="1" applyFill="1" applyBorder="1" applyAlignment="1" applyProtection="1">
      <alignment horizontal="center" vertical="center"/>
      <protection/>
    </xf>
    <xf numFmtId="0" fontId="63" fillId="0" borderId="26" xfId="0" applyFont="1" applyFill="1" applyBorder="1" applyAlignment="1" applyProtection="1">
      <alignment horizontal="center" vertical="center" wrapText="1"/>
      <protection/>
    </xf>
    <xf numFmtId="0" fontId="6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63" fillId="0" borderId="21" xfId="0" applyFont="1" applyFill="1" applyBorder="1" applyAlignment="1" applyProtection="1">
      <alignment horizontal="center" vertical="center"/>
      <protection/>
    </xf>
    <xf numFmtId="0" fontId="63" fillId="0" borderId="22" xfId="0" applyFon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 applyProtection="1">
      <alignment horizontal="center" vertical="center"/>
      <protection/>
    </xf>
    <xf numFmtId="0" fontId="63" fillId="0" borderId="26" xfId="0" applyFont="1" applyFill="1" applyBorder="1" applyAlignment="1" applyProtection="1">
      <alignment horizontal="center" vertical="center" textRotation="255"/>
      <protection/>
    </xf>
    <xf numFmtId="0" fontId="63" fillId="0" borderId="24" xfId="0" applyFont="1" applyFill="1" applyBorder="1" applyAlignment="1" applyProtection="1">
      <alignment horizontal="center" vertical="center" textRotation="255"/>
      <protection/>
    </xf>
    <xf numFmtId="0" fontId="66" fillId="0" borderId="11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3" fillId="0" borderId="26" xfId="0" applyFont="1" applyFill="1" applyBorder="1" applyAlignment="1" applyProtection="1">
      <alignment horizontal="center" vertical="center" shrinkToFit="1"/>
      <protection/>
    </xf>
    <xf numFmtId="0" fontId="63" fillId="0" borderId="24" xfId="0" applyFont="1" applyFill="1" applyBorder="1" applyAlignment="1" applyProtection="1">
      <alignment horizontal="center" vertical="center" shrinkToFit="1"/>
      <protection/>
    </xf>
    <xf numFmtId="0" fontId="63" fillId="0" borderId="28" xfId="0" applyFont="1" applyFill="1" applyBorder="1" applyAlignment="1" applyProtection="1">
      <alignment horizontal="center" vertical="center" shrinkToFit="1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67" xfId="0" applyFont="1" applyBorder="1" applyAlignment="1" applyProtection="1">
      <alignment vertical="center" textRotation="255"/>
      <protection/>
    </xf>
    <xf numFmtId="0" fontId="0" fillId="0" borderId="24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distributed" vertical="center"/>
      <protection/>
    </xf>
    <xf numFmtId="0" fontId="13" fillId="0" borderId="22" xfId="0" applyFont="1" applyBorder="1" applyAlignment="1" applyProtection="1">
      <alignment horizontal="distributed" vertical="center"/>
      <protection/>
    </xf>
    <xf numFmtId="0" fontId="13" fillId="0" borderId="69" xfId="0" applyFont="1" applyBorder="1" applyAlignment="1" applyProtection="1">
      <alignment horizontal="distributed" vertical="center"/>
      <protection/>
    </xf>
    <xf numFmtId="0" fontId="13" fillId="0" borderId="70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標準_統計書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20</xdr:row>
      <xdr:rowOff>123825</xdr:rowOff>
    </xdr:from>
    <xdr:to>
      <xdr:col>6</xdr:col>
      <xdr:colOff>95250</xdr:colOff>
      <xdr:row>22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438775" y="5162550"/>
          <a:ext cx="571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10</xdr:row>
      <xdr:rowOff>123825</xdr:rowOff>
    </xdr:from>
    <xdr:to>
      <xdr:col>1</xdr:col>
      <xdr:colOff>76200</xdr:colOff>
      <xdr:row>12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885825" y="2171700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10</xdr:row>
      <xdr:rowOff>123825</xdr:rowOff>
    </xdr:from>
    <xdr:to>
      <xdr:col>1</xdr:col>
      <xdr:colOff>76200</xdr:colOff>
      <xdr:row>12</xdr:row>
      <xdr:rowOff>152400</xdr:rowOff>
    </xdr:to>
    <xdr:sp>
      <xdr:nvSpPr>
        <xdr:cNvPr id="4" name="AutoShape 3"/>
        <xdr:cNvSpPr>
          <a:spLocks/>
        </xdr:cNvSpPr>
      </xdr:nvSpPr>
      <xdr:spPr>
        <a:xfrm>
          <a:off x="885825" y="2171700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876300</xdr:colOff>
      <xdr:row>8</xdr:row>
      <xdr:rowOff>47625</xdr:rowOff>
    </xdr:from>
    <xdr:to>
      <xdr:col>1</xdr:col>
      <xdr:colOff>85725</xdr:colOff>
      <xdr:row>9</xdr:row>
      <xdr:rowOff>171450</xdr:rowOff>
    </xdr:to>
    <xdr:sp>
      <xdr:nvSpPr>
        <xdr:cNvPr id="7" name="AutoShape 3"/>
        <xdr:cNvSpPr>
          <a:spLocks/>
        </xdr:cNvSpPr>
      </xdr:nvSpPr>
      <xdr:spPr>
        <a:xfrm>
          <a:off x="876300" y="1638300"/>
          <a:ext cx="457200" cy="352425"/>
        </a:xfrm>
        <a:prstGeom prst="leftBrace">
          <a:avLst>
            <a:gd name="adj" fmla="val -2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895350</xdr:colOff>
      <xdr:row>15</xdr:row>
      <xdr:rowOff>47625</xdr:rowOff>
    </xdr:from>
    <xdr:to>
      <xdr:col>1</xdr:col>
      <xdr:colOff>85725</xdr:colOff>
      <xdr:row>16</xdr:row>
      <xdr:rowOff>171450</xdr:rowOff>
    </xdr:to>
    <xdr:sp>
      <xdr:nvSpPr>
        <xdr:cNvPr id="8" name="AutoShape 3"/>
        <xdr:cNvSpPr>
          <a:spLocks/>
        </xdr:cNvSpPr>
      </xdr:nvSpPr>
      <xdr:spPr>
        <a:xfrm>
          <a:off x="895350" y="3190875"/>
          <a:ext cx="438150" cy="352425"/>
        </a:xfrm>
        <a:prstGeom prst="leftBrace">
          <a:avLst>
            <a:gd name="adj" fmla="val -28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38100</xdr:rowOff>
    </xdr:to>
    <xdr:sp>
      <xdr:nvSpPr>
        <xdr:cNvPr id="1" name="Line 26"/>
        <xdr:cNvSpPr>
          <a:spLocks/>
        </xdr:cNvSpPr>
      </xdr:nvSpPr>
      <xdr:spPr>
        <a:xfrm>
          <a:off x="1104900" y="9144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" name="Line 36"/>
        <xdr:cNvSpPr>
          <a:spLocks/>
        </xdr:cNvSpPr>
      </xdr:nvSpPr>
      <xdr:spPr>
        <a:xfrm>
          <a:off x="11049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38100</xdr:rowOff>
    </xdr:to>
    <xdr:sp>
      <xdr:nvSpPr>
        <xdr:cNvPr id="3" name="Line 26"/>
        <xdr:cNvSpPr>
          <a:spLocks/>
        </xdr:cNvSpPr>
      </xdr:nvSpPr>
      <xdr:spPr>
        <a:xfrm>
          <a:off x="1104900" y="9144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114300</xdr:rowOff>
    </xdr:to>
    <xdr:sp>
      <xdr:nvSpPr>
        <xdr:cNvPr id="1" name="Line 26"/>
        <xdr:cNvSpPr>
          <a:spLocks/>
        </xdr:cNvSpPr>
      </xdr:nvSpPr>
      <xdr:spPr>
        <a:xfrm>
          <a:off x="419100" y="6038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0</xdr:colOff>
      <xdr:row>43</xdr:row>
      <xdr:rowOff>114300</xdr:rowOff>
    </xdr:to>
    <xdr:sp>
      <xdr:nvSpPr>
        <xdr:cNvPr id="2" name="Line 36"/>
        <xdr:cNvSpPr>
          <a:spLocks/>
        </xdr:cNvSpPr>
      </xdr:nvSpPr>
      <xdr:spPr>
        <a:xfrm>
          <a:off x="419100" y="6324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2">
      <selection activeCell="A2" sqref="A2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630" t="s">
        <v>7</v>
      </c>
      <c r="C8" s="630"/>
      <c r="D8" s="630"/>
      <c r="E8" s="630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39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J11" sqref="J11"/>
    </sheetView>
  </sheetViews>
  <sheetFormatPr defaultColWidth="9.00390625" defaultRowHeight="13.5"/>
  <cols>
    <col min="1" max="3" width="4.00390625" style="0" customWidth="1"/>
    <col min="4" max="12" width="7.125" style="0" customWidth="1"/>
    <col min="13" max="21" width="8.25390625" style="0" customWidth="1"/>
  </cols>
  <sheetData>
    <row r="1" spans="1:21" s="328" customFormat="1" ht="15" customHeight="1">
      <c r="A1" s="326" t="s">
        <v>7</v>
      </c>
      <c r="U1" s="331" t="s">
        <v>7</v>
      </c>
    </row>
    <row r="2" ht="12" customHeight="1"/>
    <row r="3" spans="1:21" s="14" customFormat="1" ht="15" customHeight="1">
      <c r="A3" s="24" t="s">
        <v>464</v>
      </c>
      <c r="B3" s="38"/>
      <c r="C3" s="38"/>
      <c r="D3" s="38"/>
      <c r="E3" s="38"/>
      <c r="F3" s="39"/>
      <c r="G3" s="25"/>
      <c r="H3" s="25"/>
      <c r="I3" s="25"/>
      <c r="J3" s="25"/>
      <c r="K3" s="25"/>
      <c r="L3" s="26"/>
      <c r="M3" s="38"/>
      <c r="N3" s="38"/>
      <c r="O3" s="39"/>
      <c r="P3" s="25"/>
      <c r="Q3" s="25"/>
      <c r="R3" s="25"/>
      <c r="S3" s="25"/>
      <c r="T3" s="25"/>
      <c r="U3" s="26"/>
    </row>
    <row r="4" spans="1:21" s="14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56"/>
      <c r="M4" s="27"/>
      <c r="N4" s="27"/>
      <c r="O4" s="27"/>
      <c r="P4" s="27"/>
      <c r="Q4" s="27"/>
      <c r="R4" s="27"/>
      <c r="S4" s="27"/>
      <c r="T4" s="28"/>
      <c r="U4" s="29" t="s">
        <v>344</v>
      </c>
    </row>
    <row r="5" spans="1:21" s="21" customFormat="1" ht="16.5" customHeight="1">
      <c r="A5" s="693" t="s">
        <v>308</v>
      </c>
      <c r="B5" s="694"/>
      <c r="C5" s="695"/>
      <c r="D5" s="61"/>
      <c r="E5" s="25"/>
      <c r="F5" s="25"/>
      <c r="G5" s="25"/>
      <c r="H5" s="33" t="s">
        <v>30</v>
      </c>
      <c r="I5" s="25"/>
      <c r="J5" s="25"/>
      <c r="K5" s="25"/>
      <c r="L5" s="162"/>
      <c r="M5" s="25"/>
      <c r="N5" s="25"/>
      <c r="O5" s="25"/>
      <c r="P5" s="25"/>
      <c r="Q5" s="33" t="s">
        <v>31</v>
      </c>
      <c r="R5" s="25"/>
      <c r="S5" s="25"/>
      <c r="T5" s="25"/>
      <c r="U5" s="26"/>
    </row>
    <row r="6" spans="1:21" s="21" customFormat="1" ht="16.5" customHeight="1">
      <c r="A6" s="696"/>
      <c r="B6" s="696"/>
      <c r="C6" s="697"/>
      <c r="D6" s="72" t="s">
        <v>208</v>
      </c>
      <c r="E6" s="73"/>
      <c r="F6" s="73"/>
      <c r="G6" s="72" t="s">
        <v>209</v>
      </c>
      <c r="H6" s="73"/>
      <c r="I6" s="73"/>
      <c r="J6" s="72" t="s">
        <v>210</v>
      </c>
      <c r="K6" s="73"/>
      <c r="L6" s="163"/>
      <c r="M6" s="73" t="s">
        <v>208</v>
      </c>
      <c r="N6" s="73"/>
      <c r="O6" s="73"/>
      <c r="P6" s="72" t="s">
        <v>209</v>
      </c>
      <c r="Q6" s="73"/>
      <c r="R6" s="73"/>
      <c r="S6" s="72" t="s">
        <v>210</v>
      </c>
      <c r="T6" s="73"/>
      <c r="U6" s="73"/>
    </row>
    <row r="7" spans="1:21" s="21" customFormat="1" ht="16.5" customHeight="1">
      <c r="A7" s="696"/>
      <c r="B7" s="696"/>
      <c r="C7" s="697"/>
      <c r="D7" s="171" t="s">
        <v>394</v>
      </c>
      <c r="E7" s="171" t="s">
        <v>406</v>
      </c>
      <c r="F7" s="289" t="s">
        <v>424</v>
      </c>
      <c r="G7" s="171" t="s">
        <v>394</v>
      </c>
      <c r="H7" s="171" t="s">
        <v>406</v>
      </c>
      <c r="I7" s="289" t="s">
        <v>424</v>
      </c>
      <c r="J7" s="171" t="s">
        <v>394</v>
      </c>
      <c r="K7" s="171" t="s">
        <v>406</v>
      </c>
      <c r="L7" s="290" t="s">
        <v>424</v>
      </c>
      <c r="M7" s="164" t="s">
        <v>394</v>
      </c>
      <c r="N7" s="68" t="s">
        <v>406</v>
      </c>
      <c r="O7" s="291" t="s">
        <v>424</v>
      </c>
      <c r="P7" s="68" t="s">
        <v>394</v>
      </c>
      <c r="Q7" s="68" t="s">
        <v>406</v>
      </c>
      <c r="R7" s="291" t="s">
        <v>424</v>
      </c>
      <c r="S7" s="68" t="s">
        <v>394</v>
      </c>
      <c r="T7" s="68" t="s">
        <v>406</v>
      </c>
      <c r="U7" s="292" t="s">
        <v>424</v>
      </c>
    </row>
    <row r="8" spans="1:21" s="21" customFormat="1" ht="16.5" customHeight="1">
      <c r="A8" s="698"/>
      <c r="B8" s="698"/>
      <c r="C8" s="699"/>
      <c r="D8" s="165" t="s">
        <v>395</v>
      </c>
      <c r="E8" s="165" t="s">
        <v>407</v>
      </c>
      <c r="F8" s="293" t="s">
        <v>425</v>
      </c>
      <c r="G8" s="165" t="s">
        <v>395</v>
      </c>
      <c r="H8" s="165" t="s">
        <v>407</v>
      </c>
      <c r="I8" s="293" t="s">
        <v>425</v>
      </c>
      <c r="J8" s="165" t="s">
        <v>395</v>
      </c>
      <c r="K8" s="165" t="s">
        <v>407</v>
      </c>
      <c r="L8" s="294" t="s">
        <v>425</v>
      </c>
      <c r="M8" s="166" t="s">
        <v>395</v>
      </c>
      <c r="N8" s="165" t="s">
        <v>407</v>
      </c>
      <c r="O8" s="295" t="s">
        <v>425</v>
      </c>
      <c r="P8" s="165" t="s">
        <v>395</v>
      </c>
      <c r="Q8" s="165" t="s">
        <v>407</v>
      </c>
      <c r="R8" s="293" t="s">
        <v>425</v>
      </c>
      <c r="S8" s="165" t="s">
        <v>395</v>
      </c>
      <c r="T8" s="165" t="s">
        <v>407</v>
      </c>
      <c r="U8" s="296" t="s">
        <v>425</v>
      </c>
    </row>
    <row r="9" spans="1:22" s="21" customFormat="1" ht="23.25" customHeight="1">
      <c r="A9" s="25"/>
      <c r="B9" s="690" t="s">
        <v>378</v>
      </c>
      <c r="C9" s="167" t="s">
        <v>353</v>
      </c>
      <c r="D9" s="531">
        <v>116.6</v>
      </c>
      <c r="E9" s="531">
        <v>116.7</v>
      </c>
      <c r="F9" s="541">
        <v>116.6</v>
      </c>
      <c r="G9" s="542">
        <v>116.5</v>
      </c>
      <c r="H9" s="543">
        <v>116.5</v>
      </c>
      <c r="I9" s="544">
        <v>116.7</v>
      </c>
      <c r="J9" s="542">
        <v>116.5</v>
      </c>
      <c r="K9" s="543">
        <v>116.6</v>
      </c>
      <c r="L9" s="544">
        <v>116.5</v>
      </c>
      <c r="M9" s="531">
        <v>115.8</v>
      </c>
      <c r="N9" s="543">
        <v>115.4</v>
      </c>
      <c r="O9" s="544">
        <v>115.7</v>
      </c>
      <c r="P9" s="542">
        <v>115.5</v>
      </c>
      <c r="Q9" s="543">
        <v>115.6</v>
      </c>
      <c r="R9" s="544">
        <v>115.4</v>
      </c>
      <c r="S9" s="542">
        <v>115.6</v>
      </c>
      <c r="T9" s="543">
        <v>115.6</v>
      </c>
      <c r="U9" s="544">
        <v>115.5</v>
      </c>
      <c r="V9" s="297"/>
    </row>
    <row r="10" spans="1:22" s="21" customFormat="1" ht="23.25" customHeight="1">
      <c r="A10" s="57" t="s">
        <v>211</v>
      </c>
      <c r="B10" s="691"/>
      <c r="C10" s="167" t="s">
        <v>354</v>
      </c>
      <c r="D10" s="531">
        <v>122.5</v>
      </c>
      <c r="E10" s="531">
        <v>122.5</v>
      </c>
      <c r="F10" s="541">
        <v>122.5</v>
      </c>
      <c r="G10" s="542">
        <v>122.4</v>
      </c>
      <c r="H10" s="543">
        <v>122.3</v>
      </c>
      <c r="I10" s="544">
        <v>122.4</v>
      </c>
      <c r="J10" s="542">
        <v>122.4</v>
      </c>
      <c r="K10" s="543">
        <v>122.4</v>
      </c>
      <c r="L10" s="544">
        <v>122.4</v>
      </c>
      <c r="M10" s="531">
        <v>121.6</v>
      </c>
      <c r="N10" s="543">
        <v>121.7</v>
      </c>
      <c r="O10" s="544">
        <v>121.4</v>
      </c>
      <c r="P10" s="542">
        <v>121.4</v>
      </c>
      <c r="Q10" s="543">
        <v>121.7</v>
      </c>
      <c r="R10" s="544">
        <v>121.7</v>
      </c>
      <c r="S10" s="542">
        <v>121.6</v>
      </c>
      <c r="T10" s="543">
        <v>121.6</v>
      </c>
      <c r="U10" s="544">
        <v>121.5</v>
      </c>
      <c r="V10" s="297"/>
    </row>
    <row r="11" spans="1:22" s="21" customFormat="1" ht="23.25" customHeight="1">
      <c r="A11" s="25"/>
      <c r="B11" s="691"/>
      <c r="C11" s="167" t="s">
        <v>355</v>
      </c>
      <c r="D11" s="531">
        <v>128.4</v>
      </c>
      <c r="E11" s="531">
        <v>128.3</v>
      </c>
      <c r="F11" s="541">
        <v>128.2</v>
      </c>
      <c r="G11" s="542">
        <v>128</v>
      </c>
      <c r="H11" s="543">
        <v>128.2</v>
      </c>
      <c r="I11" s="544">
        <v>127.7</v>
      </c>
      <c r="J11" s="542">
        <v>128.2</v>
      </c>
      <c r="K11" s="543">
        <v>128.2</v>
      </c>
      <c r="L11" s="544">
        <v>128</v>
      </c>
      <c r="M11" s="531">
        <v>127.6</v>
      </c>
      <c r="N11" s="543">
        <v>127.3</v>
      </c>
      <c r="O11" s="544">
        <v>127.4</v>
      </c>
      <c r="P11" s="542">
        <v>127.1</v>
      </c>
      <c r="Q11" s="543">
        <v>127.1</v>
      </c>
      <c r="R11" s="544">
        <v>127.2</v>
      </c>
      <c r="S11" s="542">
        <v>127.4</v>
      </c>
      <c r="T11" s="543">
        <v>127.3</v>
      </c>
      <c r="U11" s="544">
        <v>127.4</v>
      </c>
      <c r="V11" s="297"/>
    </row>
    <row r="12" spans="1:22" s="21" customFormat="1" ht="23.25" customHeight="1">
      <c r="A12" s="25"/>
      <c r="B12" s="691"/>
      <c r="C12" s="167" t="s">
        <v>356</v>
      </c>
      <c r="D12" s="531">
        <v>133</v>
      </c>
      <c r="E12" s="531">
        <v>133.9</v>
      </c>
      <c r="F12" s="541">
        <v>133.6</v>
      </c>
      <c r="G12" s="542">
        <v>133.5</v>
      </c>
      <c r="H12" s="543">
        <v>133.5</v>
      </c>
      <c r="I12" s="544">
        <v>133.6</v>
      </c>
      <c r="J12" s="542">
        <v>133.6</v>
      </c>
      <c r="K12" s="543">
        <v>133.6</v>
      </c>
      <c r="L12" s="544">
        <v>133.6</v>
      </c>
      <c r="M12" s="531">
        <v>133.2</v>
      </c>
      <c r="N12" s="543">
        <v>133.5</v>
      </c>
      <c r="O12" s="544">
        <v>133.2</v>
      </c>
      <c r="P12" s="542">
        <v>133.5</v>
      </c>
      <c r="Q12" s="543">
        <v>133</v>
      </c>
      <c r="R12" s="544">
        <v>133.3</v>
      </c>
      <c r="S12" s="542">
        <v>133.4</v>
      </c>
      <c r="T12" s="543">
        <v>133.6</v>
      </c>
      <c r="U12" s="544">
        <v>133.4</v>
      </c>
      <c r="V12" s="297"/>
    </row>
    <row r="13" spans="1:22" s="21" customFormat="1" ht="23.25" customHeight="1">
      <c r="A13" s="57" t="s">
        <v>212</v>
      </c>
      <c r="B13" s="691"/>
      <c r="C13" s="167" t="s">
        <v>213</v>
      </c>
      <c r="D13" s="531">
        <v>138.8</v>
      </c>
      <c r="E13" s="531">
        <v>138.4</v>
      </c>
      <c r="F13" s="541">
        <v>139.1</v>
      </c>
      <c r="G13" s="542">
        <v>139</v>
      </c>
      <c r="H13" s="543">
        <v>139</v>
      </c>
      <c r="I13" s="544">
        <v>139.3</v>
      </c>
      <c r="J13" s="542">
        <v>138.9</v>
      </c>
      <c r="K13" s="543">
        <v>139</v>
      </c>
      <c r="L13" s="544">
        <v>138.9</v>
      </c>
      <c r="M13" s="531">
        <v>139.4</v>
      </c>
      <c r="N13" s="543">
        <v>139.7</v>
      </c>
      <c r="O13" s="544">
        <v>140.1</v>
      </c>
      <c r="P13" s="542">
        <v>140.1</v>
      </c>
      <c r="Q13" s="543">
        <v>139.6</v>
      </c>
      <c r="R13" s="544">
        <v>139.4</v>
      </c>
      <c r="S13" s="542">
        <v>140.1</v>
      </c>
      <c r="T13" s="543">
        <v>140.1</v>
      </c>
      <c r="U13" s="544">
        <v>140.1</v>
      </c>
      <c r="V13" s="297"/>
    </row>
    <row r="14" spans="1:22" s="21" customFormat="1" ht="23.25" customHeight="1">
      <c r="A14" s="25"/>
      <c r="B14" s="692"/>
      <c r="C14" s="167" t="s">
        <v>214</v>
      </c>
      <c r="D14" s="531">
        <v>144.7</v>
      </c>
      <c r="E14" s="531">
        <v>144.9</v>
      </c>
      <c r="F14" s="541">
        <v>144.3</v>
      </c>
      <c r="G14" s="542">
        <v>144.4</v>
      </c>
      <c r="H14" s="543">
        <v>144.4</v>
      </c>
      <c r="I14" s="544">
        <v>144.7</v>
      </c>
      <c r="J14" s="542">
        <v>145</v>
      </c>
      <c r="K14" s="543">
        <v>145</v>
      </c>
      <c r="L14" s="544">
        <v>145.1</v>
      </c>
      <c r="M14" s="531">
        <v>146.5</v>
      </c>
      <c r="N14" s="543">
        <v>146.1</v>
      </c>
      <c r="O14" s="544">
        <v>146.5</v>
      </c>
      <c r="P14" s="542">
        <v>146.6</v>
      </c>
      <c r="Q14" s="543">
        <v>146.2</v>
      </c>
      <c r="R14" s="544">
        <v>146.4</v>
      </c>
      <c r="S14" s="542">
        <v>146.7</v>
      </c>
      <c r="T14" s="543">
        <v>146.8</v>
      </c>
      <c r="U14" s="544">
        <v>146.8</v>
      </c>
      <c r="V14" s="297"/>
    </row>
    <row r="15" spans="1:22" s="21" customFormat="1" ht="23.25" customHeight="1">
      <c r="A15" s="25"/>
      <c r="B15" s="690" t="s">
        <v>379</v>
      </c>
      <c r="C15" s="168" t="s">
        <v>215</v>
      </c>
      <c r="D15" s="531">
        <v>151.8</v>
      </c>
      <c r="E15" s="531">
        <v>151.5</v>
      </c>
      <c r="F15" s="541">
        <v>152.2</v>
      </c>
      <c r="G15" s="542">
        <v>151.6</v>
      </c>
      <c r="H15" s="543">
        <v>152.1</v>
      </c>
      <c r="I15" s="544">
        <v>152.6</v>
      </c>
      <c r="J15" s="542">
        <v>152.4</v>
      </c>
      <c r="K15" s="543">
        <v>152.3</v>
      </c>
      <c r="L15" s="544">
        <v>152.5</v>
      </c>
      <c r="M15" s="531">
        <v>151.3</v>
      </c>
      <c r="N15" s="543">
        <v>151.6</v>
      </c>
      <c r="O15" s="544">
        <v>151.2</v>
      </c>
      <c r="P15" s="542">
        <v>152</v>
      </c>
      <c r="Q15" s="543">
        <v>151.7</v>
      </c>
      <c r="R15" s="544">
        <v>152</v>
      </c>
      <c r="S15" s="542">
        <v>151.9</v>
      </c>
      <c r="T15" s="543">
        <v>151.8</v>
      </c>
      <c r="U15" s="544">
        <v>151.8</v>
      </c>
      <c r="V15" s="297"/>
    </row>
    <row r="16" spans="1:22" s="21" customFormat="1" ht="23.25" customHeight="1">
      <c r="A16" s="57" t="s">
        <v>216</v>
      </c>
      <c r="B16" s="691"/>
      <c r="C16" s="167" t="s">
        <v>217</v>
      </c>
      <c r="D16" s="531">
        <v>158.8</v>
      </c>
      <c r="E16" s="531">
        <v>159.1</v>
      </c>
      <c r="F16" s="541">
        <v>159.4</v>
      </c>
      <c r="G16" s="542">
        <v>158.6</v>
      </c>
      <c r="H16" s="543">
        <v>158.9</v>
      </c>
      <c r="I16" s="544">
        <v>159.1</v>
      </c>
      <c r="J16" s="542">
        <v>159.5</v>
      </c>
      <c r="K16" s="543">
        <v>159.5</v>
      </c>
      <c r="L16" s="544">
        <v>159.7</v>
      </c>
      <c r="M16" s="531">
        <v>155.2</v>
      </c>
      <c r="N16" s="543">
        <v>154.4</v>
      </c>
      <c r="O16" s="544">
        <v>155.1</v>
      </c>
      <c r="P16" s="542">
        <v>154.9</v>
      </c>
      <c r="Q16" s="543">
        <v>155</v>
      </c>
      <c r="R16" s="544">
        <v>155.1</v>
      </c>
      <c r="S16" s="542">
        <v>155</v>
      </c>
      <c r="T16" s="543">
        <v>154.8</v>
      </c>
      <c r="U16" s="544">
        <v>154.8</v>
      </c>
      <c r="V16" s="297"/>
    </row>
    <row r="17" spans="1:22" s="21" customFormat="1" ht="23.25" customHeight="1">
      <c r="A17" s="62"/>
      <c r="B17" s="692"/>
      <c r="C17" s="169" t="s">
        <v>218</v>
      </c>
      <c r="D17" s="531">
        <v>165</v>
      </c>
      <c r="E17" s="531">
        <v>164.8</v>
      </c>
      <c r="F17" s="541">
        <v>164.9</v>
      </c>
      <c r="G17" s="542">
        <v>165</v>
      </c>
      <c r="H17" s="543">
        <v>164.5</v>
      </c>
      <c r="I17" s="544">
        <v>164.9</v>
      </c>
      <c r="J17" s="542">
        <v>165.1</v>
      </c>
      <c r="K17" s="543">
        <v>165</v>
      </c>
      <c r="L17" s="544">
        <v>165.1</v>
      </c>
      <c r="M17" s="531">
        <v>156.7</v>
      </c>
      <c r="N17" s="543">
        <v>157</v>
      </c>
      <c r="O17" s="544">
        <v>156.5</v>
      </c>
      <c r="P17" s="542">
        <v>156.4</v>
      </c>
      <c r="Q17" s="543">
        <v>156.4</v>
      </c>
      <c r="R17" s="544">
        <v>156.6</v>
      </c>
      <c r="S17" s="542">
        <v>156.5</v>
      </c>
      <c r="T17" s="543">
        <v>156.5</v>
      </c>
      <c r="U17" s="544">
        <v>156.4</v>
      </c>
      <c r="V17" s="297"/>
    </row>
    <row r="18" spans="1:22" s="21" customFormat="1" ht="23.25" customHeight="1">
      <c r="A18" s="25"/>
      <c r="B18" s="690" t="s">
        <v>378</v>
      </c>
      <c r="C18" s="167" t="s">
        <v>353</v>
      </c>
      <c r="D18" s="531">
        <v>20.9</v>
      </c>
      <c r="E18" s="531">
        <v>21.1</v>
      </c>
      <c r="F18" s="544">
        <v>20.9</v>
      </c>
      <c r="G18" s="542">
        <v>21.2</v>
      </c>
      <c r="H18" s="543">
        <v>21</v>
      </c>
      <c r="I18" s="544">
        <v>21.1</v>
      </c>
      <c r="J18" s="542">
        <v>21.3</v>
      </c>
      <c r="K18" s="543">
        <v>21.3</v>
      </c>
      <c r="L18" s="544">
        <v>21.3</v>
      </c>
      <c r="M18" s="531">
        <v>20.5</v>
      </c>
      <c r="N18" s="543">
        <v>20.5</v>
      </c>
      <c r="O18" s="544">
        <v>20.5</v>
      </c>
      <c r="P18" s="542">
        <v>20.8</v>
      </c>
      <c r="Q18" s="543">
        <v>20.5</v>
      </c>
      <c r="R18" s="544">
        <v>20.6</v>
      </c>
      <c r="S18" s="542">
        <v>20.9</v>
      </c>
      <c r="T18" s="543">
        <v>20.9</v>
      </c>
      <c r="U18" s="544">
        <v>20.8</v>
      </c>
      <c r="V18" s="297"/>
    </row>
    <row r="19" spans="1:22" s="21" customFormat="1" ht="23.25" customHeight="1">
      <c r="A19" s="57" t="s">
        <v>219</v>
      </c>
      <c r="B19" s="691"/>
      <c r="C19" s="167" t="s">
        <v>354</v>
      </c>
      <c r="D19" s="531">
        <v>23.6</v>
      </c>
      <c r="E19" s="531">
        <v>23.6</v>
      </c>
      <c r="F19" s="544">
        <v>23.5</v>
      </c>
      <c r="G19" s="542">
        <v>23.8</v>
      </c>
      <c r="H19" s="543">
        <v>23.5</v>
      </c>
      <c r="I19" s="544">
        <v>23.6</v>
      </c>
      <c r="J19" s="542">
        <v>24</v>
      </c>
      <c r="K19" s="543">
        <v>23.9</v>
      </c>
      <c r="L19" s="544">
        <v>24</v>
      </c>
      <c r="M19" s="531">
        <v>22.9</v>
      </c>
      <c r="N19" s="543">
        <v>23.1</v>
      </c>
      <c r="O19" s="544">
        <v>22.9</v>
      </c>
      <c r="P19" s="542">
        <v>23.6</v>
      </c>
      <c r="Q19" s="543">
        <v>23.4</v>
      </c>
      <c r="R19" s="544">
        <v>23.3</v>
      </c>
      <c r="S19" s="542">
        <v>23.5</v>
      </c>
      <c r="T19" s="543">
        <v>23.5</v>
      </c>
      <c r="U19" s="544">
        <v>23.4</v>
      </c>
      <c r="V19" s="297"/>
    </row>
    <row r="20" spans="1:22" s="21" customFormat="1" ht="23.25" customHeight="1">
      <c r="A20" s="25"/>
      <c r="B20" s="691"/>
      <c r="C20" s="167" t="s">
        <v>355</v>
      </c>
      <c r="D20" s="531">
        <v>26.8</v>
      </c>
      <c r="E20" s="531">
        <v>26.7</v>
      </c>
      <c r="F20" s="544">
        <v>26.4</v>
      </c>
      <c r="G20" s="542">
        <v>27</v>
      </c>
      <c r="H20" s="543">
        <v>26.8</v>
      </c>
      <c r="I20" s="544">
        <v>26.6</v>
      </c>
      <c r="J20" s="542">
        <v>27.1</v>
      </c>
      <c r="K20" s="543">
        <v>27.1</v>
      </c>
      <c r="L20" s="544">
        <v>27</v>
      </c>
      <c r="M20" s="531">
        <v>25.9</v>
      </c>
      <c r="N20" s="543">
        <v>25.8</v>
      </c>
      <c r="O20" s="544">
        <v>25.9</v>
      </c>
      <c r="P20" s="542">
        <v>26.1</v>
      </c>
      <c r="Q20" s="543">
        <v>26.4</v>
      </c>
      <c r="R20" s="544">
        <v>26</v>
      </c>
      <c r="S20" s="542">
        <v>26.3</v>
      </c>
      <c r="T20" s="543">
        <v>26.4</v>
      </c>
      <c r="U20" s="544">
        <v>26.4</v>
      </c>
      <c r="V20" s="297"/>
    </row>
    <row r="21" spans="1:22" s="21" customFormat="1" ht="23.25" customHeight="1">
      <c r="A21" s="25"/>
      <c r="B21" s="691"/>
      <c r="C21" s="167" t="s">
        <v>356</v>
      </c>
      <c r="D21" s="531">
        <v>29.5</v>
      </c>
      <c r="E21" s="531">
        <v>30</v>
      </c>
      <c r="F21" s="544">
        <v>29.7</v>
      </c>
      <c r="G21" s="542">
        <v>30.3</v>
      </c>
      <c r="H21" s="543">
        <v>30</v>
      </c>
      <c r="I21" s="544">
        <v>30.2</v>
      </c>
      <c r="J21" s="542">
        <v>30.5</v>
      </c>
      <c r="K21" s="543">
        <v>30.4</v>
      </c>
      <c r="L21" s="544">
        <v>30.4</v>
      </c>
      <c r="M21" s="531">
        <v>29.1</v>
      </c>
      <c r="N21" s="543">
        <v>29.2</v>
      </c>
      <c r="O21" s="544">
        <v>28.9</v>
      </c>
      <c r="P21" s="542">
        <v>30.1</v>
      </c>
      <c r="Q21" s="543">
        <v>29.5</v>
      </c>
      <c r="R21" s="544">
        <v>29.6</v>
      </c>
      <c r="S21" s="542">
        <v>29.9</v>
      </c>
      <c r="T21" s="543">
        <v>30</v>
      </c>
      <c r="U21" s="544">
        <v>29.8</v>
      </c>
      <c r="V21" s="297"/>
    </row>
    <row r="22" spans="1:22" s="21" customFormat="1" ht="23.25" customHeight="1">
      <c r="A22" s="57" t="s">
        <v>220</v>
      </c>
      <c r="B22" s="691"/>
      <c r="C22" s="167" t="s">
        <v>213</v>
      </c>
      <c r="D22" s="531">
        <v>33.2</v>
      </c>
      <c r="E22" s="531">
        <v>33</v>
      </c>
      <c r="F22" s="544">
        <v>33.4</v>
      </c>
      <c r="G22" s="542">
        <v>33.9</v>
      </c>
      <c r="H22" s="543">
        <v>34.4</v>
      </c>
      <c r="I22" s="544">
        <v>34</v>
      </c>
      <c r="J22" s="542">
        <v>34</v>
      </c>
      <c r="K22" s="543">
        <v>34.3</v>
      </c>
      <c r="L22" s="544">
        <v>34</v>
      </c>
      <c r="M22" s="531">
        <v>32.6</v>
      </c>
      <c r="N22" s="543">
        <v>32.8</v>
      </c>
      <c r="O22" s="544">
        <v>33.1</v>
      </c>
      <c r="P22" s="542">
        <v>33.9</v>
      </c>
      <c r="Q22" s="543">
        <v>33.5</v>
      </c>
      <c r="R22" s="544">
        <v>33.1</v>
      </c>
      <c r="S22" s="542">
        <v>34</v>
      </c>
      <c r="T22" s="543">
        <v>34</v>
      </c>
      <c r="U22" s="544">
        <v>34</v>
      </c>
      <c r="V22" s="297"/>
    </row>
    <row r="23" spans="1:22" s="21" customFormat="1" ht="23.25" customHeight="1">
      <c r="A23" s="25"/>
      <c r="B23" s="692"/>
      <c r="C23" s="167" t="s">
        <v>214</v>
      </c>
      <c r="D23" s="531">
        <v>37.2</v>
      </c>
      <c r="E23" s="531">
        <v>37.2</v>
      </c>
      <c r="F23" s="544">
        <v>36.8</v>
      </c>
      <c r="G23" s="542">
        <v>37.6</v>
      </c>
      <c r="H23" s="543">
        <v>37.8</v>
      </c>
      <c r="I23" s="544">
        <v>37.6</v>
      </c>
      <c r="J23" s="542">
        <v>38.2</v>
      </c>
      <c r="K23" s="543">
        <v>38.3</v>
      </c>
      <c r="L23" s="544">
        <v>38.4</v>
      </c>
      <c r="M23" s="531">
        <v>37.4</v>
      </c>
      <c r="N23" s="543">
        <v>37.3</v>
      </c>
      <c r="O23" s="544">
        <v>37.6</v>
      </c>
      <c r="P23" s="542">
        <v>38.4</v>
      </c>
      <c r="Q23" s="543">
        <v>38.6</v>
      </c>
      <c r="R23" s="544">
        <v>38.5</v>
      </c>
      <c r="S23" s="542">
        <v>38.9</v>
      </c>
      <c r="T23" s="543">
        <v>39</v>
      </c>
      <c r="U23" s="544">
        <v>39</v>
      </c>
      <c r="V23" s="297"/>
    </row>
    <row r="24" spans="1:22" s="21" customFormat="1" ht="23.25" customHeight="1">
      <c r="A24" s="25"/>
      <c r="B24" s="690" t="s">
        <v>379</v>
      </c>
      <c r="C24" s="168" t="s">
        <v>215</v>
      </c>
      <c r="D24" s="531">
        <v>42.7</v>
      </c>
      <c r="E24" s="531">
        <v>42.5</v>
      </c>
      <c r="F24" s="544">
        <v>42.3</v>
      </c>
      <c r="G24" s="542">
        <v>42.9</v>
      </c>
      <c r="H24" s="543">
        <v>43.8</v>
      </c>
      <c r="I24" s="544">
        <v>44.4</v>
      </c>
      <c r="J24" s="542">
        <v>44</v>
      </c>
      <c r="K24" s="543">
        <v>43.9</v>
      </c>
      <c r="L24" s="544">
        <v>44</v>
      </c>
      <c r="M24" s="531">
        <v>42.1</v>
      </c>
      <c r="N24" s="543">
        <v>42.2</v>
      </c>
      <c r="O24" s="544">
        <v>41.8</v>
      </c>
      <c r="P24" s="542">
        <v>43.6</v>
      </c>
      <c r="Q24" s="543">
        <v>43.1</v>
      </c>
      <c r="R24" s="544">
        <v>43.4</v>
      </c>
      <c r="S24" s="542">
        <v>43.7</v>
      </c>
      <c r="T24" s="543">
        <v>43.7</v>
      </c>
      <c r="U24" s="544">
        <v>43.6</v>
      </c>
      <c r="V24" s="297"/>
    </row>
    <row r="25" spans="1:22" s="21" customFormat="1" ht="23.25" customHeight="1">
      <c r="A25" s="57" t="s">
        <v>221</v>
      </c>
      <c r="B25" s="691"/>
      <c r="C25" s="167" t="s">
        <v>217</v>
      </c>
      <c r="D25" s="531">
        <v>47.6</v>
      </c>
      <c r="E25" s="531">
        <v>47.8</v>
      </c>
      <c r="F25" s="544">
        <v>47.7</v>
      </c>
      <c r="G25" s="542">
        <v>47.6</v>
      </c>
      <c r="H25" s="543">
        <v>48.4</v>
      </c>
      <c r="I25" s="544">
        <v>48.7</v>
      </c>
      <c r="J25" s="542">
        <v>49</v>
      </c>
      <c r="K25" s="543">
        <v>48.8</v>
      </c>
      <c r="L25" s="544">
        <v>48.8</v>
      </c>
      <c r="M25" s="531">
        <v>46.5</v>
      </c>
      <c r="N25" s="543">
        <v>45.7</v>
      </c>
      <c r="O25" s="544">
        <v>45.8</v>
      </c>
      <c r="P25" s="542">
        <v>47.1</v>
      </c>
      <c r="Q25" s="543">
        <v>47.1</v>
      </c>
      <c r="R25" s="544">
        <v>47.2</v>
      </c>
      <c r="S25" s="542">
        <v>47.4</v>
      </c>
      <c r="T25" s="543">
        <v>47.1</v>
      </c>
      <c r="U25" s="544">
        <v>47.2</v>
      </c>
      <c r="V25" s="297"/>
    </row>
    <row r="26" spans="1:22" s="21" customFormat="1" ht="23.25" customHeight="1">
      <c r="A26" s="62"/>
      <c r="B26" s="692"/>
      <c r="C26" s="169" t="s">
        <v>218</v>
      </c>
      <c r="D26" s="531">
        <v>52.9</v>
      </c>
      <c r="E26" s="531">
        <v>52.6</v>
      </c>
      <c r="F26" s="544">
        <v>52.8</v>
      </c>
      <c r="G26" s="542">
        <v>53.5</v>
      </c>
      <c r="H26" s="543">
        <v>53.9</v>
      </c>
      <c r="I26" s="544">
        <v>53.6</v>
      </c>
      <c r="J26" s="542">
        <v>54.2</v>
      </c>
      <c r="K26" s="543">
        <v>54</v>
      </c>
      <c r="L26" s="544">
        <v>53.9</v>
      </c>
      <c r="M26" s="531">
        <v>49.2</v>
      </c>
      <c r="N26" s="543">
        <v>49.2</v>
      </c>
      <c r="O26" s="544">
        <v>48.9</v>
      </c>
      <c r="P26" s="542">
        <v>49.4</v>
      </c>
      <c r="Q26" s="543">
        <v>49.7</v>
      </c>
      <c r="R26" s="544">
        <v>49.8</v>
      </c>
      <c r="S26" s="542">
        <v>49.9</v>
      </c>
      <c r="T26" s="543">
        <v>49.9</v>
      </c>
      <c r="U26" s="544">
        <v>50</v>
      </c>
      <c r="V26" s="297"/>
    </row>
    <row r="27" spans="1:22" s="21" customFormat="1" ht="23.25" customHeight="1">
      <c r="A27" s="25"/>
      <c r="B27" s="690" t="s">
        <v>378</v>
      </c>
      <c r="C27" s="167" t="s">
        <v>353</v>
      </c>
      <c r="D27" s="531">
        <v>64.6</v>
      </c>
      <c r="E27" s="531">
        <v>64.7</v>
      </c>
      <c r="F27" s="544">
        <v>64.7</v>
      </c>
      <c r="G27" s="542">
        <v>64.9</v>
      </c>
      <c r="H27" s="543">
        <v>64.9</v>
      </c>
      <c r="I27" s="544">
        <v>64.9</v>
      </c>
      <c r="J27" s="542">
        <v>64.8</v>
      </c>
      <c r="K27" s="543">
        <v>64.8</v>
      </c>
      <c r="L27" s="544">
        <v>64.8</v>
      </c>
      <c r="M27" s="531">
        <v>64.3</v>
      </c>
      <c r="N27" s="543">
        <v>64.2</v>
      </c>
      <c r="O27" s="544">
        <v>64.2</v>
      </c>
      <c r="P27" s="542">
        <v>64.4</v>
      </c>
      <c r="Q27" s="543">
        <v>64.3</v>
      </c>
      <c r="R27" s="544">
        <v>64.4</v>
      </c>
      <c r="S27" s="542">
        <v>64.4</v>
      </c>
      <c r="T27" s="543">
        <v>64.4</v>
      </c>
      <c r="U27" s="544">
        <v>64.4</v>
      </c>
      <c r="V27" s="297"/>
    </row>
    <row r="28" spans="1:22" s="21" customFormat="1" ht="23.25" customHeight="1">
      <c r="A28" s="57" t="s">
        <v>222</v>
      </c>
      <c r="B28" s="691"/>
      <c r="C28" s="167" t="s">
        <v>354</v>
      </c>
      <c r="D28" s="531">
        <v>67.5</v>
      </c>
      <c r="E28" s="531">
        <v>67.6</v>
      </c>
      <c r="F28" s="544">
        <v>67.4</v>
      </c>
      <c r="G28" s="542">
        <v>67.6</v>
      </c>
      <c r="H28" s="543">
        <v>67.4</v>
      </c>
      <c r="I28" s="544">
        <v>67.5</v>
      </c>
      <c r="J28" s="542">
        <v>67.6</v>
      </c>
      <c r="K28" s="543">
        <v>67.6</v>
      </c>
      <c r="L28" s="544">
        <v>67.6</v>
      </c>
      <c r="M28" s="531">
        <v>67.2</v>
      </c>
      <c r="N28" s="543">
        <v>67.3</v>
      </c>
      <c r="O28" s="544">
        <v>67.2</v>
      </c>
      <c r="P28" s="542">
        <v>67.2</v>
      </c>
      <c r="Q28" s="543">
        <v>67.4</v>
      </c>
      <c r="R28" s="544">
        <v>67.3</v>
      </c>
      <c r="S28" s="542">
        <v>67.3</v>
      </c>
      <c r="T28" s="543">
        <v>67.3</v>
      </c>
      <c r="U28" s="544">
        <v>67.2</v>
      </c>
      <c r="V28" s="297"/>
    </row>
    <row r="29" spans="1:22" s="21" customFormat="1" ht="23.25" customHeight="1">
      <c r="A29" s="25"/>
      <c r="B29" s="691"/>
      <c r="C29" s="167" t="s">
        <v>355</v>
      </c>
      <c r="D29" s="531">
        <v>70.3</v>
      </c>
      <c r="E29" s="531">
        <v>70.2</v>
      </c>
      <c r="F29" s="544">
        <v>70.1</v>
      </c>
      <c r="G29" s="542">
        <v>70.2</v>
      </c>
      <c r="H29" s="543">
        <v>70.2</v>
      </c>
      <c r="I29" s="544">
        <v>70</v>
      </c>
      <c r="J29" s="542">
        <v>70.3</v>
      </c>
      <c r="K29" s="543">
        <v>70.2</v>
      </c>
      <c r="L29" s="544">
        <v>70.2</v>
      </c>
      <c r="M29" s="531">
        <v>69.9</v>
      </c>
      <c r="N29" s="543">
        <v>69.8</v>
      </c>
      <c r="O29" s="544">
        <v>69.9</v>
      </c>
      <c r="P29" s="542">
        <v>69.8</v>
      </c>
      <c r="Q29" s="543">
        <v>69.9</v>
      </c>
      <c r="R29" s="544">
        <v>69.7</v>
      </c>
      <c r="S29" s="542">
        <v>69.9</v>
      </c>
      <c r="T29" s="543">
        <v>69.9</v>
      </c>
      <c r="U29" s="544">
        <v>69.9</v>
      </c>
      <c r="V29" s="297"/>
    </row>
    <row r="30" spans="1:22" s="21" customFormat="1" ht="23.25" customHeight="1">
      <c r="A30" s="25"/>
      <c r="B30" s="691"/>
      <c r="C30" s="167" t="s">
        <v>356</v>
      </c>
      <c r="D30" s="531">
        <v>72.2</v>
      </c>
      <c r="E30" s="531">
        <v>72.7</v>
      </c>
      <c r="F30" s="544">
        <v>72.5</v>
      </c>
      <c r="G30" s="542">
        <v>72.5</v>
      </c>
      <c r="H30" s="543">
        <v>72.3</v>
      </c>
      <c r="I30" s="544">
        <v>72.5</v>
      </c>
      <c r="J30" s="542">
        <v>72.6</v>
      </c>
      <c r="K30" s="543">
        <v>72.6</v>
      </c>
      <c r="L30" s="544">
        <v>72.6</v>
      </c>
      <c r="M30" s="531">
        <v>72.4</v>
      </c>
      <c r="N30" s="543">
        <v>72.6</v>
      </c>
      <c r="O30" s="544">
        <v>72.3</v>
      </c>
      <c r="P30" s="542">
        <v>72.8</v>
      </c>
      <c r="Q30" s="543">
        <v>72.4</v>
      </c>
      <c r="R30" s="544">
        <v>72.6</v>
      </c>
      <c r="S30" s="542">
        <v>72.6</v>
      </c>
      <c r="T30" s="543">
        <v>72.8</v>
      </c>
      <c r="U30" s="544">
        <v>72.6</v>
      </c>
      <c r="V30" s="297"/>
    </row>
    <row r="31" spans="1:22" s="21" customFormat="1" ht="23.25" customHeight="1">
      <c r="A31" s="57" t="s">
        <v>223</v>
      </c>
      <c r="B31" s="691"/>
      <c r="C31" s="167" t="s">
        <v>213</v>
      </c>
      <c r="D31" s="531">
        <v>74.7</v>
      </c>
      <c r="E31" s="531">
        <v>74.6</v>
      </c>
      <c r="F31" s="544">
        <v>74.7</v>
      </c>
      <c r="G31" s="542">
        <v>74.9</v>
      </c>
      <c r="H31" s="543">
        <v>75.1</v>
      </c>
      <c r="I31" s="544">
        <v>74.9</v>
      </c>
      <c r="J31" s="542">
        <v>74.9</v>
      </c>
      <c r="K31" s="543">
        <v>75</v>
      </c>
      <c r="L31" s="544">
        <v>74.9</v>
      </c>
      <c r="M31" s="531">
        <v>75.4</v>
      </c>
      <c r="N31" s="543">
        <v>75.3</v>
      </c>
      <c r="O31" s="544">
        <v>75.4</v>
      </c>
      <c r="P31" s="542">
        <v>75.8</v>
      </c>
      <c r="Q31" s="543">
        <v>75.4</v>
      </c>
      <c r="R31" s="544">
        <v>75.4</v>
      </c>
      <c r="S31" s="542">
        <v>75.8</v>
      </c>
      <c r="T31" s="543">
        <v>75.8</v>
      </c>
      <c r="U31" s="544">
        <v>75.8</v>
      </c>
      <c r="V31" s="297"/>
    </row>
    <row r="32" spans="1:22" s="21" customFormat="1" ht="23.25" customHeight="1">
      <c r="A32" s="25"/>
      <c r="B32" s="692"/>
      <c r="C32" s="167" t="s">
        <v>214</v>
      </c>
      <c r="D32" s="531">
        <v>77.3</v>
      </c>
      <c r="E32" s="531">
        <v>77.5</v>
      </c>
      <c r="F32" s="544">
        <v>77</v>
      </c>
      <c r="G32" s="542">
        <v>77.2</v>
      </c>
      <c r="H32" s="543">
        <v>77.3</v>
      </c>
      <c r="I32" s="544">
        <v>77.2</v>
      </c>
      <c r="J32" s="542">
        <v>77.5</v>
      </c>
      <c r="K32" s="543">
        <v>77.6</v>
      </c>
      <c r="L32" s="544">
        <v>77.6</v>
      </c>
      <c r="M32" s="531">
        <v>78.9</v>
      </c>
      <c r="N32" s="543">
        <v>78.8</v>
      </c>
      <c r="O32" s="544">
        <v>78.9</v>
      </c>
      <c r="P32" s="542">
        <v>79.2</v>
      </c>
      <c r="Q32" s="543">
        <v>78.8</v>
      </c>
      <c r="R32" s="544">
        <v>79</v>
      </c>
      <c r="S32" s="542">
        <v>79.2</v>
      </c>
      <c r="T32" s="543">
        <v>79.3</v>
      </c>
      <c r="U32" s="544">
        <v>79.3</v>
      </c>
      <c r="V32" s="297"/>
    </row>
    <row r="33" spans="1:22" s="21" customFormat="1" ht="23.25" customHeight="1">
      <c r="A33" s="25"/>
      <c r="B33" s="690" t="s">
        <v>379</v>
      </c>
      <c r="C33" s="168" t="s">
        <v>215</v>
      </c>
      <c r="D33" s="531">
        <v>80.9</v>
      </c>
      <c r="E33" s="531">
        <v>81.7</v>
      </c>
      <c r="F33" s="544">
        <v>81.1</v>
      </c>
      <c r="G33" s="542">
        <v>80.8</v>
      </c>
      <c r="H33" s="543">
        <v>80.9</v>
      </c>
      <c r="I33" s="544">
        <v>81.4</v>
      </c>
      <c r="J33" s="542">
        <v>81.3</v>
      </c>
      <c r="K33" s="543">
        <v>81.2</v>
      </c>
      <c r="L33" s="544">
        <v>81.3</v>
      </c>
      <c r="M33" s="531">
        <v>81.8</v>
      </c>
      <c r="N33" s="543">
        <v>82</v>
      </c>
      <c r="O33" s="544">
        <v>81.8</v>
      </c>
      <c r="P33" s="542">
        <v>82.2</v>
      </c>
      <c r="Q33" s="543">
        <v>81.8</v>
      </c>
      <c r="R33" s="544">
        <v>81.8</v>
      </c>
      <c r="S33" s="542">
        <v>82.2</v>
      </c>
      <c r="T33" s="543">
        <v>82.1</v>
      </c>
      <c r="U33" s="544">
        <v>82.1</v>
      </c>
      <c r="V33" s="297"/>
    </row>
    <row r="34" spans="1:22" s="21" customFormat="1" ht="23.25" customHeight="1">
      <c r="A34" s="57" t="s">
        <v>216</v>
      </c>
      <c r="B34" s="691"/>
      <c r="C34" s="167" t="s">
        <v>217</v>
      </c>
      <c r="D34" s="531">
        <v>84.5</v>
      </c>
      <c r="E34" s="531">
        <v>84.6</v>
      </c>
      <c r="F34" s="544">
        <v>84.9</v>
      </c>
      <c r="G34" s="542">
        <v>84.4</v>
      </c>
      <c r="H34" s="543">
        <v>84.4</v>
      </c>
      <c r="I34" s="544">
        <v>84.6</v>
      </c>
      <c r="J34" s="542">
        <v>84.9</v>
      </c>
      <c r="K34" s="543">
        <v>84.8</v>
      </c>
      <c r="L34" s="544">
        <v>84.9</v>
      </c>
      <c r="M34" s="531">
        <v>83.9</v>
      </c>
      <c r="N34" s="543">
        <v>83.3</v>
      </c>
      <c r="O34" s="544">
        <v>83.9</v>
      </c>
      <c r="P34" s="542">
        <v>83.8</v>
      </c>
      <c r="Q34" s="543">
        <v>83.7</v>
      </c>
      <c r="R34" s="544">
        <v>83.8</v>
      </c>
      <c r="S34" s="542">
        <v>83.9</v>
      </c>
      <c r="T34" s="543">
        <v>83.8</v>
      </c>
      <c r="U34" s="544">
        <v>83.8</v>
      </c>
      <c r="V34" s="297"/>
    </row>
    <row r="35" spans="1:22" s="21" customFormat="1" ht="23.25" customHeight="1" thickBot="1">
      <c r="A35" s="25"/>
      <c r="B35" s="692"/>
      <c r="C35" s="167" t="s">
        <v>218</v>
      </c>
      <c r="D35" s="531">
        <v>87.8</v>
      </c>
      <c r="E35" s="531">
        <v>87.8</v>
      </c>
      <c r="F35" s="544">
        <v>87.8</v>
      </c>
      <c r="G35" s="542">
        <v>88</v>
      </c>
      <c r="H35" s="543">
        <v>87.7</v>
      </c>
      <c r="I35" s="544">
        <v>87.9</v>
      </c>
      <c r="J35" s="542">
        <v>88.2</v>
      </c>
      <c r="K35" s="543">
        <v>88.1</v>
      </c>
      <c r="L35" s="544">
        <v>88.1</v>
      </c>
      <c r="M35" s="531">
        <v>85</v>
      </c>
      <c r="N35" s="543">
        <v>84.9</v>
      </c>
      <c r="O35" s="544">
        <v>84.7</v>
      </c>
      <c r="P35" s="542">
        <v>84.8</v>
      </c>
      <c r="Q35" s="543">
        <v>84.7</v>
      </c>
      <c r="R35" s="544">
        <v>84.9</v>
      </c>
      <c r="S35" s="542">
        <v>84.9</v>
      </c>
      <c r="T35" s="543">
        <v>84.9</v>
      </c>
      <c r="U35" s="544">
        <v>84.9</v>
      </c>
      <c r="V35" s="297"/>
    </row>
    <row r="36" spans="1:21" s="21" customFormat="1" ht="15" customHeight="1">
      <c r="A36" s="249" t="s">
        <v>224</v>
      </c>
      <c r="B36" s="250"/>
      <c r="C36" s="250"/>
      <c r="D36" s="251"/>
      <c r="E36" s="251"/>
      <c r="F36" s="252"/>
      <c r="G36" s="252"/>
      <c r="H36" s="252"/>
      <c r="I36" s="252"/>
      <c r="J36" s="252"/>
      <c r="K36" s="237"/>
      <c r="L36" s="253"/>
      <c r="M36" s="250"/>
      <c r="N36" s="250"/>
      <c r="O36" s="237"/>
      <c r="P36" s="237"/>
      <c r="Q36" s="237"/>
      <c r="R36" s="237"/>
      <c r="S36" s="250"/>
      <c r="T36" s="250"/>
      <c r="U36" s="254" t="s">
        <v>357</v>
      </c>
    </row>
    <row r="37" s="298" customFormat="1" ht="13.5"/>
    <row r="38" s="298" customFormat="1" ht="13.5"/>
    <row r="39" s="298" customFormat="1" ht="13.5"/>
    <row r="40" s="298" customFormat="1" ht="13.5"/>
    <row r="41" s="298" customFormat="1" ht="13.5"/>
    <row r="42" s="298" customFormat="1" ht="13.5"/>
    <row r="43" s="298" customFormat="1" ht="13.5"/>
    <row r="44" s="298" customFormat="1" ht="13.5"/>
    <row r="45" s="298" customFormat="1" ht="13.5"/>
    <row r="46" s="298" customFormat="1" ht="13.5"/>
    <row r="47" s="298" customFormat="1" ht="13.5"/>
    <row r="48" s="298" customFormat="1" ht="13.5"/>
    <row r="49" s="298" customFormat="1" ht="13.5"/>
    <row r="50" s="298" customFormat="1" ht="13.5"/>
    <row r="51" s="298" customFormat="1" ht="13.5"/>
    <row r="52" s="298" customFormat="1" ht="13.5"/>
    <row r="53" s="298" customFormat="1" ht="13.5"/>
    <row r="54" s="298" customFormat="1" ht="13.5"/>
    <row r="55" s="298" customFormat="1" ht="13.5"/>
    <row r="56" s="298" customFormat="1" ht="13.5"/>
    <row r="57" s="298" customFormat="1" ht="13.5"/>
    <row r="58" s="298" customFormat="1" ht="13.5"/>
    <row r="59" s="298" customFormat="1" ht="13.5"/>
    <row r="60" s="298" customFormat="1" ht="13.5"/>
    <row r="61" s="298" customFormat="1" ht="13.5"/>
    <row r="62" s="298" customFormat="1" ht="13.5"/>
    <row r="63" s="298" customFormat="1" ht="13.5"/>
    <row r="64" s="298" customFormat="1" ht="13.5"/>
    <row r="65" s="298" customFormat="1" ht="13.5"/>
    <row r="66" s="298" customFormat="1" ht="13.5"/>
    <row r="67" s="298" customFormat="1" ht="13.5"/>
    <row r="68" s="298" customFormat="1" ht="13.5"/>
    <row r="69" s="298" customFormat="1" ht="13.5"/>
    <row r="70" s="298" customFormat="1" ht="13.5"/>
    <row r="71" s="298" customFormat="1" ht="13.5"/>
    <row r="72" s="298" customFormat="1" ht="13.5"/>
    <row r="73" s="298" customFormat="1" ht="13.5"/>
    <row r="74" s="298" customFormat="1" ht="13.5"/>
    <row r="75" s="298" customFormat="1" ht="13.5"/>
  </sheetData>
  <sheetProtection/>
  <mergeCells count="7">
    <mergeCell ref="B33:B35"/>
    <mergeCell ref="A5:C8"/>
    <mergeCell ref="B9:B14"/>
    <mergeCell ref="B18:B23"/>
    <mergeCell ref="B27:B32"/>
    <mergeCell ref="B15:B17"/>
    <mergeCell ref="B24:B26"/>
  </mergeCells>
  <printOptions/>
  <pageMargins left="0.984251968503937" right="0.984251968503937" top="0.7874015748031497" bottom="0.7874015748031497" header="0.5118110236220472" footer="0.5118110236220472"/>
  <pageSetup firstPageNumber="160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5">
      <selection activeCell="Q34" sqref="Q34"/>
    </sheetView>
  </sheetViews>
  <sheetFormatPr defaultColWidth="9.00390625" defaultRowHeight="13.5"/>
  <cols>
    <col min="1" max="1" width="16.375" style="0" customWidth="1"/>
    <col min="2" max="2" width="5.625" style="0" customWidth="1"/>
    <col min="3" max="4" width="4.75390625" style="0" customWidth="1"/>
    <col min="5" max="5" width="5.625" style="0" customWidth="1"/>
    <col min="6" max="6" width="5.25390625" style="0" customWidth="1"/>
    <col min="7" max="14" width="4.75390625" style="0" customWidth="1"/>
    <col min="15" max="15" width="5.75390625" style="0" customWidth="1"/>
    <col min="16" max="16" width="4.75390625" style="0" customWidth="1"/>
    <col min="17" max="17" width="5.25390625" style="0" customWidth="1"/>
    <col min="18" max="19" width="4.75390625" style="0" customWidth="1"/>
    <col min="20" max="21" width="5.625" style="0" customWidth="1"/>
    <col min="22" max="29" width="4.75390625" style="0" customWidth="1"/>
    <col min="30" max="30" width="5.75390625" style="0" customWidth="1"/>
  </cols>
  <sheetData>
    <row r="1" spans="1:30" s="328" customFormat="1" ht="15" customHeight="1">
      <c r="A1" s="326" t="s">
        <v>7</v>
      </c>
      <c r="AD1" s="331" t="s">
        <v>7</v>
      </c>
    </row>
    <row r="2" ht="12" customHeight="1"/>
    <row r="3" spans="1:7" ht="15" customHeight="1">
      <c r="A3" s="733" t="s">
        <v>465</v>
      </c>
      <c r="B3" s="733"/>
      <c r="C3" s="733"/>
      <c r="D3" s="734"/>
      <c r="E3" s="734"/>
      <c r="F3" s="734"/>
      <c r="G3" s="734"/>
    </row>
    <row r="4" spans="1:21" ht="15" customHeight="1" thickBot="1">
      <c r="A4" s="27"/>
      <c r="B4" s="27"/>
      <c r="C4" s="27"/>
      <c r="D4" s="27"/>
      <c r="E4" s="27"/>
      <c r="F4" s="27"/>
      <c r="U4" s="29" t="s">
        <v>427</v>
      </c>
    </row>
    <row r="5" spans="1:21" ht="18" customHeight="1">
      <c r="A5" s="705" t="s">
        <v>383</v>
      </c>
      <c r="B5" s="706"/>
      <c r="C5" s="707"/>
      <c r="D5" s="665" t="s">
        <v>322</v>
      </c>
      <c r="E5" s="672"/>
      <c r="F5" s="672"/>
      <c r="G5" s="672"/>
      <c r="H5" s="672"/>
      <c r="I5" s="709"/>
      <c r="J5" s="735" t="s">
        <v>370</v>
      </c>
      <c r="K5" s="736"/>
      <c r="L5" s="736"/>
      <c r="M5" s="736"/>
      <c r="N5" s="736"/>
      <c r="O5" s="736"/>
      <c r="P5" s="738" t="s">
        <v>309</v>
      </c>
      <c r="Q5" s="739"/>
      <c r="R5" s="739"/>
      <c r="S5" s="739"/>
      <c r="T5" s="739"/>
      <c r="U5" s="739"/>
    </row>
    <row r="6" spans="1:21" ht="18" customHeight="1">
      <c r="A6" s="708"/>
      <c r="B6" s="708"/>
      <c r="C6" s="634"/>
      <c r="D6" s="710" t="s">
        <v>225</v>
      </c>
      <c r="E6" s="711"/>
      <c r="F6" s="710" t="s">
        <v>226</v>
      </c>
      <c r="G6" s="711"/>
      <c r="H6" s="710" t="s">
        <v>227</v>
      </c>
      <c r="I6" s="711"/>
      <c r="J6" s="710" t="s">
        <v>225</v>
      </c>
      <c r="K6" s="711"/>
      <c r="L6" s="710" t="s">
        <v>358</v>
      </c>
      <c r="M6" s="675"/>
      <c r="N6" s="710" t="s">
        <v>227</v>
      </c>
      <c r="O6" s="711"/>
      <c r="P6" s="710" t="s">
        <v>225</v>
      </c>
      <c r="Q6" s="675"/>
      <c r="R6" s="710" t="s">
        <v>226</v>
      </c>
      <c r="S6" s="737"/>
      <c r="T6" s="740" t="s">
        <v>227</v>
      </c>
      <c r="U6" s="741"/>
    </row>
    <row r="7" spans="1:21" ht="18" customHeight="1">
      <c r="A7" s="34"/>
      <c r="B7" s="34"/>
      <c r="C7" s="34"/>
      <c r="D7" s="714" t="s">
        <v>228</v>
      </c>
      <c r="E7" s="715"/>
      <c r="F7" s="78"/>
      <c r="G7" s="78"/>
      <c r="I7" s="34"/>
      <c r="J7" s="700" t="s">
        <v>467</v>
      </c>
      <c r="K7" s="700"/>
      <c r="L7" s="78"/>
      <c r="M7" s="78"/>
      <c r="N7" s="34"/>
      <c r="O7" s="34"/>
      <c r="P7" s="700" t="s">
        <v>229</v>
      </c>
      <c r="Q7" s="700"/>
      <c r="R7" s="78"/>
      <c r="S7" s="78"/>
      <c r="T7" s="34"/>
      <c r="U7" s="183"/>
    </row>
    <row r="8" spans="1:20" ht="14.25" customHeight="1">
      <c r="A8" s="25" t="s">
        <v>30</v>
      </c>
      <c r="B8" s="64"/>
      <c r="C8" s="64"/>
      <c r="D8" s="61"/>
      <c r="E8" s="25"/>
      <c r="F8" s="64" t="s">
        <v>230</v>
      </c>
      <c r="G8" s="6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1" ht="18" customHeight="1">
      <c r="A9" s="86" t="s">
        <v>231</v>
      </c>
      <c r="B9" s="712" t="s">
        <v>232</v>
      </c>
      <c r="C9" s="713"/>
      <c r="D9" s="703">
        <v>15.45</v>
      </c>
      <c r="E9" s="704"/>
      <c r="F9" s="704">
        <v>16.33</v>
      </c>
      <c r="G9" s="704"/>
      <c r="H9" s="704">
        <v>16.55</v>
      </c>
      <c r="I9" s="704"/>
      <c r="J9" s="704">
        <v>9.32</v>
      </c>
      <c r="K9" s="704"/>
      <c r="L9" s="704">
        <v>9.39</v>
      </c>
      <c r="M9" s="704"/>
      <c r="N9" s="704">
        <v>9.38</v>
      </c>
      <c r="O9" s="704"/>
      <c r="P9" s="704">
        <v>22.05</v>
      </c>
      <c r="Q9" s="704"/>
      <c r="R9" s="704">
        <v>22.73</v>
      </c>
      <c r="S9" s="704"/>
      <c r="T9" s="704">
        <v>22.9</v>
      </c>
      <c r="U9" s="732"/>
    </row>
    <row r="10" spans="1:21" ht="18" customHeight="1">
      <c r="A10" s="86"/>
      <c r="B10" s="64" t="s">
        <v>233</v>
      </c>
      <c r="C10" s="173"/>
      <c r="D10" s="703">
        <v>17.7</v>
      </c>
      <c r="E10" s="704"/>
      <c r="F10" s="704" t="s">
        <v>408</v>
      </c>
      <c r="G10" s="704"/>
      <c r="H10" s="704" t="s">
        <v>408</v>
      </c>
      <c r="I10" s="704"/>
      <c r="J10" s="704">
        <v>8.98</v>
      </c>
      <c r="K10" s="704"/>
      <c r="L10" s="704" t="s">
        <v>408</v>
      </c>
      <c r="M10" s="704"/>
      <c r="N10" s="704" t="s">
        <v>408</v>
      </c>
      <c r="O10" s="704"/>
      <c r="P10" s="704">
        <v>24.71</v>
      </c>
      <c r="Q10" s="704"/>
      <c r="R10" s="704" t="s">
        <v>408</v>
      </c>
      <c r="S10" s="704"/>
      <c r="T10" s="704" t="s">
        <v>408</v>
      </c>
      <c r="U10" s="732"/>
    </row>
    <row r="11" spans="1:21" ht="18" customHeight="1">
      <c r="A11" s="25"/>
      <c r="B11" s="64" t="s">
        <v>234</v>
      </c>
      <c r="C11" s="173"/>
      <c r="D11" s="703">
        <v>22.28</v>
      </c>
      <c r="E11" s="704"/>
      <c r="F11" s="704" t="s">
        <v>408</v>
      </c>
      <c r="G11" s="704"/>
      <c r="H11" s="704" t="s">
        <v>408</v>
      </c>
      <c r="I11" s="704"/>
      <c r="J11" s="704">
        <v>8.76</v>
      </c>
      <c r="K11" s="704"/>
      <c r="L11" s="704" t="s">
        <v>408</v>
      </c>
      <c r="M11" s="704"/>
      <c r="N11" s="704" t="s">
        <v>408</v>
      </c>
      <c r="O11" s="704"/>
      <c r="P11" s="704">
        <v>17.38</v>
      </c>
      <c r="Q11" s="704"/>
      <c r="R11" s="704" t="s">
        <v>408</v>
      </c>
      <c r="S11" s="704"/>
      <c r="T11" s="704" t="s">
        <v>408</v>
      </c>
      <c r="U11" s="732"/>
    </row>
    <row r="12" spans="1:21" ht="18" customHeight="1">
      <c r="A12" s="25" t="s">
        <v>235</v>
      </c>
      <c r="B12" s="64" t="s">
        <v>236</v>
      </c>
      <c r="C12" s="173"/>
      <c r="D12" s="703">
        <v>27.14</v>
      </c>
      <c r="E12" s="704"/>
      <c r="F12" s="704">
        <v>28.27</v>
      </c>
      <c r="G12" s="704"/>
      <c r="H12" s="704">
        <v>29</v>
      </c>
      <c r="I12" s="704"/>
      <c r="J12" s="704">
        <v>8.12</v>
      </c>
      <c r="K12" s="704"/>
      <c r="L12" s="704">
        <v>8.14</v>
      </c>
      <c r="M12" s="704"/>
      <c r="N12" s="704">
        <v>8.03</v>
      </c>
      <c r="O12" s="704"/>
      <c r="P12" s="704">
        <v>20.06</v>
      </c>
      <c r="Q12" s="704"/>
      <c r="R12" s="704">
        <v>20.38</v>
      </c>
      <c r="S12" s="704"/>
      <c r="T12" s="704">
        <v>20.86</v>
      </c>
      <c r="U12" s="732"/>
    </row>
    <row r="13" spans="1:21" ht="18" customHeight="1">
      <c r="A13" s="25"/>
      <c r="B13" s="64" t="s">
        <v>237</v>
      </c>
      <c r="C13" s="173"/>
      <c r="D13" s="703">
        <v>32.46</v>
      </c>
      <c r="E13" s="704"/>
      <c r="F13" s="704" t="s">
        <v>408</v>
      </c>
      <c r="G13" s="704"/>
      <c r="H13" s="704" t="s">
        <v>408</v>
      </c>
      <c r="I13" s="704"/>
      <c r="J13" s="704">
        <v>7.66</v>
      </c>
      <c r="K13" s="704"/>
      <c r="L13" s="704" t="s">
        <v>408</v>
      </c>
      <c r="M13" s="704"/>
      <c r="N13" s="704" t="s">
        <v>408</v>
      </c>
      <c r="O13" s="704"/>
      <c r="P13" s="704">
        <v>21.83</v>
      </c>
      <c r="Q13" s="704"/>
      <c r="R13" s="704" t="s">
        <v>408</v>
      </c>
      <c r="S13" s="704"/>
      <c r="T13" s="704" t="s">
        <v>408</v>
      </c>
      <c r="U13" s="732"/>
    </row>
    <row r="14" spans="1:21" ht="18" customHeight="1">
      <c r="A14" s="25"/>
      <c r="B14" s="64"/>
      <c r="C14" s="173"/>
      <c r="D14" s="703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32"/>
    </row>
    <row r="15" spans="1:21" ht="14.25" customHeight="1">
      <c r="A15" s="25" t="s">
        <v>31</v>
      </c>
      <c r="B15" s="64"/>
      <c r="C15" s="173"/>
      <c r="D15" s="703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32"/>
    </row>
    <row r="16" spans="1:21" ht="18" customHeight="1">
      <c r="A16" s="86" t="s">
        <v>231</v>
      </c>
      <c r="B16" s="64" t="s">
        <v>232</v>
      </c>
      <c r="C16" s="173"/>
      <c r="D16" s="703">
        <v>15.03</v>
      </c>
      <c r="E16" s="704"/>
      <c r="F16" s="704">
        <v>15.81</v>
      </c>
      <c r="G16" s="704"/>
      <c r="H16" s="704">
        <v>16.09</v>
      </c>
      <c r="I16" s="704"/>
      <c r="J16" s="704">
        <v>9.6</v>
      </c>
      <c r="K16" s="704"/>
      <c r="L16" s="704">
        <v>9.69</v>
      </c>
      <c r="M16" s="704"/>
      <c r="N16" s="704">
        <v>9.64</v>
      </c>
      <c r="O16" s="704"/>
      <c r="P16" s="704">
        <v>13.16</v>
      </c>
      <c r="Q16" s="704"/>
      <c r="R16" s="704">
        <v>13.68</v>
      </c>
      <c r="S16" s="704"/>
      <c r="T16" s="704">
        <v>13.9</v>
      </c>
      <c r="U16" s="732"/>
    </row>
    <row r="17" spans="1:21" ht="18" customHeight="1">
      <c r="A17" s="86"/>
      <c r="B17" s="64" t="s">
        <v>233</v>
      </c>
      <c r="C17" s="173"/>
      <c r="D17" s="703">
        <v>17.64</v>
      </c>
      <c r="E17" s="704"/>
      <c r="F17" s="704" t="s">
        <v>408</v>
      </c>
      <c r="G17" s="704"/>
      <c r="H17" s="704" t="s">
        <v>408</v>
      </c>
      <c r="I17" s="704"/>
      <c r="J17" s="704">
        <v>9.26</v>
      </c>
      <c r="K17" s="704"/>
      <c r="L17" s="704" t="s">
        <v>408</v>
      </c>
      <c r="M17" s="704"/>
      <c r="N17" s="704" t="s">
        <v>408</v>
      </c>
      <c r="O17" s="704"/>
      <c r="P17" s="704">
        <v>14.78</v>
      </c>
      <c r="Q17" s="704"/>
      <c r="R17" s="704" t="s">
        <v>408</v>
      </c>
      <c r="S17" s="704"/>
      <c r="T17" s="704" t="s">
        <v>408</v>
      </c>
      <c r="U17" s="732"/>
    </row>
    <row r="18" spans="1:21" ht="18" customHeight="1">
      <c r="A18" s="25"/>
      <c r="B18" s="64" t="s">
        <v>234</v>
      </c>
      <c r="C18" s="173"/>
      <c r="D18" s="703">
        <v>20.21</v>
      </c>
      <c r="E18" s="704"/>
      <c r="F18" s="704" t="s">
        <v>408</v>
      </c>
      <c r="G18" s="704"/>
      <c r="H18" s="704" t="s">
        <v>408</v>
      </c>
      <c r="I18" s="704"/>
      <c r="J18" s="704">
        <v>9.12</v>
      </c>
      <c r="K18" s="704"/>
      <c r="L18" s="704" t="s">
        <v>408</v>
      </c>
      <c r="M18" s="704"/>
      <c r="N18" s="704" t="s">
        <v>408</v>
      </c>
      <c r="O18" s="704"/>
      <c r="P18" s="704">
        <v>15.06</v>
      </c>
      <c r="Q18" s="704"/>
      <c r="R18" s="704" t="s">
        <v>408</v>
      </c>
      <c r="S18" s="704"/>
      <c r="T18" s="704" t="s">
        <v>408</v>
      </c>
      <c r="U18" s="732"/>
    </row>
    <row r="19" spans="1:21" ht="18" customHeight="1">
      <c r="A19" s="25" t="s">
        <v>238</v>
      </c>
      <c r="B19" s="64" t="s">
        <v>236</v>
      </c>
      <c r="C19" s="173"/>
      <c r="D19" s="703">
        <v>22.54</v>
      </c>
      <c r="E19" s="704"/>
      <c r="F19" s="704">
        <v>23.24</v>
      </c>
      <c r="G19" s="704"/>
      <c r="H19" s="704">
        <v>23.7</v>
      </c>
      <c r="I19" s="704"/>
      <c r="J19" s="704">
        <v>8.88</v>
      </c>
      <c r="K19" s="704"/>
      <c r="L19" s="704">
        <v>9.02</v>
      </c>
      <c r="M19" s="704"/>
      <c r="N19" s="704">
        <v>8.87</v>
      </c>
      <c r="O19" s="704"/>
      <c r="P19" s="704">
        <v>12.3</v>
      </c>
      <c r="Q19" s="704"/>
      <c r="R19" s="704">
        <v>12.64</v>
      </c>
      <c r="S19" s="704"/>
      <c r="T19" s="704">
        <v>12.88</v>
      </c>
      <c r="U19" s="732"/>
    </row>
    <row r="20" spans="1:21" ht="18" customHeight="1" thickBot="1">
      <c r="A20" s="25"/>
      <c r="B20" s="64" t="s">
        <v>237</v>
      </c>
      <c r="C20" s="173"/>
      <c r="D20" s="703">
        <v>24.08</v>
      </c>
      <c r="E20" s="704"/>
      <c r="F20" s="704" t="s">
        <v>408</v>
      </c>
      <c r="G20" s="704"/>
      <c r="H20" s="704" t="s">
        <v>408</v>
      </c>
      <c r="I20" s="704"/>
      <c r="J20" s="704">
        <v>8.89</v>
      </c>
      <c r="K20" s="704"/>
      <c r="L20" s="704" t="s">
        <v>408</v>
      </c>
      <c r="M20" s="704"/>
      <c r="N20" s="704" t="s">
        <v>408</v>
      </c>
      <c r="O20" s="704"/>
      <c r="P20" s="704">
        <v>12.73</v>
      </c>
      <c r="Q20" s="704"/>
      <c r="R20" s="704" t="s">
        <v>408</v>
      </c>
      <c r="S20" s="704"/>
      <c r="T20" s="704" t="s">
        <v>408</v>
      </c>
      <c r="U20" s="732"/>
    </row>
    <row r="21" spans="1:21" ht="15" customHeight="1">
      <c r="A21" s="249" t="s">
        <v>359</v>
      </c>
      <c r="B21" s="251"/>
      <c r="C21" s="251"/>
      <c r="D21" s="252"/>
      <c r="E21" s="252"/>
      <c r="F21" s="251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38" t="s">
        <v>442</v>
      </c>
    </row>
    <row r="22" spans="1:7" ht="15" customHeight="1">
      <c r="A22" s="36" t="s">
        <v>360</v>
      </c>
      <c r="B22" s="170"/>
      <c r="C22" s="170"/>
      <c r="D22" s="170"/>
      <c r="E22" s="170"/>
      <c r="F22" s="81"/>
      <c r="G22" s="81"/>
    </row>
    <row r="23" spans="1:7" ht="15" customHeight="1">
      <c r="A23" s="36" t="s">
        <v>361</v>
      </c>
      <c r="B23" s="82"/>
      <c r="C23" s="82"/>
      <c r="D23" s="82"/>
      <c r="E23" s="82"/>
      <c r="F23" s="82"/>
      <c r="G23" s="82"/>
    </row>
    <row r="24" spans="1:7" ht="12" customHeight="1">
      <c r="A24" s="36"/>
      <c r="B24" s="82"/>
      <c r="C24" s="82"/>
      <c r="D24" s="82"/>
      <c r="E24" s="82"/>
      <c r="F24" s="82"/>
      <c r="G24" s="82"/>
    </row>
    <row r="25" ht="12" customHeight="1"/>
    <row r="26" spans="1:20" s="14" customFormat="1" ht="15" customHeight="1">
      <c r="A26" s="24" t="s">
        <v>466</v>
      </c>
      <c r="B26" s="17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7"/>
      <c r="P26" s="7"/>
      <c r="Q26" s="7"/>
      <c r="R26" s="7"/>
      <c r="S26" s="7"/>
      <c r="T26" s="7"/>
    </row>
    <row r="27" spans="1:15" s="161" customFormat="1" ht="15" customHeight="1" thickBo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176"/>
    </row>
    <row r="28" spans="1:30" s="161" customFormat="1" ht="30" customHeight="1">
      <c r="A28" s="701" t="s">
        <v>382</v>
      </c>
      <c r="B28" s="716" t="s">
        <v>239</v>
      </c>
      <c r="C28" s="717"/>
      <c r="D28" s="717"/>
      <c r="E28" s="717"/>
      <c r="F28" s="717"/>
      <c r="G28" s="717"/>
      <c r="H28" s="717"/>
      <c r="I28" s="717"/>
      <c r="J28" s="717"/>
      <c r="K28" s="717"/>
      <c r="L28" s="727"/>
      <c r="M28" s="727"/>
      <c r="N28" s="727"/>
      <c r="O28" s="728"/>
      <c r="P28" s="729" t="s">
        <v>240</v>
      </c>
      <c r="Q28" s="716" t="s">
        <v>241</v>
      </c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</row>
    <row r="29" spans="1:30" s="161" customFormat="1" ht="30" customHeight="1">
      <c r="A29" s="702"/>
      <c r="B29" s="721" t="s">
        <v>242</v>
      </c>
      <c r="C29" s="722"/>
      <c r="D29" s="722"/>
      <c r="E29" s="722"/>
      <c r="F29" s="722"/>
      <c r="G29" s="722"/>
      <c r="H29" s="722"/>
      <c r="I29" s="722"/>
      <c r="J29" s="722"/>
      <c r="K29" s="723"/>
      <c r="L29" s="723"/>
      <c r="M29" s="723"/>
      <c r="N29" s="724"/>
      <c r="O29" s="719" t="s">
        <v>243</v>
      </c>
      <c r="P29" s="730"/>
      <c r="Q29" s="718" t="s">
        <v>242</v>
      </c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25" t="s">
        <v>243</v>
      </c>
    </row>
    <row r="30" spans="1:30" s="161" customFormat="1" ht="57" customHeight="1">
      <c r="A30" s="702"/>
      <c r="B30" s="177" t="s">
        <v>244</v>
      </c>
      <c r="C30" s="177" t="s">
        <v>252</v>
      </c>
      <c r="D30" s="177" t="s">
        <v>326</v>
      </c>
      <c r="E30" s="177" t="s">
        <v>327</v>
      </c>
      <c r="F30" s="177" t="s">
        <v>328</v>
      </c>
      <c r="G30" s="177" t="s">
        <v>329</v>
      </c>
      <c r="H30" s="177" t="s">
        <v>247</v>
      </c>
      <c r="I30" s="177" t="s">
        <v>248</v>
      </c>
      <c r="J30" s="177" t="s">
        <v>380</v>
      </c>
      <c r="K30" s="177" t="s">
        <v>381</v>
      </c>
      <c r="L30" s="177" t="s">
        <v>257</v>
      </c>
      <c r="M30" s="177" t="s">
        <v>249</v>
      </c>
      <c r="N30" s="178" t="s">
        <v>250</v>
      </c>
      <c r="O30" s="720"/>
      <c r="P30" s="731"/>
      <c r="Q30" s="177" t="s">
        <v>244</v>
      </c>
      <c r="R30" s="177" t="s">
        <v>252</v>
      </c>
      <c r="S30" s="177" t="s">
        <v>253</v>
      </c>
      <c r="T30" s="177" t="s">
        <v>254</v>
      </c>
      <c r="U30" s="177" t="s">
        <v>245</v>
      </c>
      <c r="V30" s="177" t="s">
        <v>246</v>
      </c>
      <c r="W30" s="177" t="s">
        <v>247</v>
      </c>
      <c r="X30" s="177" t="s">
        <v>248</v>
      </c>
      <c r="Y30" s="177" t="s">
        <v>255</v>
      </c>
      <c r="Z30" s="177" t="s">
        <v>256</v>
      </c>
      <c r="AA30" s="177" t="s">
        <v>257</v>
      </c>
      <c r="AB30" s="177" t="s">
        <v>249</v>
      </c>
      <c r="AC30" s="178" t="s">
        <v>250</v>
      </c>
      <c r="AD30" s="726"/>
    </row>
    <row r="31" spans="1:30" s="161" customFormat="1" ht="20.25" customHeight="1">
      <c r="A31" s="179"/>
      <c r="B31" s="259" t="s">
        <v>251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</row>
    <row r="32" spans="1:30" s="161" customFormat="1" ht="30" customHeight="1">
      <c r="A32" s="256" t="s">
        <v>428</v>
      </c>
      <c r="B32" s="255">
        <v>1485</v>
      </c>
      <c r="C32" s="240">
        <v>7</v>
      </c>
      <c r="D32" s="300">
        <v>3</v>
      </c>
      <c r="E32" s="300">
        <v>1844</v>
      </c>
      <c r="F32" s="300">
        <v>550</v>
      </c>
      <c r="G32" s="240" t="s">
        <v>6</v>
      </c>
      <c r="H32" s="240" t="s">
        <v>6</v>
      </c>
      <c r="I32" s="240" t="s">
        <v>6</v>
      </c>
      <c r="J32" s="240">
        <v>5</v>
      </c>
      <c r="K32" s="240" t="s">
        <v>6</v>
      </c>
      <c r="L32" s="240" t="s">
        <v>6</v>
      </c>
      <c r="M32" s="240" t="s">
        <v>6</v>
      </c>
      <c r="N32" s="240" t="s">
        <v>6</v>
      </c>
      <c r="O32" s="240">
        <v>3894</v>
      </c>
      <c r="P32" s="240">
        <v>228</v>
      </c>
      <c r="Q32" s="240">
        <v>748</v>
      </c>
      <c r="R32" s="240">
        <v>21</v>
      </c>
      <c r="S32" s="240">
        <v>173</v>
      </c>
      <c r="T32" s="240">
        <v>1564</v>
      </c>
      <c r="U32" s="240">
        <v>961</v>
      </c>
      <c r="V32" s="240" t="s">
        <v>6</v>
      </c>
      <c r="W32" s="240" t="s">
        <v>6</v>
      </c>
      <c r="X32" s="240" t="s">
        <v>6</v>
      </c>
      <c r="Y32" s="240">
        <v>8</v>
      </c>
      <c r="Z32" s="240" t="s">
        <v>6</v>
      </c>
      <c r="AA32" s="240" t="s">
        <v>6</v>
      </c>
      <c r="AB32" s="240" t="s">
        <v>6</v>
      </c>
      <c r="AC32" s="240">
        <v>151</v>
      </c>
      <c r="AD32" s="240">
        <v>3626</v>
      </c>
    </row>
    <row r="33" spans="1:30" s="161" customFormat="1" ht="30" customHeight="1">
      <c r="A33" s="257" t="s">
        <v>474</v>
      </c>
      <c r="B33" s="255">
        <v>1295</v>
      </c>
      <c r="C33" s="240">
        <v>13</v>
      </c>
      <c r="D33" s="300">
        <v>53</v>
      </c>
      <c r="E33" s="300">
        <v>1266</v>
      </c>
      <c r="F33" s="300">
        <v>544</v>
      </c>
      <c r="G33" s="240" t="s">
        <v>6</v>
      </c>
      <c r="H33" s="240" t="s">
        <v>6</v>
      </c>
      <c r="I33" s="240" t="s">
        <v>6</v>
      </c>
      <c r="J33" s="240">
        <v>139</v>
      </c>
      <c r="K33" s="240" t="s">
        <v>6</v>
      </c>
      <c r="L33" s="240">
        <v>53</v>
      </c>
      <c r="M33" s="240">
        <v>1</v>
      </c>
      <c r="N33" s="240">
        <v>3</v>
      </c>
      <c r="O33" s="240">
        <v>3367</v>
      </c>
      <c r="P33" s="240">
        <v>174</v>
      </c>
      <c r="Q33" s="240">
        <v>727</v>
      </c>
      <c r="R33" s="240">
        <v>23</v>
      </c>
      <c r="S33" s="240">
        <v>291</v>
      </c>
      <c r="T33" s="240">
        <v>1291</v>
      </c>
      <c r="U33" s="240">
        <v>759</v>
      </c>
      <c r="V33" s="240">
        <v>110</v>
      </c>
      <c r="W33" s="240" t="s">
        <v>6</v>
      </c>
      <c r="X33" s="240">
        <v>5</v>
      </c>
      <c r="Y33" s="240">
        <v>289</v>
      </c>
      <c r="Z33" s="240" t="s">
        <v>6</v>
      </c>
      <c r="AA33" s="240">
        <v>110</v>
      </c>
      <c r="AB33" s="240">
        <v>105</v>
      </c>
      <c r="AC33" s="240">
        <v>38</v>
      </c>
      <c r="AD33" s="240">
        <v>3748</v>
      </c>
    </row>
    <row r="34" spans="1:30" s="161" customFormat="1" ht="30" customHeight="1">
      <c r="A34" s="257" t="s">
        <v>401</v>
      </c>
      <c r="B34" s="255">
        <v>1569</v>
      </c>
      <c r="C34" s="240">
        <v>11</v>
      </c>
      <c r="D34" s="300">
        <v>80</v>
      </c>
      <c r="E34" s="300">
        <v>1016</v>
      </c>
      <c r="F34" s="300">
        <v>543</v>
      </c>
      <c r="G34" s="240">
        <v>11</v>
      </c>
      <c r="H34" s="240" t="s">
        <v>6</v>
      </c>
      <c r="I34" s="240" t="s">
        <v>6</v>
      </c>
      <c r="J34" s="240">
        <v>92</v>
      </c>
      <c r="K34" s="240">
        <v>2</v>
      </c>
      <c r="L34" s="240">
        <v>8</v>
      </c>
      <c r="M34" s="240" t="s">
        <v>6</v>
      </c>
      <c r="N34" s="240" t="s">
        <v>6</v>
      </c>
      <c r="O34" s="240">
        <v>3332</v>
      </c>
      <c r="P34" s="240">
        <v>202</v>
      </c>
      <c r="Q34" s="240">
        <v>422</v>
      </c>
      <c r="R34" s="240">
        <v>13</v>
      </c>
      <c r="S34" s="240">
        <v>296</v>
      </c>
      <c r="T34" s="240">
        <v>968</v>
      </c>
      <c r="U34" s="240">
        <v>659</v>
      </c>
      <c r="V34" s="240">
        <v>63</v>
      </c>
      <c r="W34" s="240">
        <v>1</v>
      </c>
      <c r="X34" s="240">
        <v>9</v>
      </c>
      <c r="Y34" s="240">
        <v>141</v>
      </c>
      <c r="Z34" s="240">
        <v>1</v>
      </c>
      <c r="AA34" s="240">
        <v>82</v>
      </c>
      <c r="AB34" s="240">
        <v>90</v>
      </c>
      <c r="AC34" s="240">
        <v>11</v>
      </c>
      <c r="AD34" s="240">
        <v>2756</v>
      </c>
    </row>
    <row r="35" spans="1:30" s="161" customFormat="1" ht="30" customHeight="1">
      <c r="A35" s="257" t="s">
        <v>429</v>
      </c>
      <c r="B35" s="255">
        <v>1635</v>
      </c>
      <c r="C35" s="240">
        <v>6</v>
      </c>
      <c r="D35" s="300">
        <v>64</v>
      </c>
      <c r="E35" s="300">
        <v>1127</v>
      </c>
      <c r="F35" s="300">
        <v>498</v>
      </c>
      <c r="G35" s="240">
        <v>52</v>
      </c>
      <c r="H35" s="240" t="s">
        <v>6</v>
      </c>
      <c r="I35" s="240">
        <v>6</v>
      </c>
      <c r="J35" s="240">
        <v>133</v>
      </c>
      <c r="K35" s="240">
        <v>1</v>
      </c>
      <c r="L35" s="240">
        <v>20</v>
      </c>
      <c r="M35" s="240">
        <v>9</v>
      </c>
      <c r="N35" s="240" t="s">
        <v>6</v>
      </c>
      <c r="O35" s="240">
        <v>3551</v>
      </c>
      <c r="P35" s="240">
        <v>224</v>
      </c>
      <c r="Q35" s="240">
        <v>592</v>
      </c>
      <c r="R35" s="240">
        <v>9</v>
      </c>
      <c r="S35" s="240">
        <v>209</v>
      </c>
      <c r="T35" s="240">
        <v>987</v>
      </c>
      <c r="U35" s="240">
        <v>670</v>
      </c>
      <c r="V35" s="240">
        <v>51</v>
      </c>
      <c r="W35" s="240" t="s">
        <v>6</v>
      </c>
      <c r="X35" s="240">
        <v>4</v>
      </c>
      <c r="Y35" s="240">
        <v>183</v>
      </c>
      <c r="Z35" s="240" t="s">
        <v>6</v>
      </c>
      <c r="AA35" s="240">
        <v>97</v>
      </c>
      <c r="AB35" s="240">
        <v>44</v>
      </c>
      <c r="AC35" s="240">
        <v>1</v>
      </c>
      <c r="AD35" s="240">
        <v>2847</v>
      </c>
    </row>
    <row r="36" spans="1:30" s="180" customFormat="1" ht="30" customHeight="1" thickBot="1">
      <c r="A36" s="258" t="s">
        <v>430</v>
      </c>
      <c r="B36" s="545">
        <v>1315</v>
      </c>
      <c r="C36" s="546">
        <v>18</v>
      </c>
      <c r="D36" s="546">
        <v>61</v>
      </c>
      <c r="E36" s="546">
        <v>1248</v>
      </c>
      <c r="F36" s="546">
        <v>457</v>
      </c>
      <c r="G36" s="546">
        <v>27</v>
      </c>
      <c r="H36" s="546" t="s">
        <v>6</v>
      </c>
      <c r="I36" s="546" t="s">
        <v>6</v>
      </c>
      <c r="J36" s="546">
        <v>94</v>
      </c>
      <c r="K36" s="546" t="s">
        <v>6</v>
      </c>
      <c r="L36" s="546">
        <v>14</v>
      </c>
      <c r="M36" s="546">
        <v>3</v>
      </c>
      <c r="N36" s="546">
        <v>3</v>
      </c>
      <c r="O36" s="546">
        <v>3240</v>
      </c>
      <c r="P36" s="546">
        <v>173</v>
      </c>
      <c r="Q36" s="546">
        <v>541</v>
      </c>
      <c r="R36" s="546">
        <v>15</v>
      </c>
      <c r="S36" s="546">
        <v>152</v>
      </c>
      <c r="T36" s="546">
        <v>822</v>
      </c>
      <c r="U36" s="546">
        <v>636</v>
      </c>
      <c r="V36" s="546">
        <v>84</v>
      </c>
      <c r="W36" s="546" t="s">
        <v>6</v>
      </c>
      <c r="X36" s="546" t="s">
        <v>6</v>
      </c>
      <c r="Y36" s="546">
        <v>187</v>
      </c>
      <c r="Z36" s="546">
        <v>2</v>
      </c>
      <c r="AA36" s="546">
        <v>40</v>
      </c>
      <c r="AB36" s="546">
        <v>7</v>
      </c>
      <c r="AC36" s="546">
        <v>8</v>
      </c>
      <c r="AD36" s="546">
        <v>2494</v>
      </c>
    </row>
    <row r="37" spans="2:30" s="126" customFormat="1" ht="15" customHeight="1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D37" s="301" t="s">
        <v>366</v>
      </c>
    </row>
  </sheetData>
  <sheetProtection/>
  <mergeCells count="134">
    <mergeCell ref="A3:G3"/>
    <mergeCell ref="J5:O5"/>
    <mergeCell ref="P6:Q6"/>
    <mergeCell ref="R6:S6"/>
    <mergeCell ref="P5:U5"/>
    <mergeCell ref="T6:U6"/>
    <mergeCell ref="L6:M6"/>
    <mergeCell ref="H6:I6"/>
    <mergeCell ref="J6:K6"/>
    <mergeCell ref="D6:E6"/>
    <mergeCell ref="T20:U20"/>
    <mergeCell ref="N6:O6"/>
    <mergeCell ref="R20:S20"/>
    <mergeCell ref="T9:U9"/>
    <mergeCell ref="T10:U10"/>
    <mergeCell ref="T11:U11"/>
    <mergeCell ref="T12:U12"/>
    <mergeCell ref="T13:U13"/>
    <mergeCell ref="R18:S18"/>
    <mergeCell ref="R19:S19"/>
    <mergeCell ref="T14:U14"/>
    <mergeCell ref="T15:U15"/>
    <mergeCell ref="T16:U16"/>
    <mergeCell ref="T17:U17"/>
    <mergeCell ref="T18:U18"/>
    <mergeCell ref="T19:U19"/>
    <mergeCell ref="P20:Q20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P14:Q14"/>
    <mergeCell ref="P15:Q15"/>
    <mergeCell ref="P16:Q16"/>
    <mergeCell ref="P17:Q17"/>
    <mergeCell ref="P18:Q18"/>
    <mergeCell ref="P19:Q19"/>
    <mergeCell ref="N16:O16"/>
    <mergeCell ref="N17:O17"/>
    <mergeCell ref="N18:O18"/>
    <mergeCell ref="N19:O19"/>
    <mergeCell ref="N20:O20"/>
    <mergeCell ref="P9:Q9"/>
    <mergeCell ref="P10:Q10"/>
    <mergeCell ref="P11:Q11"/>
    <mergeCell ref="P12:Q12"/>
    <mergeCell ref="P13:Q13"/>
    <mergeCell ref="L18:M18"/>
    <mergeCell ref="L19:M19"/>
    <mergeCell ref="L20:M20"/>
    <mergeCell ref="N9:O9"/>
    <mergeCell ref="N10:O10"/>
    <mergeCell ref="N11:O11"/>
    <mergeCell ref="N12:O12"/>
    <mergeCell ref="N13:O13"/>
    <mergeCell ref="N14:O14"/>
    <mergeCell ref="N15:O15"/>
    <mergeCell ref="J20:K20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H19:I19"/>
    <mergeCell ref="F17:G17"/>
    <mergeCell ref="J12:K12"/>
    <mergeCell ref="J13:K13"/>
    <mergeCell ref="J14:K14"/>
    <mergeCell ref="J15:K15"/>
    <mergeCell ref="J16:K16"/>
    <mergeCell ref="J17:K17"/>
    <mergeCell ref="J18:K18"/>
    <mergeCell ref="J19:K19"/>
    <mergeCell ref="H20:I20"/>
    <mergeCell ref="D12:E12"/>
    <mergeCell ref="H17:I17"/>
    <mergeCell ref="H18:I18"/>
    <mergeCell ref="F19:G19"/>
    <mergeCell ref="F12:G12"/>
    <mergeCell ref="H14:I14"/>
    <mergeCell ref="H15:I15"/>
    <mergeCell ref="H16:I16"/>
    <mergeCell ref="F16:G16"/>
    <mergeCell ref="Q28:AD28"/>
    <mergeCell ref="Q29:AC29"/>
    <mergeCell ref="O29:O30"/>
    <mergeCell ref="B29:N29"/>
    <mergeCell ref="AD29:AD30"/>
    <mergeCell ref="B28:O28"/>
    <mergeCell ref="P28:P30"/>
    <mergeCell ref="H12:I12"/>
    <mergeCell ref="H13:I13"/>
    <mergeCell ref="F9:G9"/>
    <mergeCell ref="J11:K11"/>
    <mergeCell ref="J9:K9"/>
    <mergeCell ref="J10:K10"/>
    <mergeCell ref="H9:I9"/>
    <mergeCell ref="H10:I10"/>
    <mergeCell ref="A5:C6"/>
    <mergeCell ref="D5:I5"/>
    <mergeCell ref="F6:G6"/>
    <mergeCell ref="F11:G11"/>
    <mergeCell ref="D9:E9"/>
    <mergeCell ref="B9:C9"/>
    <mergeCell ref="F10:G10"/>
    <mergeCell ref="H11:I11"/>
    <mergeCell ref="D7:E7"/>
    <mergeCell ref="F20:G20"/>
    <mergeCell ref="F18:G18"/>
    <mergeCell ref="D13:E13"/>
    <mergeCell ref="F13:G13"/>
    <mergeCell ref="F15:G15"/>
    <mergeCell ref="D14:E14"/>
    <mergeCell ref="D15:E15"/>
    <mergeCell ref="F14:G14"/>
    <mergeCell ref="J7:K7"/>
    <mergeCell ref="P7:Q7"/>
    <mergeCell ref="A28:A30"/>
    <mergeCell ref="D17:E17"/>
    <mergeCell ref="D18:E18"/>
    <mergeCell ref="D10:E10"/>
    <mergeCell ref="D11:E11"/>
    <mergeCell ref="D19:E19"/>
    <mergeCell ref="D20:E20"/>
    <mergeCell ref="D16:E16"/>
  </mergeCells>
  <printOptions/>
  <pageMargins left="0.984251968503937" right="0.984251968503937" top="0.7874015748031497" bottom="0.7874015748031497" header="0.5118110236220472" footer="0.5118110236220472"/>
  <pageSetup firstPageNumber="1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J5" sqref="J5"/>
    </sheetView>
  </sheetViews>
  <sheetFormatPr defaultColWidth="9.00390625" defaultRowHeight="13.5"/>
  <cols>
    <col min="1" max="2" width="14.50390625" style="0" customWidth="1"/>
    <col min="3" max="6" width="9.875" style="0" customWidth="1"/>
    <col min="7" max="7" width="10.25390625" style="0" customWidth="1"/>
  </cols>
  <sheetData>
    <row r="1" s="328" customFormat="1" ht="15" customHeight="1">
      <c r="A1" s="326" t="s">
        <v>7</v>
      </c>
    </row>
    <row r="2" ht="9.75" customHeight="1"/>
    <row r="3" spans="1:7" s="184" customFormat="1" ht="15" customHeight="1">
      <c r="A3" s="24" t="s">
        <v>468</v>
      </c>
      <c r="B3" s="36"/>
      <c r="C3" s="38"/>
      <c r="D3" s="25"/>
      <c r="E3" s="25"/>
      <c r="F3" s="25"/>
      <c r="G3" s="25"/>
    </row>
    <row r="4" spans="1:7" s="184" customFormat="1" ht="11.25" customHeight="1" thickBot="1">
      <c r="A4" s="27"/>
      <c r="B4" s="27"/>
      <c r="C4" s="27"/>
      <c r="D4" s="27"/>
      <c r="E4" s="27"/>
      <c r="F4" s="27"/>
      <c r="G4" s="27"/>
    </row>
    <row r="5" spans="1:7" s="184" customFormat="1" ht="15.75" customHeight="1">
      <c r="A5" s="705" t="s">
        <v>384</v>
      </c>
      <c r="B5" s="747"/>
      <c r="C5" s="185" t="s">
        <v>258</v>
      </c>
      <c r="D5" s="185" t="s">
        <v>396</v>
      </c>
      <c r="E5" s="185" t="s">
        <v>397</v>
      </c>
      <c r="F5" s="185" t="s">
        <v>431</v>
      </c>
      <c r="G5" s="186" t="s">
        <v>432</v>
      </c>
    </row>
    <row r="6" spans="1:7" s="184" customFormat="1" ht="15.75" customHeight="1">
      <c r="A6" s="748"/>
      <c r="B6" s="749"/>
      <c r="C6" s="187">
        <v>-2010</v>
      </c>
      <c r="D6" s="187">
        <v>-2011</v>
      </c>
      <c r="E6" s="187">
        <v>-2012</v>
      </c>
      <c r="F6" s="187">
        <v>-2013</v>
      </c>
      <c r="G6" s="188">
        <v>-2014</v>
      </c>
    </row>
    <row r="7" spans="1:7" s="184" customFormat="1" ht="16.5" customHeight="1">
      <c r="A7" s="752" t="s">
        <v>259</v>
      </c>
      <c r="B7" s="742"/>
      <c r="C7" s="547" t="s">
        <v>433</v>
      </c>
      <c r="D7" s="548"/>
      <c r="E7" s="548"/>
      <c r="F7" s="548"/>
      <c r="G7" s="189"/>
    </row>
    <row r="8" spans="1:7" s="184" customFormat="1" ht="16.5" customHeight="1">
      <c r="A8" s="755"/>
      <c r="B8" s="756"/>
      <c r="C8" s="549">
        <v>822010</v>
      </c>
      <c r="D8" s="549">
        <v>861345</v>
      </c>
      <c r="E8" s="549">
        <v>931311</v>
      </c>
      <c r="F8" s="549">
        <v>974457</v>
      </c>
      <c r="G8" s="562">
        <v>1003760</v>
      </c>
    </row>
    <row r="9" spans="1:7" s="184" customFormat="1" ht="19.5" customHeight="1">
      <c r="A9" s="742" t="s">
        <v>261</v>
      </c>
      <c r="B9" s="550" t="s">
        <v>260</v>
      </c>
      <c r="C9" s="549">
        <v>186809</v>
      </c>
      <c r="D9" s="549">
        <v>192314</v>
      </c>
      <c r="E9" s="549">
        <v>192089</v>
      </c>
      <c r="F9" s="549">
        <v>189484</v>
      </c>
      <c r="G9" s="563">
        <v>193228</v>
      </c>
    </row>
    <row r="10" spans="1:7" s="184" customFormat="1" ht="19.5" customHeight="1">
      <c r="A10" s="743"/>
      <c r="B10" s="551" t="s">
        <v>262</v>
      </c>
      <c r="C10" s="549">
        <v>59384</v>
      </c>
      <c r="D10" s="549">
        <v>59936</v>
      </c>
      <c r="E10" s="549">
        <v>59204</v>
      </c>
      <c r="F10" s="549">
        <v>58784</v>
      </c>
      <c r="G10" s="563">
        <v>59427</v>
      </c>
    </row>
    <row r="11" spans="1:7" s="184" customFormat="1" ht="19.5" customHeight="1">
      <c r="A11" s="744"/>
      <c r="B11" s="551" t="s">
        <v>409</v>
      </c>
      <c r="C11" s="549">
        <v>246193</v>
      </c>
      <c r="D11" s="549">
        <v>252250</v>
      </c>
      <c r="E11" s="549">
        <v>251293</v>
      </c>
      <c r="F11" s="549">
        <v>248268</v>
      </c>
      <c r="G11" s="564">
        <v>252655</v>
      </c>
    </row>
    <row r="12" spans="1:7" s="184" customFormat="1" ht="19.5" customHeight="1">
      <c r="A12" s="742" t="s">
        <v>263</v>
      </c>
      <c r="B12" s="550" t="s">
        <v>260</v>
      </c>
      <c r="C12" s="549">
        <v>43970</v>
      </c>
      <c r="D12" s="549">
        <v>46556</v>
      </c>
      <c r="E12" s="549">
        <v>49189</v>
      </c>
      <c r="F12" s="549">
        <v>54772</v>
      </c>
      <c r="G12" s="563">
        <v>57696</v>
      </c>
    </row>
    <row r="13" spans="1:7" s="184" customFormat="1" ht="19.5" customHeight="1">
      <c r="A13" s="743"/>
      <c r="B13" s="551" t="s">
        <v>262</v>
      </c>
      <c r="C13" s="549">
        <v>26371</v>
      </c>
      <c r="D13" s="549">
        <v>25187</v>
      </c>
      <c r="E13" s="549">
        <v>24738</v>
      </c>
      <c r="F13" s="549">
        <v>25509</v>
      </c>
      <c r="G13" s="563">
        <v>27031</v>
      </c>
    </row>
    <row r="14" spans="1:7" s="184" customFormat="1" ht="19.5" customHeight="1">
      <c r="A14" s="744"/>
      <c r="B14" s="551" t="s">
        <v>409</v>
      </c>
      <c r="C14" s="549">
        <v>70341</v>
      </c>
      <c r="D14" s="549">
        <v>71743</v>
      </c>
      <c r="E14" s="549">
        <v>73927</v>
      </c>
      <c r="F14" s="549">
        <v>80281</v>
      </c>
      <c r="G14" s="564">
        <v>84727</v>
      </c>
    </row>
    <row r="15" spans="1:7" s="184" customFormat="1" ht="19.5" customHeight="1">
      <c r="A15" s="757" t="s">
        <v>264</v>
      </c>
      <c r="B15" s="550" t="s">
        <v>260</v>
      </c>
      <c r="C15" s="549">
        <v>52304</v>
      </c>
      <c r="D15" s="549">
        <v>52805</v>
      </c>
      <c r="E15" s="549">
        <v>53095</v>
      </c>
      <c r="F15" s="549">
        <v>52550</v>
      </c>
      <c r="G15" s="563">
        <v>54444</v>
      </c>
    </row>
    <row r="16" spans="1:7" s="184" customFormat="1" ht="19.5" customHeight="1">
      <c r="A16" s="758"/>
      <c r="B16" s="551" t="s">
        <v>262</v>
      </c>
      <c r="C16" s="549">
        <v>21921</v>
      </c>
      <c r="D16" s="549">
        <v>22857</v>
      </c>
      <c r="E16" s="549">
        <v>22815</v>
      </c>
      <c r="F16" s="549">
        <v>23946</v>
      </c>
      <c r="G16" s="563">
        <v>24223</v>
      </c>
    </row>
    <row r="17" spans="1:7" s="184" customFormat="1" ht="19.5" customHeight="1">
      <c r="A17" s="759"/>
      <c r="B17" s="551" t="s">
        <v>409</v>
      </c>
      <c r="C17" s="549">
        <v>74225</v>
      </c>
      <c r="D17" s="549">
        <v>75662</v>
      </c>
      <c r="E17" s="549">
        <v>75910</v>
      </c>
      <c r="F17" s="549">
        <v>76496</v>
      </c>
      <c r="G17" s="564">
        <v>78667</v>
      </c>
    </row>
    <row r="18" spans="1:7" s="184" customFormat="1" ht="19.5" customHeight="1">
      <c r="A18" s="742" t="s">
        <v>265</v>
      </c>
      <c r="B18" s="550" t="s">
        <v>260</v>
      </c>
      <c r="C18" s="549">
        <v>37196</v>
      </c>
      <c r="D18" s="549">
        <v>37216</v>
      </c>
      <c r="E18" s="549">
        <v>37501</v>
      </c>
      <c r="F18" s="549">
        <v>37255</v>
      </c>
      <c r="G18" s="563">
        <v>36480</v>
      </c>
    </row>
    <row r="19" spans="1:7" s="184" customFormat="1" ht="19.5" customHeight="1">
      <c r="A19" s="743"/>
      <c r="B19" s="551" t="s">
        <v>262</v>
      </c>
      <c r="C19" s="549">
        <v>16555</v>
      </c>
      <c r="D19" s="549">
        <v>16996</v>
      </c>
      <c r="E19" s="549">
        <v>15783</v>
      </c>
      <c r="F19" s="549">
        <v>16873</v>
      </c>
      <c r="G19" s="563">
        <v>16689</v>
      </c>
    </row>
    <row r="20" spans="1:7" s="184" customFormat="1" ht="19.5" customHeight="1">
      <c r="A20" s="744"/>
      <c r="B20" s="551" t="s">
        <v>409</v>
      </c>
      <c r="C20" s="549">
        <v>53751</v>
      </c>
      <c r="D20" s="549">
        <v>54212</v>
      </c>
      <c r="E20" s="549">
        <v>53284</v>
      </c>
      <c r="F20" s="549">
        <v>54128</v>
      </c>
      <c r="G20" s="564">
        <v>53169</v>
      </c>
    </row>
    <row r="21" spans="1:7" s="184" customFormat="1" ht="19.5" customHeight="1">
      <c r="A21" s="742" t="s">
        <v>266</v>
      </c>
      <c r="B21" s="550" t="s">
        <v>260</v>
      </c>
      <c r="C21" s="552">
        <v>163249</v>
      </c>
      <c r="D21" s="552">
        <v>176691</v>
      </c>
      <c r="E21" s="552">
        <v>187807</v>
      </c>
      <c r="F21" s="549">
        <v>208621</v>
      </c>
      <c r="G21" s="563">
        <v>216635</v>
      </c>
    </row>
    <row r="22" spans="1:7" s="184" customFormat="1" ht="19.5" customHeight="1">
      <c r="A22" s="743"/>
      <c r="B22" s="551" t="s">
        <v>262</v>
      </c>
      <c r="C22" s="552">
        <v>38004</v>
      </c>
      <c r="D22" s="552">
        <v>41098</v>
      </c>
      <c r="E22" s="552">
        <v>46047</v>
      </c>
      <c r="F22" s="549">
        <v>47916</v>
      </c>
      <c r="G22" s="563">
        <v>50470</v>
      </c>
    </row>
    <row r="23" spans="1:7" s="184" customFormat="1" ht="19.5" customHeight="1">
      <c r="A23" s="744"/>
      <c r="B23" s="551" t="s">
        <v>409</v>
      </c>
      <c r="C23" s="549">
        <v>201253</v>
      </c>
      <c r="D23" s="549">
        <v>217789</v>
      </c>
      <c r="E23" s="549">
        <v>233854</v>
      </c>
      <c r="F23" s="549">
        <v>256537</v>
      </c>
      <c r="G23" s="564">
        <v>267105</v>
      </c>
    </row>
    <row r="24" spans="1:7" s="184" customFormat="1" ht="19.5" customHeight="1">
      <c r="A24" s="742" t="s">
        <v>398</v>
      </c>
      <c r="B24" s="550" t="s">
        <v>260</v>
      </c>
      <c r="C24" s="552" t="s">
        <v>6</v>
      </c>
      <c r="D24" s="552" t="s">
        <v>6</v>
      </c>
      <c r="E24" s="552">
        <v>34295</v>
      </c>
      <c r="F24" s="552">
        <v>39245</v>
      </c>
      <c r="G24" s="563">
        <v>43347</v>
      </c>
    </row>
    <row r="25" spans="1:7" s="184" customFormat="1" ht="19.5" customHeight="1">
      <c r="A25" s="743"/>
      <c r="B25" s="551" t="s">
        <v>262</v>
      </c>
      <c r="C25" s="552" t="s">
        <v>6</v>
      </c>
      <c r="D25" s="552" t="s">
        <v>6</v>
      </c>
      <c r="E25" s="552">
        <v>14149</v>
      </c>
      <c r="F25" s="552">
        <v>17543</v>
      </c>
      <c r="G25" s="563">
        <v>19295</v>
      </c>
    </row>
    <row r="26" spans="1:7" s="184" customFormat="1" ht="19.5" customHeight="1">
      <c r="A26" s="744"/>
      <c r="B26" s="551" t="s">
        <v>409</v>
      </c>
      <c r="C26" s="552" t="s">
        <v>6</v>
      </c>
      <c r="D26" s="552" t="s">
        <v>6</v>
      </c>
      <c r="E26" s="552">
        <v>48444</v>
      </c>
      <c r="F26" s="549">
        <v>56788</v>
      </c>
      <c r="G26" s="564">
        <v>62642</v>
      </c>
    </row>
    <row r="27" spans="1:7" s="184" customFormat="1" ht="19.5" customHeight="1">
      <c r="A27" s="742" t="s">
        <v>267</v>
      </c>
      <c r="B27" s="550" t="s">
        <v>260</v>
      </c>
      <c r="C27" s="553">
        <v>38666</v>
      </c>
      <c r="D27" s="553">
        <v>46611</v>
      </c>
      <c r="E27" s="553">
        <v>51845</v>
      </c>
      <c r="F27" s="549">
        <v>56736</v>
      </c>
      <c r="G27" s="563">
        <v>60024</v>
      </c>
    </row>
    <row r="28" spans="1:7" s="184" customFormat="1" ht="19.5" customHeight="1">
      <c r="A28" s="743"/>
      <c r="B28" s="551" t="s">
        <v>262</v>
      </c>
      <c r="C28" s="553">
        <v>13097</v>
      </c>
      <c r="D28" s="553">
        <v>16620</v>
      </c>
      <c r="E28" s="553">
        <v>18455</v>
      </c>
      <c r="F28" s="549">
        <v>19966</v>
      </c>
      <c r="G28" s="563">
        <v>20756</v>
      </c>
    </row>
    <row r="29" spans="1:7" s="184" customFormat="1" ht="19.5" customHeight="1">
      <c r="A29" s="744"/>
      <c r="B29" s="551" t="s">
        <v>409</v>
      </c>
      <c r="C29" s="553">
        <v>51763</v>
      </c>
      <c r="D29" s="549">
        <v>63231</v>
      </c>
      <c r="E29" s="549">
        <v>70300</v>
      </c>
      <c r="F29" s="549">
        <v>76702</v>
      </c>
      <c r="G29" s="564">
        <v>80780</v>
      </c>
    </row>
    <row r="30" spans="1:7" s="184" customFormat="1" ht="19.5" customHeight="1">
      <c r="A30" s="742" t="s">
        <v>270</v>
      </c>
      <c r="B30" s="550" t="s">
        <v>260</v>
      </c>
      <c r="C30" s="549">
        <v>22015</v>
      </c>
      <c r="D30" s="549">
        <v>20964</v>
      </c>
      <c r="E30" s="549">
        <v>20789</v>
      </c>
      <c r="F30" s="549">
        <v>20902</v>
      </c>
      <c r="G30" s="563">
        <v>21731</v>
      </c>
    </row>
    <row r="31" spans="1:7" s="184" customFormat="1" ht="19.5" customHeight="1">
      <c r="A31" s="743"/>
      <c r="B31" s="551" t="s">
        <v>262</v>
      </c>
      <c r="C31" s="549">
        <v>12364</v>
      </c>
      <c r="D31" s="549">
        <v>12730</v>
      </c>
      <c r="E31" s="549">
        <v>12502</v>
      </c>
      <c r="F31" s="549">
        <v>12705</v>
      </c>
      <c r="G31" s="563">
        <v>12839</v>
      </c>
    </row>
    <row r="32" spans="1:7" s="184" customFormat="1" ht="19.5" customHeight="1">
      <c r="A32" s="744"/>
      <c r="B32" s="551" t="s">
        <v>409</v>
      </c>
      <c r="C32" s="549">
        <v>34379</v>
      </c>
      <c r="D32" s="549">
        <v>33694</v>
      </c>
      <c r="E32" s="549">
        <v>33291</v>
      </c>
      <c r="F32" s="549">
        <v>33607</v>
      </c>
      <c r="G32" s="564">
        <v>34570</v>
      </c>
    </row>
    <row r="33" spans="1:7" s="184" customFormat="1" ht="19.5" customHeight="1">
      <c r="A33" s="745" t="s">
        <v>410</v>
      </c>
      <c r="B33" s="550" t="s">
        <v>260</v>
      </c>
      <c r="C33" s="549">
        <v>38514</v>
      </c>
      <c r="D33" s="549">
        <v>39713</v>
      </c>
      <c r="E33" s="549">
        <v>38324</v>
      </c>
      <c r="F33" s="549">
        <v>38163</v>
      </c>
      <c r="G33" s="563">
        <v>38389</v>
      </c>
    </row>
    <row r="34" spans="1:7" s="184" customFormat="1" ht="19.5" customHeight="1">
      <c r="A34" s="746"/>
      <c r="B34" s="551" t="s">
        <v>262</v>
      </c>
      <c r="C34" s="549">
        <v>15172</v>
      </c>
      <c r="D34" s="549">
        <v>15605</v>
      </c>
      <c r="E34" s="549">
        <v>15269</v>
      </c>
      <c r="F34" s="549">
        <v>15890</v>
      </c>
      <c r="G34" s="563">
        <v>16541</v>
      </c>
    </row>
    <row r="35" spans="1:7" s="184" customFormat="1" ht="19.5" customHeight="1">
      <c r="A35" s="744"/>
      <c r="B35" s="551" t="s">
        <v>409</v>
      </c>
      <c r="C35" s="549">
        <v>53686</v>
      </c>
      <c r="D35" s="549">
        <v>55318</v>
      </c>
      <c r="E35" s="549">
        <v>53593</v>
      </c>
      <c r="F35" s="549">
        <v>54053</v>
      </c>
      <c r="G35" s="564">
        <v>54930</v>
      </c>
    </row>
    <row r="36" spans="1:7" s="184" customFormat="1" ht="19.5" customHeight="1">
      <c r="A36" s="750" t="s">
        <v>411</v>
      </c>
      <c r="B36" s="751"/>
      <c r="C36" s="549">
        <v>36419</v>
      </c>
      <c r="D36" s="549">
        <v>37446</v>
      </c>
      <c r="E36" s="549">
        <v>37415</v>
      </c>
      <c r="F36" s="549">
        <v>37597</v>
      </c>
      <c r="G36" s="563">
        <v>34515</v>
      </c>
    </row>
    <row r="37" spans="1:7" s="184" customFormat="1" ht="19.5" customHeight="1">
      <c r="A37" s="752" t="s">
        <v>323</v>
      </c>
      <c r="B37" s="742"/>
      <c r="C37" s="554">
        <v>2.3</v>
      </c>
      <c r="D37" s="554">
        <v>2.4</v>
      </c>
      <c r="E37" s="554">
        <v>2.6</v>
      </c>
      <c r="F37" s="554">
        <v>2.7</v>
      </c>
      <c r="G37" s="565">
        <v>2.8</v>
      </c>
    </row>
    <row r="38" spans="1:7" s="184" customFormat="1" ht="19.5" customHeight="1">
      <c r="A38" s="753" t="s">
        <v>271</v>
      </c>
      <c r="B38" s="550"/>
      <c r="C38" s="555"/>
      <c r="D38" s="556"/>
      <c r="E38" s="556"/>
      <c r="F38" s="556"/>
      <c r="G38" s="566"/>
    </row>
    <row r="39" spans="1:7" s="184" customFormat="1" ht="19.5" customHeight="1">
      <c r="A39" s="754"/>
      <c r="B39" s="557" t="s">
        <v>272</v>
      </c>
      <c r="C39" s="549">
        <v>2869</v>
      </c>
      <c r="D39" s="549">
        <v>3005</v>
      </c>
      <c r="E39" s="549">
        <v>3156</v>
      </c>
      <c r="F39" s="549">
        <v>3289</v>
      </c>
      <c r="G39" s="563">
        <v>3471</v>
      </c>
    </row>
    <row r="40" spans="1:7" s="184" customFormat="1" ht="19.5" customHeight="1">
      <c r="A40" s="754"/>
      <c r="B40" s="557" t="s">
        <v>273</v>
      </c>
      <c r="C40" s="549">
        <v>2489</v>
      </c>
      <c r="D40" s="549">
        <v>2548</v>
      </c>
      <c r="E40" s="549">
        <v>2628</v>
      </c>
      <c r="F40" s="549">
        <v>2683</v>
      </c>
      <c r="G40" s="563">
        <v>2738</v>
      </c>
    </row>
    <row r="41" spans="1:7" s="184" customFormat="1" ht="19.5" customHeight="1" thickBot="1">
      <c r="A41" s="754"/>
      <c r="B41" s="557" t="s">
        <v>274</v>
      </c>
      <c r="C41" s="558">
        <v>380</v>
      </c>
      <c r="D41" s="558">
        <v>457</v>
      </c>
      <c r="E41" s="558">
        <v>528</v>
      </c>
      <c r="F41" s="558">
        <v>606</v>
      </c>
      <c r="G41" s="562">
        <v>733</v>
      </c>
    </row>
    <row r="42" spans="1:7" s="184" customFormat="1" ht="12.75" customHeight="1">
      <c r="A42" s="194"/>
      <c r="B42" s="195"/>
      <c r="C42" s="195"/>
      <c r="D42" s="195"/>
      <c r="E42" s="237"/>
      <c r="F42" s="237"/>
      <c r="G42" s="238" t="s">
        <v>367</v>
      </c>
    </row>
  </sheetData>
  <sheetProtection/>
  <mergeCells count="14">
    <mergeCell ref="A5:B6"/>
    <mergeCell ref="A36:B36"/>
    <mergeCell ref="A37:B37"/>
    <mergeCell ref="A38:A41"/>
    <mergeCell ref="A7:B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</mergeCells>
  <printOptions/>
  <pageMargins left="0.984251968503937" right="0.984251968503937" top="0.7874015748031497" bottom="0.7874015748031497" header="0.5118110236220472" footer="0.5118110236220472"/>
  <pageSetup firstPageNumber="16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1" sqref="F1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3" width="11.625" style="0" customWidth="1"/>
    <col min="4" max="8" width="9.375" style="0" customWidth="1"/>
  </cols>
  <sheetData>
    <row r="1" s="328" customFormat="1" ht="15" customHeight="1">
      <c r="H1" s="329" t="s">
        <v>7</v>
      </c>
    </row>
    <row r="2" ht="12.75" customHeight="1"/>
    <row r="3" spans="1:8" ht="15" customHeight="1">
      <c r="A3" s="197" t="s">
        <v>469</v>
      </c>
      <c r="B3" s="198"/>
      <c r="C3" s="198"/>
      <c r="D3" s="198"/>
      <c r="E3" s="64"/>
      <c r="F3" s="64"/>
      <c r="G3" s="64"/>
      <c r="H3" s="64"/>
    </row>
    <row r="4" spans="1:8" ht="9.75" customHeight="1" thickBot="1">
      <c r="A4" s="198"/>
      <c r="B4" s="198"/>
      <c r="C4" s="198"/>
      <c r="D4" s="198"/>
      <c r="E4" s="64"/>
      <c r="F4" s="64"/>
      <c r="G4" s="64"/>
      <c r="H4" s="64"/>
    </row>
    <row r="5" spans="1:8" ht="14.25" customHeight="1">
      <c r="A5" s="705" t="s">
        <v>385</v>
      </c>
      <c r="B5" s="705"/>
      <c r="C5" s="747"/>
      <c r="D5" s="185" t="s">
        <v>258</v>
      </c>
      <c r="E5" s="185" t="s">
        <v>396</v>
      </c>
      <c r="F5" s="185" t="s">
        <v>397</v>
      </c>
      <c r="G5" s="185" t="s">
        <v>431</v>
      </c>
      <c r="H5" s="299" t="s">
        <v>432</v>
      </c>
    </row>
    <row r="6" spans="1:8" ht="14.25" customHeight="1">
      <c r="A6" s="748"/>
      <c r="B6" s="748"/>
      <c r="C6" s="749"/>
      <c r="D6" s="199">
        <v>-2010</v>
      </c>
      <c r="E6" s="200">
        <v>-2011</v>
      </c>
      <c r="F6" s="200">
        <v>-2012</v>
      </c>
      <c r="G6" s="200">
        <v>-2013</v>
      </c>
      <c r="H6" s="201">
        <v>-2014</v>
      </c>
    </row>
    <row r="7" spans="1:8" ht="11.25" customHeight="1">
      <c r="A7" s="202"/>
      <c r="B7" s="740" t="s">
        <v>275</v>
      </c>
      <c r="C7" s="763"/>
      <c r="D7" s="4" t="s">
        <v>433</v>
      </c>
      <c r="E7" s="23"/>
      <c r="F7" s="23"/>
      <c r="G7" s="23"/>
      <c r="H7" s="203"/>
    </row>
    <row r="8" spans="1:8" ht="11.25" customHeight="1">
      <c r="A8" s="25"/>
      <c r="B8" s="638"/>
      <c r="C8" s="764"/>
      <c r="D8" s="190">
        <v>64664</v>
      </c>
      <c r="E8" s="190">
        <v>49689</v>
      </c>
      <c r="F8" s="190">
        <v>79239</v>
      </c>
      <c r="G8" s="190">
        <v>43820</v>
      </c>
      <c r="H8" s="559">
        <v>40871</v>
      </c>
    </row>
    <row r="9" spans="1:8" ht="11.25" customHeight="1">
      <c r="A9" s="25"/>
      <c r="B9" s="663" t="s">
        <v>276</v>
      </c>
      <c r="C9" s="68" t="s">
        <v>260</v>
      </c>
      <c r="D9" s="190">
        <v>4505</v>
      </c>
      <c r="E9" s="190">
        <v>4903</v>
      </c>
      <c r="F9" s="190">
        <v>4163</v>
      </c>
      <c r="G9" s="190">
        <v>3403</v>
      </c>
      <c r="H9" s="560">
        <v>3428</v>
      </c>
    </row>
    <row r="10" spans="2:8" ht="11.25" customHeight="1">
      <c r="B10" s="760"/>
      <c r="C10" s="321" t="s">
        <v>262</v>
      </c>
      <c r="D10" s="190">
        <v>1820</v>
      </c>
      <c r="E10" s="190">
        <v>2656</v>
      </c>
      <c r="F10" s="190">
        <v>1734</v>
      </c>
      <c r="G10" s="190">
        <v>1374</v>
      </c>
      <c r="H10" s="560">
        <v>1457</v>
      </c>
    </row>
    <row r="11" spans="2:8" ht="11.25" customHeight="1">
      <c r="B11" s="663" t="s">
        <v>278</v>
      </c>
      <c r="C11" s="68" t="s">
        <v>260</v>
      </c>
      <c r="D11" s="190">
        <v>3351</v>
      </c>
      <c r="E11" s="190">
        <v>4570</v>
      </c>
      <c r="F11" s="190">
        <v>3302</v>
      </c>
      <c r="G11" s="190">
        <v>3807</v>
      </c>
      <c r="H11" s="560">
        <v>3490</v>
      </c>
    </row>
    <row r="12" spans="2:8" ht="11.25" customHeight="1">
      <c r="B12" s="761"/>
      <c r="C12" s="321" t="s">
        <v>262</v>
      </c>
      <c r="D12" s="190">
        <v>1272</v>
      </c>
      <c r="E12" s="190">
        <v>1598</v>
      </c>
      <c r="F12" s="190">
        <v>987</v>
      </c>
      <c r="G12" s="190">
        <v>1588</v>
      </c>
      <c r="H12" s="560">
        <v>1424</v>
      </c>
    </row>
    <row r="13" spans="1:8" ht="11.25" customHeight="1">
      <c r="A13" s="33" t="s">
        <v>277</v>
      </c>
      <c r="B13" s="663" t="s">
        <v>264</v>
      </c>
      <c r="C13" s="68" t="s">
        <v>260</v>
      </c>
      <c r="D13" s="190">
        <v>2962</v>
      </c>
      <c r="E13" s="190">
        <v>3818</v>
      </c>
      <c r="F13" s="190">
        <v>3011</v>
      </c>
      <c r="G13" s="190">
        <v>3090</v>
      </c>
      <c r="H13" s="560">
        <v>3533</v>
      </c>
    </row>
    <row r="14" spans="1:8" ht="11.25" customHeight="1">
      <c r="A14" s="33"/>
      <c r="B14" s="762"/>
      <c r="C14" s="321" t="s">
        <v>262</v>
      </c>
      <c r="D14" s="190">
        <v>1401</v>
      </c>
      <c r="E14" s="190">
        <v>1950</v>
      </c>
      <c r="F14" s="190">
        <v>1171</v>
      </c>
      <c r="G14" s="190">
        <v>1381</v>
      </c>
      <c r="H14" s="560">
        <v>988</v>
      </c>
    </row>
    <row r="15" spans="1:8" ht="11.25" customHeight="1">
      <c r="A15" s="33"/>
      <c r="B15" s="663" t="s">
        <v>279</v>
      </c>
      <c r="C15" s="68" t="s">
        <v>260</v>
      </c>
      <c r="D15" s="190">
        <v>2731</v>
      </c>
      <c r="E15" s="190">
        <v>3463</v>
      </c>
      <c r="F15" s="190">
        <v>2455</v>
      </c>
      <c r="G15" s="190">
        <v>2369</v>
      </c>
      <c r="H15" s="560">
        <v>2568</v>
      </c>
    </row>
    <row r="16" spans="1:8" ht="11.25" customHeight="1">
      <c r="A16" s="33"/>
      <c r="B16" s="762"/>
      <c r="C16" s="321" t="s">
        <v>262</v>
      </c>
      <c r="D16" s="190">
        <v>868</v>
      </c>
      <c r="E16" s="190">
        <v>1247</v>
      </c>
      <c r="F16" s="190">
        <v>795</v>
      </c>
      <c r="G16" s="190">
        <v>1117</v>
      </c>
      <c r="H16" s="560">
        <v>1049</v>
      </c>
    </row>
    <row r="17" spans="1:8" ht="11.25" customHeight="1">
      <c r="A17" s="33"/>
      <c r="B17" s="172" t="s">
        <v>281</v>
      </c>
      <c r="C17" s="68" t="s">
        <v>260</v>
      </c>
      <c r="D17" s="192">
        <v>3903</v>
      </c>
      <c r="E17" s="192">
        <v>4827</v>
      </c>
      <c r="F17" s="192">
        <v>3592</v>
      </c>
      <c r="G17" s="190">
        <v>3804</v>
      </c>
      <c r="H17" s="560">
        <v>3619</v>
      </c>
    </row>
    <row r="18" spans="1:8" ht="11.25" customHeight="1">
      <c r="A18" s="86"/>
      <c r="B18" s="31" t="s">
        <v>282</v>
      </c>
      <c r="C18" s="321" t="s">
        <v>262</v>
      </c>
      <c r="D18" s="192">
        <v>1731</v>
      </c>
      <c r="E18" s="192">
        <v>2007</v>
      </c>
      <c r="F18" s="192">
        <v>1506</v>
      </c>
      <c r="G18" s="190">
        <v>1797</v>
      </c>
      <c r="H18" s="560">
        <v>1544</v>
      </c>
    </row>
    <row r="19" spans="1:8" s="14" customFormat="1" ht="11.25" customHeight="1">
      <c r="A19" s="33"/>
      <c r="B19" s="663" t="s">
        <v>399</v>
      </c>
      <c r="C19" s="68" t="s">
        <v>260</v>
      </c>
      <c r="D19" s="192" t="s">
        <v>6</v>
      </c>
      <c r="E19" s="192" t="s">
        <v>6</v>
      </c>
      <c r="F19" s="192">
        <v>30818</v>
      </c>
      <c r="G19" s="192">
        <v>3986</v>
      </c>
      <c r="H19" s="560">
        <v>3665</v>
      </c>
    </row>
    <row r="20" spans="1:8" s="14" customFormat="1" ht="11.25" customHeight="1">
      <c r="A20" s="86"/>
      <c r="B20" s="762"/>
      <c r="C20" s="321" t="s">
        <v>262</v>
      </c>
      <c r="D20" s="192" t="s">
        <v>6</v>
      </c>
      <c r="E20" s="192" t="s">
        <v>6</v>
      </c>
      <c r="F20" s="192">
        <v>12705</v>
      </c>
      <c r="G20" s="192">
        <v>2285</v>
      </c>
      <c r="H20" s="560">
        <v>1627</v>
      </c>
    </row>
    <row r="21" spans="1:8" ht="11.25" customHeight="1">
      <c r="A21" s="33" t="s">
        <v>280</v>
      </c>
      <c r="B21" s="663" t="s">
        <v>283</v>
      </c>
      <c r="C21" s="68" t="s">
        <v>260</v>
      </c>
      <c r="D21" s="124">
        <v>23613</v>
      </c>
      <c r="E21" s="124">
        <v>5279</v>
      </c>
      <c r="F21" s="124">
        <v>3699</v>
      </c>
      <c r="G21" s="190">
        <v>4384</v>
      </c>
      <c r="H21" s="560">
        <v>4124</v>
      </c>
    </row>
    <row r="22" spans="1:8" ht="11.25" customHeight="1">
      <c r="A22" s="204"/>
      <c r="B22" s="761"/>
      <c r="C22" s="321" t="s">
        <v>262</v>
      </c>
      <c r="D22" s="124">
        <v>8069</v>
      </c>
      <c r="E22" s="124">
        <v>2320</v>
      </c>
      <c r="F22" s="124">
        <v>1629</v>
      </c>
      <c r="G22" s="190">
        <v>1432</v>
      </c>
      <c r="H22" s="560">
        <v>1061</v>
      </c>
    </row>
    <row r="23" spans="1:8" ht="11.25" customHeight="1">
      <c r="A23" s="33"/>
      <c r="B23" s="663" t="s">
        <v>304</v>
      </c>
      <c r="C23" s="68" t="s">
        <v>260</v>
      </c>
      <c r="D23" s="190">
        <v>1718</v>
      </c>
      <c r="E23" s="190">
        <v>2225</v>
      </c>
      <c r="F23" s="190">
        <v>1788</v>
      </c>
      <c r="G23" s="190">
        <v>1922</v>
      </c>
      <c r="H23" s="560">
        <v>2083</v>
      </c>
    </row>
    <row r="24" spans="1:8" ht="11.25" customHeight="1">
      <c r="A24" s="204"/>
      <c r="B24" s="636"/>
      <c r="C24" s="321" t="s">
        <v>262</v>
      </c>
      <c r="D24" s="190">
        <v>879</v>
      </c>
      <c r="E24" s="190">
        <v>1239</v>
      </c>
      <c r="F24" s="190">
        <v>825</v>
      </c>
      <c r="G24" s="190">
        <v>776</v>
      </c>
      <c r="H24" s="560">
        <v>617</v>
      </c>
    </row>
    <row r="25" spans="1:8" ht="11.25" customHeight="1">
      <c r="A25" s="86"/>
      <c r="B25" s="68" t="s">
        <v>284</v>
      </c>
      <c r="C25" s="68" t="s">
        <v>260</v>
      </c>
      <c r="D25" s="190">
        <v>2489</v>
      </c>
      <c r="E25" s="190">
        <v>3072</v>
      </c>
      <c r="F25" s="190">
        <v>2144</v>
      </c>
      <c r="G25" s="190">
        <v>2306</v>
      </c>
      <c r="H25" s="560">
        <v>2064</v>
      </c>
    </row>
    <row r="26" spans="1:8" ht="11.25" customHeight="1">
      <c r="A26" s="86"/>
      <c r="B26" s="303" t="s">
        <v>330</v>
      </c>
      <c r="C26" s="321" t="s">
        <v>262</v>
      </c>
      <c r="D26" s="190">
        <v>941</v>
      </c>
      <c r="E26" s="190">
        <v>1580</v>
      </c>
      <c r="F26" s="190">
        <v>1121</v>
      </c>
      <c r="G26" s="190">
        <v>1178</v>
      </c>
      <c r="H26" s="560">
        <v>861</v>
      </c>
    </row>
    <row r="27" spans="1:8" ht="11.25" customHeight="1">
      <c r="A27" s="66"/>
      <c r="B27" s="72" t="s">
        <v>285</v>
      </c>
      <c r="C27" s="163"/>
      <c r="D27" s="190">
        <v>2411</v>
      </c>
      <c r="E27" s="190">
        <v>2935</v>
      </c>
      <c r="F27" s="190">
        <v>1794</v>
      </c>
      <c r="G27" s="190">
        <v>1821</v>
      </c>
      <c r="H27" s="560">
        <v>1669</v>
      </c>
    </row>
    <row r="28" spans="1:8" ht="11.25" customHeight="1">
      <c r="A28" s="86"/>
      <c r="B28" s="65" t="s">
        <v>286</v>
      </c>
      <c r="C28" s="205"/>
      <c r="D28" s="190">
        <v>31478</v>
      </c>
      <c r="E28" s="190">
        <v>9270</v>
      </c>
      <c r="F28" s="190">
        <v>9693</v>
      </c>
      <c r="G28" s="190">
        <v>4925</v>
      </c>
      <c r="H28" s="560">
        <v>4185</v>
      </c>
    </row>
    <row r="29" spans="1:8" ht="11.25" customHeight="1">
      <c r="A29" s="86"/>
      <c r="B29" s="663" t="s">
        <v>276</v>
      </c>
      <c r="C29" s="68" t="s">
        <v>260</v>
      </c>
      <c r="D29" s="190">
        <v>7729</v>
      </c>
      <c r="E29" s="190">
        <v>1721</v>
      </c>
      <c r="F29" s="190">
        <v>1367</v>
      </c>
      <c r="G29" s="190">
        <v>696</v>
      </c>
      <c r="H29" s="560">
        <v>792</v>
      </c>
    </row>
    <row r="30" spans="1:8" ht="11.25" customHeight="1">
      <c r="A30" s="33"/>
      <c r="B30" s="760"/>
      <c r="C30" s="32" t="s">
        <v>262</v>
      </c>
      <c r="D30" s="190">
        <v>2254</v>
      </c>
      <c r="E30" s="190">
        <v>182</v>
      </c>
      <c r="F30" s="190">
        <v>63</v>
      </c>
      <c r="G30" s="190">
        <v>59</v>
      </c>
      <c r="H30" s="560">
        <v>63</v>
      </c>
    </row>
    <row r="31" spans="2:8" ht="11.25" customHeight="1">
      <c r="B31" s="663" t="s">
        <v>278</v>
      </c>
      <c r="C31" s="68" t="s">
        <v>260</v>
      </c>
      <c r="D31" s="190">
        <v>709</v>
      </c>
      <c r="E31" s="190">
        <v>1171</v>
      </c>
      <c r="F31" s="190">
        <v>525</v>
      </c>
      <c r="G31" s="190">
        <v>355</v>
      </c>
      <c r="H31" s="560">
        <v>529</v>
      </c>
    </row>
    <row r="32" spans="2:8" ht="11.25" customHeight="1">
      <c r="B32" s="761"/>
      <c r="C32" s="32" t="s">
        <v>262</v>
      </c>
      <c r="D32" s="190">
        <v>652</v>
      </c>
      <c r="E32" s="190">
        <v>108</v>
      </c>
      <c r="F32" s="190">
        <v>34</v>
      </c>
      <c r="G32" s="190">
        <v>50</v>
      </c>
      <c r="H32" s="560">
        <v>265</v>
      </c>
    </row>
    <row r="33" spans="2:8" ht="11.25" customHeight="1">
      <c r="B33" s="663" t="s">
        <v>264</v>
      </c>
      <c r="C33" s="68" t="s">
        <v>260</v>
      </c>
      <c r="D33" s="190">
        <v>947</v>
      </c>
      <c r="E33" s="190">
        <v>806</v>
      </c>
      <c r="F33" s="190">
        <v>528</v>
      </c>
      <c r="G33" s="190">
        <v>318</v>
      </c>
      <c r="H33" s="560">
        <v>340</v>
      </c>
    </row>
    <row r="34" spans="1:8" ht="11.25" customHeight="1">
      <c r="A34" s="33" t="s">
        <v>287</v>
      </c>
      <c r="B34" s="762"/>
      <c r="C34" s="32" t="s">
        <v>262</v>
      </c>
      <c r="D34" s="190">
        <v>591</v>
      </c>
      <c r="E34" s="190">
        <v>63</v>
      </c>
      <c r="F34" s="190">
        <v>121</v>
      </c>
      <c r="G34" s="190">
        <v>51</v>
      </c>
      <c r="H34" s="560">
        <v>25</v>
      </c>
    </row>
    <row r="35" spans="1:8" ht="11.25" customHeight="1">
      <c r="A35" s="33"/>
      <c r="B35" s="663" t="s">
        <v>279</v>
      </c>
      <c r="C35" s="68" t="s">
        <v>260</v>
      </c>
      <c r="D35" s="190">
        <v>909</v>
      </c>
      <c r="E35" s="190">
        <v>616</v>
      </c>
      <c r="F35" s="190">
        <v>469</v>
      </c>
      <c r="G35" s="190">
        <v>257</v>
      </c>
      <c r="H35" s="560">
        <v>143</v>
      </c>
    </row>
    <row r="36" spans="1:8" ht="11.25" customHeight="1">
      <c r="A36" s="33"/>
      <c r="B36" s="762"/>
      <c r="C36" s="32" t="s">
        <v>262</v>
      </c>
      <c r="D36" s="190">
        <v>361</v>
      </c>
      <c r="E36" s="190">
        <v>21</v>
      </c>
      <c r="F36" s="190">
        <v>83</v>
      </c>
      <c r="G36" s="190">
        <v>62</v>
      </c>
      <c r="H36" s="560">
        <v>70</v>
      </c>
    </row>
    <row r="37" spans="1:8" ht="11.25" customHeight="1">
      <c r="A37" s="33"/>
      <c r="B37" s="172" t="s">
        <v>281</v>
      </c>
      <c r="C37" s="68" t="s">
        <v>260</v>
      </c>
      <c r="D37" s="192">
        <v>1561</v>
      </c>
      <c r="E37" s="192">
        <v>1303</v>
      </c>
      <c r="F37" s="192">
        <v>1007</v>
      </c>
      <c r="G37" s="190">
        <v>624</v>
      </c>
      <c r="H37" s="560">
        <v>466</v>
      </c>
    </row>
    <row r="38" spans="1:8" ht="11.25" customHeight="1">
      <c r="A38" s="86"/>
      <c r="B38" s="31" t="s">
        <v>282</v>
      </c>
      <c r="C38" s="32" t="s">
        <v>262</v>
      </c>
      <c r="D38" s="192">
        <v>151</v>
      </c>
      <c r="E38" s="192">
        <v>163</v>
      </c>
      <c r="F38" s="192">
        <v>135</v>
      </c>
      <c r="G38" s="190">
        <v>132</v>
      </c>
      <c r="H38" s="560">
        <v>201</v>
      </c>
    </row>
    <row r="39" spans="1:8" s="14" customFormat="1" ht="11.25" customHeight="1">
      <c r="A39" s="33"/>
      <c r="B39" s="663" t="s">
        <v>399</v>
      </c>
      <c r="C39" s="68" t="s">
        <v>260</v>
      </c>
      <c r="D39" s="192" t="s">
        <v>6</v>
      </c>
      <c r="E39" s="192" t="s">
        <v>6</v>
      </c>
      <c r="F39" s="192">
        <v>3148</v>
      </c>
      <c r="G39" s="192">
        <v>675</v>
      </c>
      <c r="H39" s="560">
        <v>335</v>
      </c>
    </row>
    <row r="40" spans="1:8" s="14" customFormat="1" ht="11.25" customHeight="1">
      <c r="A40" s="86"/>
      <c r="B40" s="762"/>
      <c r="C40" s="321" t="s">
        <v>262</v>
      </c>
      <c r="D40" s="192" t="s">
        <v>6</v>
      </c>
      <c r="E40" s="192" t="s">
        <v>6</v>
      </c>
      <c r="F40" s="192">
        <v>368</v>
      </c>
      <c r="G40" s="192">
        <v>477</v>
      </c>
      <c r="H40" s="560">
        <v>62</v>
      </c>
    </row>
    <row r="41" spans="1:8" ht="11.25" customHeight="1">
      <c r="A41" s="33" t="s">
        <v>288</v>
      </c>
      <c r="B41" s="663" t="s">
        <v>283</v>
      </c>
      <c r="C41" s="68" t="s">
        <v>260</v>
      </c>
      <c r="D41" s="124">
        <v>9764</v>
      </c>
      <c r="E41" s="124">
        <v>1639</v>
      </c>
      <c r="F41" s="124">
        <v>981</v>
      </c>
      <c r="G41" s="190">
        <v>561</v>
      </c>
      <c r="H41" s="560">
        <v>521</v>
      </c>
    </row>
    <row r="42" spans="1:8" ht="11.25" customHeight="1">
      <c r="A42" s="33"/>
      <c r="B42" s="761"/>
      <c r="C42" s="32" t="s">
        <v>262</v>
      </c>
      <c r="D42" s="124">
        <v>3243</v>
      </c>
      <c r="E42" s="124">
        <v>147</v>
      </c>
      <c r="F42" s="124">
        <v>152</v>
      </c>
      <c r="G42" s="190">
        <v>86</v>
      </c>
      <c r="H42" s="560">
        <v>41</v>
      </c>
    </row>
    <row r="43" spans="1:8" ht="11.25" customHeight="1">
      <c r="A43" s="33"/>
      <c r="B43" s="663" t="s">
        <v>304</v>
      </c>
      <c r="C43" s="68" t="s">
        <v>260</v>
      </c>
      <c r="D43" s="190">
        <v>34</v>
      </c>
      <c r="E43" s="190">
        <v>165</v>
      </c>
      <c r="F43" s="190">
        <v>93</v>
      </c>
      <c r="G43" s="190">
        <v>186</v>
      </c>
      <c r="H43" s="560">
        <v>85</v>
      </c>
    </row>
    <row r="44" spans="1:8" ht="11.25" customHeight="1">
      <c r="A44" s="33"/>
      <c r="B44" s="636"/>
      <c r="C44" s="32" t="s">
        <v>262</v>
      </c>
      <c r="D44" s="190">
        <v>92</v>
      </c>
      <c r="E44" s="190">
        <v>81</v>
      </c>
      <c r="F44" s="190">
        <v>32</v>
      </c>
      <c r="G44" s="190">
        <v>50</v>
      </c>
      <c r="H44" s="560">
        <v>20</v>
      </c>
    </row>
    <row r="45" spans="1:8" ht="11.25" customHeight="1">
      <c r="A45" s="86"/>
      <c r="B45" s="68" t="s">
        <v>284</v>
      </c>
      <c r="C45" s="68" t="s">
        <v>260</v>
      </c>
      <c r="D45" s="190">
        <v>563</v>
      </c>
      <c r="E45" s="190">
        <v>585</v>
      </c>
      <c r="F45" s="190">
        <v>307</v>
      </c>
      <c r="G45" s="190">
        <v>209</v>
      </c>
      <c r="H45" s="560">
        <v>175</v>
      </c>
    </row>
    <row r="46" spans="1:8" ht="11.25" customHeight="1">
      <c r="A46" s="86"/>
      <c r="B46" s="303" t="s">
        <v>330</v>
      </c>
      <c r="C46" s="32" t="s">
        <v>262</v>
      </c>
      <c r="D46" s="190">
        <v>557</v>
      </c>
      <c r="E46" s="190">
        <v>252</v>
      </c>
      <c r="F46" s="190">
        <v>101</v>
      </c>
      <c r="G46" s="190">
        <v>50</v>
      </c>
      <c r="H46" s="560">
        <v>27</v>
      </c>
    </row>
    <row r="47" spans="1:8" ht="11.25" customHeight="1">
      <c r="A47" s="66"/>
      <c r="B47" s="72" t="s">
        <v>285</v>
      </c>
      <c r="C47" s="163"/>
      <c r="D47" s="190">
        <v>1361</v>
      </c>
      <c r="E47" s="190">
        <v>247</v>
      </c>
      <c r="F47" s="190">
        <v>179</v>
      </c>
      <c r="G47" s="190">
        <v>27</v>
      </c>
      <c r="H47" s="560">
        <v>25</v>
      </c>
    </row>
    <row r="48" spans="1:8" ht="11.25" customHeight="1">
      <c r="A48" s="86"/>
      <c r="B48" s="65" t="s">
        <v>289</v>
      </c>
      <c r="C48" s="205"/>
      <c r="D48" s="190">
        <v>15938</v>
      </c>
      <c r="E48" s="190">
        <v>19624</v>
      </c>
      <c r="F48" s="190">
        <v>18966</v>
      </c>
      <c r="G48" s="190">
        <v>13889</v>
      </c>
      <c r="H48" s="560">
        <v>16280</v>
      </c>
    </row>
    <row r="49" spans="1:8" ht="11.25" customHeight="1">
      <c r="A49" s="86"/>
      <c r="B49" s="663" t="s">
        <v>276</v>
      </c>
      <c r="C49" s="68" t="s">
        <v>260</v>
      </c>
      <c r="D49" s="190">
        <v>2274</v>
      </c>
      <c r="E49" s="190">
        <v>819</v>
      </c>
      <c r="F49" s="190">
        <v>3551</v>
      </c>
      <c r="G49" s="190">
        <v>1904</v>
      </c>
      <c r="H49" s="560">
        <v>1323</v>
      </c>
    </row>
    <row r="50" spans="1:8" ht="11.25" customHeight="1">
      <c r="A50" s="33"/>
      <c r="B50" s="760"/>
      <c r="C50" s="32" t="s">
        <v>262</v>
      </c>
      <c r="D50" s="190">
        <v>1772</v>
      </c>
      <c r="E50" s="190">
        <v>2376</v>
      </c>
      <c r="F50" s="190">
        <v>1093</v>
      </c>
      <c r="G50" s="190">
        <v>737</v>
      </c>
      <c r="H50" s="560">
        <v>1055</v>
      </c>
    </row>
    <row r="51" spans="2:8" ht="11.25" customHeight="1">
      <c r="B51" s="663" t="s">
        <v>278</v>
      </c>
      <c r="C51" s="68" t="s">
        <v>260</v>
      </c>
      <c r="D51" s="190">
        <v>2011</v>
      </c>
      <c r="E51" s="190">
        <v>1481</v>
      </c>
      <c r="F51" s="190">
        <v>1598</v>
      </c>
      <c r="G51" s="190">
        <v>562</v>
      </c>
      <c r="H51" s="560">
        <v>1448</v>
      </c>
    </row>
    <row r="52" spans="2:8" ht="11.25" customHeight="1">
      <c r="B52" s="761"/>
      <c r="C52" s="32" t="s">
        <v>262</v>
      </c>
      <c r="D52" s="190">
        <v>571</v>
      </c>
      <c r="E52" s="190">
        <v>829</v>
      </c>
      <c r="F52" s="190">
        <v>768</v>
      </c>
      <c r="G52" s="190">
        <v>690</v>
      </c>
      <c r="H52" s="560">
        <v>296</v>
      </c>
    </row>
    <row r="53" spans="2:8" ht="11.25" customHeight="1">
      <c r="B53" s="663" t="s">
        <v>264</v>
      </c>
      <c r="C53" s="68" t="s">
        <v>260</v>
      </c>
      <c r="D53" s="190">
        <v>1020</v>
      </c>
      <c r="E53" s="190">
        <v>1816</v>
      </c>
      <c r="F53" s="190">
        <v>2440</v>
      </c>
      <c r="G53" s="190">
        <v>1639</v>
      </c>
      <c r="H53" s="560">
        <v>949</v>
      </c>
    </row>
    <row r="54" spans="1:8" ht="11.25" customHeight="1">
      <c r="A54" s="33" t="s">
        <v>290</v>
      </c>
      <c r="B54" s="762"/>
      <c r="C54" s="32" t="s">
        <v>262</v>
      </c>
      <c r="D54" s="190">
        <v>1455</v>
      </c>
      <c r="E54" s="190">
        <v>848</v>
      </c>
      <c r="F54" s="190">
        <v>1089</v>
      </c>
      <c r="G54" s="190">
        <v>303</v>
      </c>
      <c r="H54" s="560">
        <v>432</v>
      </c>
    </row>
    <row r="55" spans="1:8" ht="11.25" customHeight="1">
      <c r="A55" s="33"/>
      <c r="B55" s="663" t="s">
        <v>279</v>
      </c>
      <c r="C55" s="68" t="s">
        <v>260</v>
      </c>
      <c r="D55" s="190">
        <v>2067</v>
      </c>
      <c r="E55" s="190">
        <v>1538</v>
      </c>
      <c r="F55" s="190">
        <v>1104</v>
      </c>
      <c r="G55" s="190">
        <v>1119</v>
      </c>
      <c r="H55" s="560">
        <v>1435</v>
      </c>
    </row>
    <row r="56" spans="1:8" ht="11.25" customHeight="1">
      <c r="A56" s="33"/>
      <c r="B56" s="762"/>
      <c r="C56" s="32" t="s">
        <v>262</v>
      </c>
      <c r="D56" s="190">
        <v>362</v>
      </c>
      <c r="E56" s="190">
        <v>761</v>
      </c>
      <c r="F56" s="190">
        <v>867</v>
      </c>
      <c r="G56" s="190">
        <v>323</v>
      </c>
      <c r="H56" s="560">
        <v>294</v>
      </c>
    </row>
    <row r="57" spans="1:8" ht="11.25" customHeight="1">
      <c r="A57" s="33"/>
      <c r="B57" s="172" t="s">
        <v>281</v>
      </c>
      <c r="C57" s="68" t="s">
        <v>260</v>
      </c>
      <c r="D57" s="304">
        <v>704</v>
      </c>
      <c r="E57" s="192">
        <v>1658</v>
      </c>
      <c r="F57" s="192">
        <v>1265</v>
      </c>
      <c r="G57" s="192">
        <v>1245</v>
      </c>
      <c r="H57" s="560">
        <v>2109</v>
      </c>
    </row>
    <row r="58" spans="1:8" ht="11.25" customHeight="1">
      <c r="A58" s="86"/>
      <c r="B58" s="31" t="s">
        <v>282</v>
      </c>
      <c r="C58" s="32" t="s">
        <v>262</v>
      </c>
      <c r="D58" s="304">
        <v>385</v>
      </c>
      <c r="E58" s="192">
        <v>652</v>
      </c>
      <c r="F58" s="192">
        <v>232</v>
      </c>
      <c r="G58" s="192">
        <v>776</v>
      </c>
      <c r="H58" s="560">
        <v>883</v>
      </c>
    </row>
    <row r="59" spans="1:8" ht="11.25" customHeight="1">
      <c r="A59" s="33" t="s">
        <v>291</v>
      </c>
      <c r="B59" s="663" t="s">
        <v>399</v>
      </c>
      <c r="C59" s="68" t="s">
        <v>260</v>
      </c>
      <c r="D59" s="124" t="s">
        <v>6</v>
      </c>
      <c r="E59" s="124" t="s">
        <v>6</v>
      </c>
      <c r="F59" s="124">
        <v>8</v>
      </c>
      <c r="G59" s="124">
        <v>32</v>
      </c>
      <c r="H59" s="560">
        <v>51</v>
      </c>
    </row>
    <row r="60" spans="1:8" ht="11.25" customHeight="1">
      <c r="A60" s="33"/>
      <c r="B60" s="762"/>
      <c r="C60" s="32" t="s">
        <v>262</v>
      </c>
      <c r="D60" s="124" t="s">
        <v>6</v>
      </c>
      <c r="E60" s="124" t="s">
        <v>6</v>
      </c>
      <c r="F60" s="124">
        <v>2</v>
      </c>
      <c r="G60" s="124">
        <v>24</v>
      </c>
      <c r="H60" s="560">
        <v>30</v>
      </c>
    </row>
    <row r="61" spans="1:8" ht="11.25" customHeight="1">
      <c r="A61" s="33"/>
      <c r="B61" s="663" t="s">
        <v>283</v>
      </c>
      <c r="C61" s="68" t="s">
        <v>260</v>
      </c>
      <c r="D61" s="124" t="s">
        <v>6</v>
      </c>
      <c r="E61" s="124">
        <v>38</v>
      </c>
      <c r="F61" s="124">
        <v>96</v>
      </c>
      <c r="G61" s="124">
        <v>384</v>
      </c>
      <c r="H61" s="560">
        <v>1416</v>
      </c>
    </row>
    <row r="62" spans="1:8" ht="11.25" customHeight="1">
      <c r="A62" s="33"/>
      <c r="B62" s="761"/>
      <c r="C62" s="32" t="s">
        <v>262</v>
      </c>
      <c r="D62" s="124" t="s">
        <v>6</v>
      </c>
      <c r="E62" s="124">
        <v>12</v>
      </c>
      <c r="F62" s="124">
        <v>32</v>
      </c>
      <c r="G62" s="124">
        <v>141</v>
      </c>
      <c r="H62" s="560">
        <v>384</v>
      </c>
    </row>
    <row r="63" spans="1:8" ht="11.25" customHeight="1">
      <c r="A63" s="33"/>
      <c r="B63" s="663" t="s">
        <v>304</v>
      </c>
      <c r="C63" s="68" t="s">
        <v>260</v>
      </c>
      <c r="D63" s="192">
        <v>532</v>
      </c>
      <c r="E63" s="192">
        <v>1035</v>
      </c>
      <c r="F63" s="192">
        <v>861</v>
      </c>
      <c r="G63" s="190">
        <v>756</v>
      </c>
      <c r="H63" s="560">
        <v>557</v>
      </c>
    </row>
    <row r="64" spans="1:8" ht="11.25" customHeight="1">
      <c r="A64" s="33"/>
      <c r="B64" s="636"/>
      <c r="C64" s="32" t="s">
        <v>262</v>
      </c>
      <c r="D64" s="192">
        <v>673</v>
      </c>
      <c r="E64" s="192">
        <v>722</v>
      </c>
      <c r="F64" s="192">
        <v>731</v>
      </c>
      <c r="G64" s="190">
        <v>513</v>
      </c>
      <c r="H64" s="560">
        <v>303</v>
      </c>
    </row>
    <row r="65" spans="1:8" ht="11.25" customHeight="1">
      <c r="A65" s="86"/>
      <c r="B65" s="595" t="s">
        <v>284</v>
      </c>
      <c r="C65" s="68" t="s">
        <v>260</v>
      </c>
      <c r="D65" s="190">
        <v>575</v>
      </c>
      <c r="E65" s="190">
        <v>1668</v>
      </c>
      <c r="F65" s="190">
        <v>813</v>
      </c>
      <c r="G65" s="190">
        <v>626</v>
      </c>
      <c r="H65" s="560">
        <v>870</v>
      </c>
    </row>
    <row r="66" spans="1:8" ht="11.25" customHeight="1">
      <c r="A66" s="86"/>
      <c r="B66" s="596" t="s">
        <v>416</v>
      </c>
      <c r="C66" s="32" t="s">
        <v>262</v>
      </c>
      <c r="D66" s="190">
        <v>456</v>
      </c>
      <c r="E66" s="190">
        <v>1367</v>
      </c>
      <c r="F66" s="190">
        <v>941</v>
      </c>
      <c r="G66" s="190">
        <v>903</v>
      </c>
      <c r="H66" s="560">
        <v>243</v>
      </c>
    </row>
    <row r="67" spans="1:8" ht="11.25" customHeight="1" thickBot="1">
      <c r="A67" s="62"/>
      <c r="B67" s="72" t="s">
        <v>285</v>
      </c>
      <c r="C67" s="206"/>
      <c r="D67" s="190">
        <v>1081</v>
      </c>
      <c r="E67" s="190">
        <v>2004</v>
      </c>
      <c r="F67" s="190">
        <v>1475</v>
      </c>
      <c r="G67" s="190">
        <v>1212</v>
      </c>
      <c r="H67" s="561">
        <v>2202</v>
      </c>
    </row>
    <row r="68" spans="1:8" s="184" customFormat="1" ht="15" customHeight="1">
      <c r="A68" s="207"/>
      <c r="B68" s="208"/>
      <c r="C68" s="208"/>
      <c r="D68" s="208"/>
      <c r="E68" s="209"/>
      <c r="F68" s="209"/>
      <c r="G68" s="210"/>
      <c r="H68" s="238" t="s">
        <v>367</v>
      </c>
    </row>
  </sheetData>
  <sheetProtection/>
  <mergeCells count="23">
    <mergeCell ref="B33:B34"/>
    <mergeCell ref="B35:B36"/>
    <mergeCell ref="B53:B54"/>
    <mergeCell ref="B19:B20"/>
    <mergeCell ref="B7:C8"/>
    <mergeCell ref="B23:B24"/>
    <mergeCell ref="B63:B64"/>
    <mergeCell ref="B61:B62"/>
    <mergeCell ref="B49:B50"/>
    <mergeCell ref="B51:B52"/>
    <mergeCell ref="B21:B22"/>
    <mergeCell ref="B39:B40"/>
    <mergeCell ref="B41:B42"/>
    <mergeCell ref="B55:B56"/>
    <mergeCell ref="B59:B60"/>
    <mergeCell ref="B43:B44"/>
    <mergeCell ref="A5:C6"/>
    <mergeCell ref="B9:B10"/>
    <mergeCell ref="B29:B30"/>
    <mergeCell ref="B31:B32"/>
    <mergeCell ref="B11:B12"/>
    <mergeCell ref="B13:B14"/>
    <mergeCell ref="B15:B16"/>
  </mergeCells>
  <printOptions/>
  <pageMargins left="0.984251968503937" right="0.984251968503937" top="0.7874015748031497" bottom="0.7874015748031497" header="0.5118110236220472" footer="0.5118110236220472"/>
  <pageSetup firstPageNumber="165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">
      <selection activeCell="B1" sqref="B1"/>
    </sheetView>
  </sheetViews>
  <sheetFormatPr defaultColWidth="9.00390625" defaultRowHeight="13.5"/>
  <cols>
    <col min="1" max="1" width="3.875" style="184" customWidth="1"/>
    <col min="2" max="2" width="12.00390625" style="184" customWidth="1"/>
    <col min="3" max="3" width="14.00390625" style="184" customWidth="1"/>
    <col min="4" max="4" width="9.125" style="184" customWidth="1"/>
    <col min="5" max="8" width="9.75390625" style="184" customWidth="1"/>
  </cols>
  <sheetData>
    <row r="1" spans="1:7" ht="13.5">
      <c r="A1" s="214" t="s">
        <v>7</v>
      </c>
      <c r="G1" s="215"/>
    </row>
    <row r="2" ht="9" customHeight="1"/>
    <row r="3" spans="1:8" s="211" customFormat="1" ht="13.5">
      <c r="A3" s="99" t="s">
        <v>470</v>
      </c>
      <c r="B3" s="100"/>
      <c r="C3" s="101"/>
      <c r="D3" s="101"/>
      <c r="E3" s="101"/>
      <c r="F3" s="101"/>
      <c r="G3" s="101"/>
      <c r="H3" s="25"/>
    </row>
    <row r="4" spans="1:8" s="211" customFormat="1" ht="14.25" thickBot="1">
      <c r="A4" s="216"/>
      <c r="B4" s="216"/>
      <c r="C4" s="216"/>
      <c r="D4" s="216"/>
      <c r="E4" s="216"/>
      <c r="F4" s="103"/>
      <c r="G4" s="103"/>
      <c r="H4" s="27"/>
    </row>
    <row r="5" spans="1:8" s="211" customFormat="1" ht="16.5" customHeight="1">
      <c r="A5" s="768" t="s">
        <v>305</v>
      </c>
      <c r="B5" s="768"/>
      <c r="C5" s="769"/>
      <c r="D5" s="217" t="s">
        <v>258</v>
      </c>
      <c r="E5" s="105" t="s">
        <v>396</v>
      </c>
      <c r="F5" s="217" t="s">
        <v>397</v>
      </c>
      <c r="G5" s="217" t="s">
        <v>431</v>
      </c>
      <c r="H5" s="186" t="s">
        <v>432</v>
      </c>
    </row>
    <row r="6" spans="1:8" s="211" customFormat="1" ht="16.5" customHeight="1">
      <c r="A6" s="770"/>
      <c r="B6" s="770"/>
      <c r="C6" s="771"/>
      <c r="D6" s="604">
        <v>-2010</v>
      </c>
      <c r="E6" s="218">
        <v>-2011</v>
      </c>
      <c r="F6" s="218">
        <v>-2012</v>
      </c>
      <c r="G6" s="218">
        <v>-2013</v>
      </c>
      <c r="H6" s="188">
        <v>-2014</v>
      </c>
    </row>
    <row r="7" spans="1:8" s="211" customFormat="1" ht="15" customHeight="1">
      <c r="A7" s="219"/>
      <c r="B7" s="740" t="s">
        <v>275</v>
      </c>
      <c r="C7" s="763"/>
      <c r="D7" s="220" t="s">
        <v>434</v>
      </c>
      <c r="E7" s="221"/>
      <c r="F7" s="221"/>
      <c r="G7" s="221"/>
      <c r="H7" s="222"/>
    </row>
    <row r="8" spans="1:8" s="211" customFormat="1" ht="15" customHeight="1">
      <c r="A8" s="101"/>
      <c r="B8" s="638"/>
      <c r="C8" s="764"/>
      <c r="D8" s="191">
        <v>2545888</v>
      </c>
      <c r="E8" s="191">
        <v>3235369</v>
      </c>
      <c r="F8" s="191">
        <v>3389629</v>
      </c>
      <c r="G8" s="191">
        <v>3534349</v>
      </c>
      <c r="H8" s="379">
        <v>3545813</v>
      </c>
    </row>
    <row r="9" spans="1:8" s="211" customFormat="1" ht="15" customHeight="1">
      <c r="A9" s="101"/>
      <c r="B9" s="223"/>
      <c r="C9" s="224" t="s">
        <v>260</v>
      </c>
      <c r="D9" s="235">
        <v>196481</v>
      </c>
      <c r="E9" s="235">
        <v>179676</v>
      </c>
      <c r="F9" s="235">
        <v>183954</v>
      </c>
      <c r="G9" s="235">
        <v>169813</v>
      </c>
      <c r="H9" s="505">
        <v>179497</v>
      </c>
    </row>
    <row r="10" spans="2:8" s="211" customFormat="1" ht="15" customHeight="1">
      <c r="B10" s="110" t="s">
        <v>261</v>
      </c>
      <c r="C10" s="344" t="s">
        <v>262</v>
      </c>
      <c r="D10" s="235">
        <v>132717</v>
      </c>
      <c r="E10" s="235">
        <v>141825</v>
      </c>
      <c r="F10" s="235">
        <v>152238</v>
      </c>
      <c r="G10" s="235">
        <v>146518</v>
      </c>
      <c r="H10" s="505">
        <v>142129</v>
      </c>
    </row>
    <row r="11" spans="2:8" s="211" customFormat="1" ht="15" customHeight="1">
      <c r="B11" s="225"/>
      <c r="C11" s="343" t="s">
        <v>294</v>
      </c>
      <c r="D11" s="124">
        <v>690</v>
      </c>
      <c r="E11" s="124">
        <v>4523</v>
      </c>
      <c r="F11" s="124">
        <v>5505</v>
      </c>
      <c r="G11" s="124">
        <v>5519</v>
      </c>
      <c r="H11" s="528">
        <v>5129</v>
      </c>
    </row>
    <row r="12" spans="2:8" s="211" customFormat="1" ht="15" customHeight="1">
      <c r="B12" s="223"/>
      <c r="C12" s="224" t="s">
        <v>260</v>
      </c>
      <c r="D12" s="235">
        <v>255874</v>
      </c>
      <c r="E12" s="235">
        <v>243767</v>
      </c>
      <c r="F12" s="235">
        <v>279300</v>
      </c>
      <c r="G12" s="235">
        <v>307936</v>
      </c>
      <c r="H12" s="567">
        <v>308899</v>
      </c>
    </row>
    <row r="13" spans="2:8" s="211" customFormat="1" ht="15" customHeight="1">
      <c r="B13" s="110" t="s">
        <v>263</v>
      </c>
      <c r="C13" s="344" t="s">
        <v>262</v>
      </c>
      <c r="D13" s="235">
        <v>142053</v>
      </c>
      <c r="E13" s="235">
        <v>133344</v>
      </c>
      <c r="F13" s="235">
        <v>162892</v>
      </c>
      <c r="G13" s="235">
        <v>171821</v>
      </c>
      <c r="H13" s="567">
        <v>173552</v>
      </c>
    </row>
    <row r="14" spans="1:8" s="211" customFormat="1" ht="15" customHeight="1">
      <c r="A14" s="104" t="s">
        <v>293</v>
      </c>
      <c r="B14" s="225"/>
      <c r="C14" s="343" t="s">
        <v>294</v>
      </c>
      <c r="D14" s="124">
        <v>2148</v>
      </c>
      <c r="E14" s="124">
        <v>7781</v>
      </c>
      <c r="F14" s="124">
        <v>51252</v>
      </c>
      <c r="G14" s="124">
        <v>75458</v>
      </c>
      <c r="H14" s="528">
        <v>64751</v>
      </c>
    </row>
    <row r="15" spans="1:8" s="211" customFormat="1" ht="15" customHeight="1">
      <c r="A15" s="104"/>
      <c r="B15" s="223"/>
      <c r="C15" s="224" t="s">
        <v>260</v>
      </c>
      <c r="D15" s="235">
        <v>222426</v>
      </c>
      <c r="E15" s="235">
        <v>240545</v>
      </c>
      <c r="F15" s="235">
        <v>236263</v>
      </c>
      <c r="G15" s="235">
        <v>213701</v>
      </c>
      <c r="H15" s="567">
        <v>212457</v>
      </c>
    </row>
    <row r="16" spans="1:8" s="211" customFormat="1" ht="15" customHeight="1">
      <c r="A16" s="104"/>
      <c r="B16" s="110" t="s">
        <v>264</v>
      </c>
      <c r="C16" s="344" t="s">
        <v>262</v>
      </c>
      <c r="D16" s="235">
        <v>119271</v>
      </c>
      <c r="E16" s="235">
        <v>122908</v>
      </c>
      <c r="F16" s="235">
        <v>112145</v>
      </c>
      <c r="G16" s="235">
        <v>98964</v>
      </c>
      <c r="H16" s="567">
        <v>95955</v>
      </c>
    </row>
    <row r="17" spans="1:8" s="211" customFormat="1" ht="15" customHeight="1">
      <c r="A17" s="104"/>
      <c r="B17" s="225"/>
      <c r="C17" s="343" t="s">
        <v>294</v>
      </c>
      <c r="D17" s="261">
        <v>80272</v>
      </c>
      <c r="E17" s="261">
        <v>70400</v>
      </c>
      <c r="F17" s="261">
        <v>61359</v>
      </c>
      <c r="G17" s="262">
        <v>51847</v>
      </c>
      <c r="H17" s="568">
        <v>47922</v>
      </c>
    </row>
    <row r="18" spans="1:8" s="211" customFormat="1" ht="15" customHeight="1">
      <c r="A18" s="104" t="s">
        <v>295</v>
      </c>
      <c r="B18" s="223"/>
      <c r="C18" s="224" t="s">
        <v>260</v>
      </c>
      <c r="D18" s="242">
        <v>207380</v>
      </c>
      <c r="E18" s="242">
        <v>237201</v>
      </c>
      <c r="F18" s="242">
        <v>232036</v>
      </c>
      <c r="G18" s="242">
        <v>222739</v>
      </c>
      <c r="H18" s="569">
        <v>227107</v>
      </c>
    </row>
    <row r="19" spans="1:8" s="211" customFormat="1" ht="15" customHeight="1">
      <c r="A19" s="104"/>
      <c r="B19" s="110" t="s">
        <v>265</v>
      </c>
      <c r="C19" s="344" t="s">
        <v>262</v>
      </c>
      <c r="D19" s="235">
        <v>101583</v>
      </c>
      <c r="E19" s="235">
        <v>109510</v>
      </c>
      <c r="F19" s="235">
        <v>109962</v>
      </c>
      <c r="G19" s="235">
        <v>111198</v>
      </c>
      <c r="H19" s="567">
        <v>122364</v>
      </c>
    </row>
    <row r="20" spans="1:8" s="211" customFormat="1" ht="15" customHeight="1">
      <c r="A20" s="104"/>
      <c r="B20" s="225"/>
      <c r="C20" s="343" t="s">
        <v>294</v>
      </c>
      <c r="D20" s="124">
        <v>47323</v>
      </c>
      <c r="E20" s="124">
        <v>44454</v>
      </c>
      <c r="F20" s="124">
        <v>46747</v>
      </c>
      <c r="G20" s="263">
        <v>45318</v>
      </c>
      <c r="H20" s="567">
        <v>42106</v>
      </c>
    </row>
    <row r="21" spans="1:8" s="211" customFormat="1" ht="15" customHeight="1">
      <c r="A21" s="104"/>
      <c r="B21" s="105" t="s">
        <v>296</v>
      </c>
      <c r="C21" s="224" t="s">
        <v>260</v>
      </c>
      <c r="D21" s="263">
        <v>239234</v>
      </c>
      <c r="E21" s="263">
        <v>257188</v>
      </c>
      <c r="F21" s="263">
        <v>256511</v>
      </c>
      <c r="G21" s="263">
        <v>245856</v>
      </c>
      <c r="H21" s="567">
        <v>250398</v>
      </c>
    </row>
    <row r="22" spans="1:8" s="211" customFormat="1" ht="15" customHeight="1">
      <c r="A22" s="104" t="s">
        <v>292</v>
      </c>
      <c r="B22" s="114"/>
      <c r="C22" s="344" t="s">
        <v>262</v>
      </c>
      <c r="D22" s="263">
        <v>206605</v>
      </c>
      <c r="E22" s="263">
        <v>217418</v>
      </c>
      <c r="F22" s="263">
        <v>205673</v>
      </c>
      <c r="G22" s="263">
        <v>197401</v>
      </c>
      <c r="H22" s="567">
        <v>195699</v>
      </c>
    </row>
    <row r="23" spans="1:8" s="211" customFormat="1" ht="15" customHeight="1">
      <c r="A23" s="104"/>
      <c r="B23" s="114" t="s">
        <v>282</v>
      </c>
      <c r="C23" s="343" t="s">
        <v>294</v>
      </c>
      <c r="D23" s="263">
        <v>64296</v>
      </c>
      <c r="E23" s="263">
        <v>56022</v>
      </c>
      <c r="F23" s="263">
        <v>53274</v>
      </c>
      <c r="G23" s="263">
        <v>45672</v>
      </c>
      <c r="H23" s="567">
        <v>40691</v>
      </c>
    </row>
    <row r="24" spans="1:8" s="364" customFormat="1" ht="15" customHeight="1">
      <c r="A24" s="57"/>
      <c r="B24" s="362"/>
      <c r="C24" s="363" t="s">
        <v>260</v>
      </c>
      <c r="D24" s="37" t="s">
        <v>6</v>
      </c>
      <c r="E24" s="37" t="s">
        <v>6</v>
      </c>
      <c r="F24" s="37">
        <v>62673</v>
      </c>
      <c r="G24" s="37">
        <v>227736</v>
      </c>
      <c r="H24" s="567">
        <v>247039</v>
      </c>
    </row>
    <row r="25" spans="1:8" s="364" customFormat="1" ht="15" customHeight="1">
      <c r="A25" s="57"/>
      <c r="B25" s="31" t="s">
        <v>398</v>
      </c>
      <c r="C25" s="193" t="s">
        <v>262</v>
      </c>
      <c r="D25" s="37" t="s">
        <v>6</v>
      </c>
      <c r="E25" s="37" t="s">
        <v>6</v>
      </c>
      <c r="F25" s="37">
        <v>49535</v>
      </c>
      <c r="G25" s="37">
        <v>178549</v>
      </c>
      <c r="H25" s="567">
        <v>178306</v>
      </c>
    </row>
    <row r="26" spans="1:8" s="364" customFormat="1" ht="15" customHeight="1">
      <c r="A26" s="57" t="s">
        <v>21</v>
      </c>
      <c r="B26" s="365"/>
      <c r="C26" s="366" t="s">
        <v>294</v>
      </c>
      <c r="D26" s="37" t="s">
        <v>6</v>
      </c>
      <c r="E26" s="37" t="s">
        <v>6</v>
      </c>
      <c r="F26" s="37">
        <v>13990</v>
      </c>
      <c r="G26" s="37">
        <v>37917</v>
      </c>
      <c r="H26" s="528">
        <v>34845</v>
      </c>
    </row>
    <row r="27" spans="1:8" s="211" customFormat="1" ht="15" customHeight="1">
      <c r="A27" s="104"/>
      <c r="B27" s="223"/>
      <c r="C27" s="224" t="s">
        <v>260</v>
      </c>
      <c r="D27" s="124">
        <v>6970</v>
      </c>
      <c r="E27" s="124">
        <v>304358</v>
      </c>
      <c r="F27" s="124">
        <v>298244</v>
      </c>
      <c r="G27" s="235">
        <v>270250</v>
      </c>
      <c r="H27" s="567">
        <v>274551</v>
      </c>
    </row>
    <row r="28" spans="1:8" s="211" customFormat="1" ht="15" customHeight="1">
      <c r="A28" s="104"/>
      <c r="B28" s="110" t="s">
        <v>267</v>
      </c>
      <c r="C28" s="344" t="s">
        <v>262</v>
      </c>
      <c r="D28" s="124">
        <v>4859</v>
      </c>
      <c r="E28" s="124">
        <v>166025</v>
      </c>
      <c r="F28" s="124">
        <v>151764</v>
      </c>
      <c r="G28" s="235">
        <v>137345</v>
      </c>
      <c r="H28" s="567">
        <v>133591</v>
      </c>
    </row>
    <row r="29" spans="1:8" s="211" customFormat="1" ht="15" customHeight="1">
      <c r="A29" s="104"/>
      <c r="B29" s="225"/>
      <c r="C29" s="343" t="s">
        <v>294</v>
      </c>
      <c r="D29" s="124">
        <v>1997</v>
      </c>
      <c r="E29" s="124">
        <v>82237</v>
      </c>
      <c r="F29" s="124">
        <v>63514</v>
      </c>
      <c r="G29" s="124">
        <v>49934</v>
      </c>
      <c r="H29" s="528">
        <v>45191</v>
      </c>
    </row>
    <row r="30" spans="1:8" s="211" customFormat="1" ht="15" customHeight="1">
      <c r="A30" s="104"/>
      <c r="B30" s="223"/>
      <c r="C30" s="224" t="s">
        <v>260</v>
      </c>
      <c r="D30" s="235">
        <v>132068</v>
      </c>
      <c r="E30" s="235">
        <v>132952</v>
      </c>
      <c r="F30" s="235">
        <v>128419</v>
      </c>
      <c r="G30" s="235">
        <v>123869</v>
      </c>
      <c r="H30" s="567">
        <v>127237</v>
      </c>
    </row>
    <row r="31" spans="1:8" s="211" customFormat="1" ht="15" customHeight="1">
      <c r="A31" s="104"/>
      <c r="B31" s="110" t="s">
        <v>297</v>
      </c>
      <c r="C31" s="344" t="s">
        <v>262</v>
      </c>
      <c r="D31" s="235">
        <v>89061</v>
      </c>
      <c r="E31" s="235">
        <v>72846</v>
      </c>
      <c r="F31" s="235">
        <v>67989</v>
      </c>
      <c r="G31" s="235">
        <v>61447</v>
      </c>
      <c r="H31" s="567">
        <v>58589</v>
      </c>
    </row>
    <row r="32" spans="1:8" s="211" customFormat="1" ht="15" customHeight="1">
      <c r="A32" s="104"/>
      <c r="B32" s="225"/>
      <c r="C32" s="343" t="s">
        <v>294</v>
      </c>
      <c r="D32" s="124">
        <v>1886</v>
      </c>
      <c r="E32" s="124">
        <v>8523</v>
      </c>
      <c r="F32" s="124">
        <v>8498</v>
      </c>
      <c r="G32" s="124">
        <v>8356</v>
      </c>
      <c r="H32" s="528">
        <v>8348</v>
      </c>
    </row>
    <row r="33" spans="1:8" s="211" customFormat="1" ht="15" customHeight="1">
      <c r="A33" s="109"/>
      <c r="B33" s="223"/>
      <c r="C33" s="224" t="s">
        <v>260</v>
      </c>
      <c r="D33" s="235">
        <v>117209</v>
      </c>
      <c r="E33" s="235">
        <v>166608</v>
      </c>
      <c r="F33" s="235">
        <v>173758</v>
      </c>
      <c r="G33" s="235">
        <v>151369</v>
      </c>
      <c r="H33" s="567">
        <v>154976</v>
      </c>
    </row>
    <row r="34" spans="1:8" s="211" customFormat="1" ht="15" customHeight="1">
      <c r="A34" s="109"/>
      <c r="B34" s="110" t="s">
        <v>268</v>
      </c>
      <c r="C34" s="344" t="s">
        <v>262</v>
      </c>
      <c r="D34" s="235">
        <v>85887</v>
      </c>
      <c r="E34" s="235">
        <v>120630</v>
      </c>
      <c r="F34" s="235">
        <v>117472</v>
      </c>
      <c r="G34" s="235">
        <v>98853</v>
      </c>
      <c r="H34" s="567">
        <v>94475</v>
      </c>
    </row>
    <row r="35" spans="1:8" s="211" customFormat="1" ht="15" customHeight="1">
      <c r="A35" s="109"/>
      <c r="B35" s="226" t="s">
        <v>269</v>
      </c>
      <c r="C35" s="343" t="s">
        <v>294</v>
      </c>
      <c r="D35" s="124" t="s">
        <v>6</v>
      </c>
      <c r="E35" s="124">
        <v>7108</v>
      </c>
      <c r="F35" s="124">
        <v>8281</v>
      </c>
      <c r="G35" s="124">
        <v>6009</v>
      </c>
      <c r="H35" s="528">
        <v>5818</v>
      </c>
    </row>
    <row r="36" spans="1:8" s="211" customFormat="1" ht="15" customHeight="1">
      <c r="A36" s="109"/>
      <c r="B36" s="227" t="s">
        <v>298</v>
      </c>
      <c r="C36" s="228"/>
      <c r="D36" s="235">
        <v>87598</v>
      </c>
      <c r="E36" s="235">
        <v>107520</v>
      </c>
      <c r="F36" s="235">
        <v>96381</v>
      </c>
      <c r="G36" s="235">
        <v>72954</v>
      </c>
      <c r="H36" s="567">
        <v>74191</v>
      </c>
    </row>
    <row r="37" spans="1:8" s="211" customFormat="1" ht="15" customHeight="1">
      <c r="A37" s="772" t="s">
        <v>299</v>
      </c>
      <c r="B37" s="772"/>
      <c r="C37" s="773"/>
      <c r="D37" s="264">
        <v>7.2</v>
      </c>
      <c r="E37" s="264">
        <v>9</v>
      </c>
      <c r="F37" s="264">
        <v>9.4</v>
      </c>
      <c r="G37" s="264">
        <v>9.7</v>
      </c>
      <c r="H37" s="570">
        <v>9.6</v>
      </c>
    </row>
    <row r="38" spans="1:8" s="211" customFormat="1" ht="15" customHeight="1">
      <c r="A38" s="774" t="s">
        <v>300</v>
      </c>
      <c r="B38" s="775"/>
      <c r="C38" s="229" t="s">
        <v>301</v>
      </c>
      <c r="D38" s="265">
        <v>2387</v>
      </c>
      <c r="E38" s="234">
        <v>2435</v>
      </c>
      <c r="F38" s="234">
        <v>1784</v>
      </c>
      <c r="G38" s="234">
        <v>1922</v>
      </c>
      <c r="H38" s="567">
        <v>2780</v>
      </c>
    </row>
    <row r="39" spans="1:8" s="211" customFormat="1" ht="20.25" customHeight="1">
      <c r="A39" s="230"/>
      <c r="B39" s="765" t="s">
        <v>371</v>
      </c>
      <c r="C39" s="231" t="s">
        <v>276</v>
      </c>
      <c r="D39" s="234">
        <v>337</v>
      </c>
      <c r="E39" s="234">
        <v>338</v>
      </c>
      <c r="F39" s="234">
        <v>335</v>
      </c>
      <c r="G39" s="234">
        <v>338</v>
      </c>
      <c r="H39" s="567">
        <v>336</v>
      </c>
    </row>
    <row r="40" spans="1:8" s="211" customFormat="1" ht="20.25" customHeight="1">
      <c r="A40" s="369"/>
      <c r="B40" s="766"/>
      <c r="C40" s="344" t="s">
        <v>278</v>
      </c>
      <c r="D40" s="234">
        <v>340</v>
      </c>
      <c r="E40" s="234">
        <v>341</v>
      </c>
      <c r="F40" s="234">
        <v>326</v>
      </c>
      <c r="G40" s="234">
        <v>339</v>
      </c>
      <c r="H40" s="505">
        <v>339</v>
      </c>
    </row>
    <row r="41" spans="1:8" s="211" customFormat="1" ht="20.25" customHeight="1">
      <c r="A41" s="369"/>
      <c r="B41" s="766"/>
      <c r="C41" s="344" t="s">
        <v>302</v>
      </c>
      <c r="D41" s="234">
        <v>338</v>
      </c>
      <c r="E41" s="234">
        <v>340</v>
      </c>
      <c r="F41" s="234">
        <v>335</v>
      </c>
      <c r="G41" s="234">
        <v>341</v>
      </c>
      <c r="H41" s="505">
        <v>340</v>
      </c>
    </row>
    <row r="42" spans="1:8" s="211" customFormat="1" ht="20.25" customHeight="1">
      <c r="A42" s="369"/>
      <c r="B42" s="766"/>
      <c r="C42" s="344" t="s">
        <v>279</v>
      </c>
      <c r="D42" s="234">
        <v>338</v>
      </c>
      <c r="E42" s="234">
        <v>339</v>
      </c>
      <c r="F42" s="234">
        <v>337</v>
      </c>
      <c r="G42" s="234">
        <v>339</v>
      </c>
      <c r="H42" s="505">
        <v>338</v>
      </c>
    </row>
    <row r="43" spans="1:8" s="211" customFormat="1" ht="20.25" customHeight="1">
      <c r="A43" s="370"/>
      <c r="B43" s="766"/>
      <c r="C43" s="345" t="s">
        <v>303</v>
      </c>
      <c r="D43" s="371">
        <v>335</v>
      </c>
      <c r="E43" s="371">
        <v>340</v>
      </c>
      <c r="F43" s="371">
        <v>339</v>
      </c>
      <c r="G43" s="371">
        <v>339</v>
      </c>
      <c r="H43" s="507">
        <v>337</v>
      </c>
    </row>
    <row r="44" spans="1:8" s="364" customFormat="1" ht="20.25" customHeight="1">
      <c r="A44" s="372"/>
      <c r="B44" s="766"/>
      <c r="C44" s="193" t="s">
        <v>400</v>
      </c>
      <c r="D44" s="158" t="s">
        <v>6</v>
      </c>
      <c r="E44" s="158" t="s">
        <v>6</v>
      </c>
      <c r="F44" s="158">
        <v>79</v>
      </c>
      <c r="G44" s="158">
        <v>342</v>
      </c>
      <c r="H44" s="505">
        <v>339</v>
      </c>
    </row>
    <row r="45" spans="1:8" s="211" customFormat="1" ht="20.25" customHeight="1">
      <c r="A45" s="369"/>
      <c r="B45" s="766"/>
      <c r="C45" s="344" t="s">
        <v>283</v>
      </c>
      <c r="D45" s="373">
        <v>4</v>
      </c>
      <c r="E45" s="373">
        <v>341</v>
      </c>
      <c r="F45" s="373">
        <v>339</v>
      </c>
      <c r="G45" s="234">
        <v>341</v>
      </c>
      <c r="H45" s="505">
        <v>339</v>
      </c>
    </row>
    <row r="46" spans="1:8" s="211" customFormat="1" ht="24" customHeight="1">
      <c r="A46" s="374"/>
      <c r="B46" s="766"/>
      <c r="C46" s="344" t="s">
        <v>304</v>
      </c>
      <c r="D46" s="234">
        <v>343</v>
      </c>
      <c r="E46" s="234">
        <v>344</v>
      </c>
      <c r="F46" s="234">
        <v>342</v>
      </c>
      <c r="G46" s="234">
        <v>344</v>
      </c>
      <c r="H46" s="505">
        <v>342</v>
      </c>
    </row>
    <row r="47" spans="1:8" s="211" customFormat="1" ht="23.25" customHeight="1" thickBot="1">
      <c r="A47" s="232"/>
      <c r="B47" s="767"/>
      <c r="C47" s="346" t="s">
        <v>412</v>
      </c>
      <c r="D47" s="266">
        <v>254</v>
      </c>
      <c r="E47" s="266">
        <v>346</v>
      </c>
      <c r="F47" s="266">
        <v>340</v>
      </c>
      <c r="G47" s="266">
        <v>342</v>
      </c>
      <c r="H47" s="571">
        <v>340</v>
      </c>
    </row>
    <row r="48" spans="1:8" s="184" customFormat="1" ht="16.5" customHeight="1">
      <c r="A48" s="182" t="s">
        <v>417</v>
      </c>
      <c r="B48" s="212"/>
      <c r="C48" s="212"/>
      <c r="D48" s="212"/>
      <c r="E48" s="367"/>
      <c r="F48" s="368"/>
      <c r="G48" s="158"/>
      <c r="H48" s="158" t="s">
        <v>306</v>
      </c>
    </row>
    <row r="49" spans="1:8" s="184" customFormat="1" ht="16.5" customHeight="1">
      <c r="A49" s="213"/>
      <c r="B49" s="213"/>
      <c r="H49" s="196"/>
    </row>
  </sheetData>
  <sheetProtection/>
  <mergeCells count="5">
    <mergeCell ref="B7:C8"/>
    <mergeCell ref="B39:B47"/>
    <mergeCell ref="A5:C6"/>
    <mergeCell ref="A37:C37"/>
    <mergeCell ref="A38:B38"/>
  </mergeCells>
  <printOptions/>
  <pageMargins left="0.984251968503937" right="0.984251968503937" top="0.7874015748031497" bottom="0.7874015748031497" header="0.5118110236220472" footer="0.5118110236220472"/>
  <pageSetup firstPageNumber="16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4">
      <selection activeCell="E24" sqref="E24"/>
    </sheetView>
  </sheetViews>
  <sheetFormatPr defaultColWidth="9.00390625" defaultRowHeight="13.5"/>
  <cols>
    <col min="1" max="1" width="18.375" style="0" customWidth="1"/>
    <col min="2" max="14" width="10.50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ht="15" customHeight="1">
      <c r="A1" s="326" t="s">
        <v>7</v>
      </c>
      <c r="N1" s="2" t="s">
        <v>7</v>
      </c>
      <c r="O1" s="2"/>
      <c r="P1" s="1"/>
      <c r="AF1" s="2"/>
    </row>
    <row r="2" ht="12" customHeight="1"/>
    <row r="3" spans="1:13" s="7" customFormat="1" ht="15" customHeight="1">
      <c r="A3" s="24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</row>
    <row r="4" spans="1:13" s="7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K4" s="28"/>
      <c r="L4" s="28"/>
      <c r="M4" s="29" t="s">
        <v>339</v>
      </c>
    </row>
    <row r="5" spans="1:13" s="7" customFormat="1" ht="30" customHeight="1">
      <c r="A5" s="30" t="s">
        <v>0</v>
      </c>
      <c r="B5" s="619" t="s">
        <v>1</v>
      </c>
      <c r="C5" s="620" t="s">
        <v>8</v>
      </c>
      <c r="D5" s="621" t="s">
        <v>9</v>
      </c>
      <c r="E5" s="620" t="s">
        <v>10</v>
      </c>
      <c r="F5" s="621" t="s">
        <v>11</v>
      </c>
      <c r="G5" s="622" t="s">
        <v>12</v>
      </c>
      <c r="H5" s="623" t="s">
        <v>13</v>
      </c>
      <c r="I5" s="620" t="s">
        <v>14</v>
      </c>
      <c r="J5" s="625" t="s">
        <v>472</v>
      </c>
      <c r="K5" s="620" t="s">
        <v>15</v>
      </c>
      <c r="L5" s="619" t="s">
        <v>16</v>
      </c>
      <c r="M5" s="624" t="s">
        <v>17</v>
      </c>
    </row>
    <row r="6" spans="1:13" s="7" customFormat="1" ht="21" customHeight="1">
      <c r="A6" s="34"/>
      <c r="B6" s="35" t="s">
        <v>18</v>
      </c>
      <c r="C6" s="34"/>
      <c r="D6" s="34"/>
      <c r="E6" s="34"/>
      <c r="F6" s="34"/>
      <c r="G6" s="34"/>
      <c r="H6" s="34"/>
      <c r="I6" s="34"/>
      <c r="J6" s="618"/>
      <c r="K6" s="34"/>
      <c r="L6" s="34"/>
      <c r="M6" s="34"/>
    </row>
    <row r="7" spans="1:13" s="7" customFormat="1" ht="29.25" customHeight="1">
      <c r="A7" s="36" t="s">
        <v>443</v>
      </c>
      <c r="B7" s="245">
        <v>114</v>
      </c>
      <c r="C7" s="191">
        <v>3</v>
      </c>
      <c r="D7" s="191">
        <v>4</v>
      </c>
      <c r="E7" s="191">
        <v>2</v>
      </c>
      <c r="F7" s="191">
        <v>8</v>
      </c>
      <c r="G7" s="191">
        <v>20</v>
      </c>
      <c r="H7" s="191">
        <v>35</v>
      </c>
      <c r="I7" s="191">
        <v>33</v>
      </c>
      <c r="J7" s="442" t="s">
        <v>6</v>
      </c>
      <c r="K7" s="191">
        <v>6</v>
      </c>
      <c r="L7" s="191">
        <v>2</v>
      </c>
      <c r="M7" s="37">
        <v>1</v>
      </c>
    </row>
    <row r="8" spans="1:13" s="7" customFormat="1" ht="29.25" customHeight="1">
      <c r="A8" s="36" t="s">
        <v>388</v>
      </c>
      <c r="B8" s="245">
        <v>114</v>
      </c>
      <c r="C8" s="191">
        <v>3</v>
      </c>
      <c r="D8" s="191">
        <v>4</v>
      </c>
      <c r="E8" s="191">
        <v>2</v>
      </c>
      <c r="F8" s="191">
        <v>8</v>
      </c>
      <c r="G8" s="191">
        <v>20</v>
      </c>
      <c r="H8" s="191">
        <v>35</v>
      </c>
      <c r="I8" s="191">
        <v>33</v>
      </c>
      <c r="J8" s="442" t="s">
        <v>6</v>
      </c>
      <c r="K8" s="191">
        <v>6</v>
      </c>
      <c r="L8" s="191">
        <v>2</v>
      </c>
      <c r="M8" s="191">
        <v>1</v>
      </c>
    </row>
    <row r="9" spans="1:13" s="7" customFormat="1" ht="29.25" customHeight="1">
      <c r="A9" s="36" t="s">
        <v>392</v>
      </c>
      <c r="B9" s="245">
        <v>113</v>
      </c>
      <c r="C9" s="191">
        <v>3</v>
      </c>
      <c r="D9" s="191">
        <v>4</v>
      </c>
      <c r="E9" s="191">
        <v>1</v>
      </c>
      <c r="F9" s="191">
        <v>8</v>
      </c>
      <c r="G9" s="191">
        <v>20</v>
      </c>
      <c r="H9" s="191">
        <v>35</v>
      </c>
      <c r="I9" s="191">
        <v>33</v>
      </c>
      <c r="J9" s="442" t="s">
        <v>6</v>
      </c>
      <c r="K9" s="191">
        <v>6</v>
      </c>
      <c r="L9" s="191">
        <v>2</v>
      </c>
      <c r="M9" s="191">
        <v>1</v>
      </c>
    </row>
    <row r="10" spans="1:13" s="7" customFormat="1" ht="29.25" customHeight="1">
      <c r="A10" s="36" t="s">
        <v>444</v>
      </c>
      <c r="B10" s="245">
        <v>114</v>
      </c>
      <c r="C10" s="191">
        <v>3</v>
      </c>
      <c r="D10" s="191">
        <v>5</v>
      </c>
      <c r="E10" s="191">
        <v>1</v>
      </c>
      <c r="F10" s="191">
        <v>8</v>
      </c>
      <c r="G10" s="191">
        <v>20</v>
      </c>
      <c r="H10" s="191">
        <v>35</v>
      </c>
      <c r="I10" s="191">
        <v>33</v>
      </c>
      <c r="J10" s="442" t="s">
        <v>6</v>
      </c>
      <c r="K10" s="191">
        <v>6</v>
      </c>
      <c r="L10" s="191">
        <v>2</v>
      </c>
      <c r="M10" s="191">
        <v>1</v>
      </c>
    </row>
    <row r="11" spans="1:13" s="7" customFormat="1" ht="29.25" customHeight="1" thickBot="1">
      <c r="A11" s="361" t="s">
        <v>445</v>
      </c>
      <c r="B11" s="260">
        <f>SUM(C11:M11)</f>
        <v>117</v>
      </c>
      <c r="C11" s="379">
        <v>3</v>
      </c>
      <c r="D11" s="379">
        <v>5</v>
      </c>
      <c r="E11" s="379">
        <v>1</v>
      </c>
      <c r="F11" s="379">
        <v>8</v>
      </c>
      <c r="G11" s="379">
        <v>20</v>
      </c>
      <c r="H11" s="379">
        <v>36</v>
      </c>
      <c r="I11" s="379">
        <v>33</v>
      </c>
      <c r="J11" s="626">
        <v>2</v>
      </c>
      <c r="K11" s="506">
        <v>6</v>
      </c>
      <c r="L11" s="506">
        <v>2</v>
      </c>
      <c r="M11" s="506">
        <v>1</v>
      </c>
    </row>
    <row r="12" spans="1:13" s="7" customFormat="1" ht="15" customHeight="1">
      <c r="A12" s="237"/>
      <c r="B12" s="237"/>
      <c r="C12" s="237"/>
      <c r="D12" s="237"/>
      <c r="E12" s="237"/>
      <c r="F12" s="237"/>
      <c r="G12" s="237"/>
      <c r="H12" s="250"/>
      <c r="I12" s="307"/>
      <c r="K12" s="250"/>
      <c r="L12" s="250"/>
      <c r="M12" s="238" t="s">
        <v>337</v>
      </c>
    </row>
    <row r="13" spans="1:13" s="7" customFormat="1" ht="12" customHeight="1">
      <c r="A13" s="64"/>
      <c r="B13" s="64"/>
      <c r="C13" s="64"/>
      <c r="D13" s="64"/>
      <c r="E13" s="64"/>
      <c r="F13" s="64"/>
      <c r="G13" s="64"/>
      <c r="H13" s="308"/>
      <c r="I13" s="309"/>
      <c r="J13" s="308"/>
      <c r="K13" s="308"/>
      <c r="L13" s="156"/>
      <c r="M13" s="26"/>
    </row>
    <row r="14" ht="12" customHeight="1"/>
    <row r="15" spans="1:15" s="7" customFormat="1" ht="15" customHeight="1">
      <c r="A15" s="631" t="s">
        <v>35</v>
      </c>
      <c r="B15" s="632"/>
      <c r="C15" s="23"/>
      <c r="D15" s="23"/>
      <c r="E15" s="375"/>
      <c r="F15" s="375"/>
      <c r="G15" s="375"/>
      <c r="H15" s="311"/>
      <c r="I15" s="375"/>
      <c r="J15" s="375"/>
      <c r="K15" s="375"/>
      <c r="L15" s="96"/>
      <c r="M15" s="22"/>
      <c r="N15" s="22"/>
      <c r="O15" s="22"/>
    </row>
    <row r="16" spans="1:14" s="7" customFormat="1" ht="15" customHeight="1" thickBot="1">
      <c r="A16" s="41"/>
      <c r="B16" s="41"/>
      <c r="C16" s="41"/>
      <c r="D16" s="41"/>
      <c r="E16" s="41"/>
      <c r="F16" s="41"/>
      <c r="G16" s="9"/>
      <c r="H16" s="22"/>
      <c r="I16" s="41"/>
      <c r="J16" s="41"/>
      <c r="K16" s="41"/>
      <c r="L16" s="9"/>
      <c r="N16" s="52" t="s">
        <v>446</v>
      </c>
    </row>
    <row r="17" spans="1:14" s="7" customFormat="1" ht="21.75" customHeight="1">
      <c r="A17" s="23"/>
      <c r="B17" s="15" t="s">
        <v>19</v>
      </c>
      <c r="C17" s="16"/>
      <c r="D17" s="42" t="s">
        <v>20</v>
      </c>
      <c r="E17" s="16" t="s">
        <v>21</v>
      </c>
      <c r="F17" s="16"/>
      <c r="G17" s="54"/>
      <c r="H17" s="633" t="s">
        <v>338</v>
      </c>
      <c r="I17" s="44"/>
      <c r="J17" s="16" t="s">
        <v>22</v>
      </c>
      <c r="K17" s="16"/>
      <c r="L17" s="45"/>
      <c r="M17" s="45"/>
      <c r="N17" s="53"/>
    </row>
    <row r="18" spans="1:14" s="7" customFormat="1" ht="17.25" customHeight="1">
      <c r="A18" s="46" t="s">
        <v>23</v>
      </c>
      <c r="B18" s="635" t="s">
        <v>2</v>
      </c>
      <c r="C18" s="635" t="s">
        <v>25</v>
      </c>
      <c r="D18" s="635" t="s">
        <v>26</v>
      </c>
      <c r="E18" s="635" t="s">
        <v>27</v>
      </c>
      <c r="F18" s="635" t="s">
        <v>28</v>
      </c>
      <c r="G18" s="17" t="s">
        <v>24</v>
      </c>
      <c r="H18" s="634"/>
      <c r="I18" s="637" t="s">
        <v>2</v>
      </c>
      <c r="J18" s="23"/>
      <c r="K18" s="637" t="s">
        <v>30</v>
      </c>
      <c r="L18" s="23"/>
      <c r="M18" s="637" t="s">
        <v>31</v>
      </c>
      <c r="N18" s="23"/>
    </row>
    <row r="19" spans="1:14" s="7" customFormat="1" ht="17.25" customHeight="1">
      <c r="A19" s="23"/>
      <c r="B19" s="636"/>
      <c r="C19" s="636" t="s">
        <v>25</v>
      </c>
      <c r="D19" s="636" t="s">
        <v>26</v>
      </c>
      <c r="E19" s="636" t="s">
        <v>27</v>
      </c>
      <c r="F19" s="636" t="s">
        <v>28</v>
      </c>
      <c r="G19" s="43"/>
      <c r="H19" s="349" t="s">
        <v>29</v>
      </c>
      <c r="I19" s="638"/>
      <c r="J19" s="47" t="s">
        <v>29</v>
      </c>
      <c r="K19" s="638"/>
      <c r="L19" s="47" t="s">
        <v>29</v>
      </c>
      <c r="M19" s="638"/>
      <c r="N19" s="47" t="s">
        <v>29</v>
      </c>
    </row>
    <row r="20" spans="1:14" s="7" customFormat="1" ht="17.25" customHeight="1">
      <c r="A20" s="48"/>
      <c r="B20" s="20" t="s">
        <v>18</v>
      </c>
      <c r="C20" s="48"/>
      <c r="D20" s="48"/>
      <c r="E20" s="48"/>
      <c r="F20" s="48"/>
      <c r="G20" s="49" t="s">
        <v>32</v>
      </c>
      <c r="H20" s="48"/>
      <c r="I20" s="48"/>
      <c r="J20" s="48"/>
      <c r="K20" s="48"/>
      <c r="L20" s="48"/>
      <c r="M20" s="48"/>
      <c r="N20" s="48"/>
    </row>
    <row r="21" spans="1:14" s="7" customFormat="1" ht="26.25" customHeight="1">
      <c r="A21" s="50" t="s">
        <v>8</v>
      </c>
      <c r="B21" s="306">
        <v>3</v>
      </c>
      <c r="C21" s="577">
        <v>1</v>
      </c>
      <c r="D21" s="442" t="s">
        <v>6</v>
      </c>
      <c r="E21" s="442" t="s">
        <v>6</v>
      </c>
      <c r="F21" s="577">
        <v>2</v>
      </c>
      <c r="G21" s="639">
        <v>4247</v>
      </c>
      <c r="H21" s="641">
        <v>1053</v>
      </c>
      <c r="I21" s="577">
        <v>6517</v>
      </c>
      <c r="J21" s="577">
        <v>1693</v>
      </c>
      <c r="K21" s="577">
        <v>4793</v>
      </c>
      <c r="L21" s="577">
        <v>1186</v>
      </c>
      <c r="M21" s="577">
        <v>1724</v>
      </c>
      <c r="N21" s="577">
        <v>507</v>
      </c>
    </row>
    <row r="22" spans="1:14" s="7" customFormat="1" ht="26.25" customHeight="1">
      <c r="A22" s="50" t="s">
        <v>9</v>
      </c>
      <c r="B22" s="306">
        <v>5</v>
      </c>
      <c r="C22" s="577">
        <v>1</v>
      </c>
      <c r="D22" s="442" t="s">
        <v>6</v>
      </c>
      <c r="E22" s="442" t="s">
        <v>6</v>
      </c>
      <c r="F22" s="577">
        <v>4</v>
      </c>
      <c r="G22" s="640"/>
      <c r="H22" s="642"/>
      <c r="I22" s="577">
        <v>36867</v>
      </c>
      <c r="J22" s="577">
        <v>30351</v>
      </c>
      <c r="K22" s="577">
        <v>23134</v>
      </c>
      <c r="L22" s="577">
        <v>18314</v>
      </c>
      <c r="M22" s="577">
        <v>13733</v>
      </c>
      <c r="N22" s="577">
        <v>12037</v>
      </c>
    </row>
    <row r="23" spans="1:14" s="7" customFormat="1" ht="26.25" customHeight="1">
      <c r="A23" s="50" t="s">
        <v>10</v>
      </c>
      <c r="B23" s="306">
        <v>1</v>
      </c>
      <c r="C23" s="609" t="s">
        <v>438</v>
      </c>
      <c r="D23" s="442" t="s">
        <v>6</v>
      </c>
      <c r="E23" s="442" t="s">
        <v>6</v>
      </c>
      <c r="F23" s="442">
        <v>1</v>
      </c>
      <c r="G23" s="442">
        <v>9</v>
      </c>
      <c r="H23" s="442">
        <v>9</v>
      </c>
      <c r="I23" s="577">
        <v>46</v>
      </c>
      <c r="J23" s="577">
        <v>46</v>
      </c>
      <c r="K23" s="442" t="s">
        <v>447</v>
      </c>
      <c r="L23" s="442" t="s">
        <v>447</v>
      </c>
      <c r="M23" s="577">
        <v>46</v>
      </c>
      <c r="N23" s="577">
        <v>46</v>
      </c>
    </row>
    <row r="24" spans="1:14" s="7" customFormat="1" ht="26.25" customHeight="1">
      <c r="A24" s="51" t="s">
        <v>11</v>
      </c>
      <c r="B24" s="306">
        <v>8</v>
      </c>
      <c r="C24" s="609" t="s">
        <v>438</v>
      </c>
      <c r="D24" s="442">
        <v>5</v>
      </c>
      <c r="E24" s="442" t="s">
        <v>6</v>
      </c>
      <c r="F24" s="577">
        <v>3</v>
      </c>
      <c r="G24" s="578">
        <v>446</v>
      </c>
      <c r="H24" s="578">
        <v>141</v>
      </c>
      <c r="I24" s="577">
        <v>8529</v>
      </c>
      <c r="J24" s="577">
        <v>3334</v>
      </c>
      <c r="K24" s="579">
        <v>4423</v>
      </c>
      <c r="L24" s="579">
        <v>1972</v>
      </c>
      <c r="M24" s="579">
        <v>4106</v>
      </c>
      <c r="N24" s="579">
        <v>1362</v>
      </c>
    </row>
    <row r="25" spans="1:14" s="7" customFormat="1" ht="26.25" customHeight="1">
      <c r="A25" s="51" t="s">
        <v>12</v>
      </c>
      <c r="B25" s="306">
        <v>20</v>
      </c>
      <c r="C25" s="609" t="s">
        <v>438</v>
      </c>
      <c r="D25" s="442" t="s">
        <v>6</v>
      </c>
      <c r="E25" s="577">
        <v>18</v>
      </c>
      <c r="F25" s="577">
        <v>2</v>
      </c>
      <c r="G25" s="578">
        <v>660</v>
      </c>
      <c r="H25" s="578">
        <v>57</v>
      </c>
      <c r="I25" s="577">
        <v>10553</v>
      </c>
      <c r="J25" s="577">
        <v>1253</v>
      </c>
      <c r="K25" s="578">
        <v>5479</v>
      </c>
      <c r="L25" s="577">
        <v>607</v>
      </c>
      <c r="M25" s="577">
        <v>5074</v>
      </c>
      <c r="N25" s="577">
        <v>646</v>
      </c>
    </row>
    <row r="26" spans="1:14" s="7" customFormat="1" ht="26.25" customHeight="1">
      <c r="A26" s="51" t="s">
        <v>13</v>
      </c>
      <c r="B26" s="306">
        <v>36</v>
      </c>
      <c r="C26" s="609" t="s">
        <v>438</v>
      </c>
      <c r="D26" s="442" t="s">
        <v>6</v>
      </c>
      <c r="E26" s="577">
        <v>36</v>
      </c>
      <c r="F26" s="580" t="s">
        <v>6</v>
      </c>
      <c r="G26" s="578">
        <v>1128</v>
      </c>
      <c r="H26" s="442" t="s">
        <v>6</v>
      </c>
      <c r="I26" s="577">
        <v>20190</v>
      </c>
      <c r="J26" s="580" t="s">
        <v>6</v>
      </c>
      <c r="K26" s="578">
        <v>10346</v>
      </c>
      <c r="L26" s="442" t="s">
        <v>6</v>
      </c>
      <c r="M26" s="577">
        <v>9844</v>
      </c>
      <c r="N26" s="442" t="s">
        <v>6</v>
      </c>
    </row>
    <row r="27" spans="1:14" s="7" customFormat="1" ht="26.25" customHeight="1">
      <c r="A27" s="51" t="s">
        <v>14</v>
      </c>
      <c r="B27" s="306">
        <v>33</v>
      </c>
      <c r="C27" s="609" t="s">
        <v>438</v>
      </c>
      <c r="D27" s="442" t="s">
        <v>6</v>
      </c>
      <c r="E27" s="577">
        <v>16</v>
      </c>
      <c r="F27" s="577">
        <v>17</v>
      </c>
      <c r="G27" s="578">
        <v>397</v>
      </c>
      <c r="H27" s="578">
        <v>321</v>
      </c>
      <c r="I27" s="577">
        <v>6936</v>
      </c>
      <c r="J27" s="577">
        <v>6060</v>
      </c>
      <c r="K27" s="578">
        <v>3506</v>
      </c>
      <c r="L27" s="579">
        <v>3060</v>
      </c>
      <c r="M27" s="577">
        <v>3430</v>
      </c>
      <c r="N27" s="577">
        <v>3000</v>
      </c>
    </row>
    <row r="28" spans="1:14" s="7" customFormat="1" ht="26.25" customHeight="1">
      <c r="A28" s="627" t="s">
        <v>471</v>
      </c>
      <c r="B28" s="306">
        <v>2</v>
      </c>
      <c r="C28" s="609" t="s">
        <v>438</v>
      </c>
      <c r="D28" s="442" t="s">
        <v>6</v>
      </c>
      <c r="E28" s="442" t="s">
        <v>6</v>
      </c>
      <c r="F28" s="577">
        <v>2</v>
      </c>
      <c r="G28" s="578">
        <v>69</v>
      </c>
      <c r="H28" s="578">
        <v>69</v>
      </c>
      <c r="I28" s="577">
        <v>391</v>
      </c>
      <c r="J28" s="577">
        <v>391</v>
      </c>
      <c r="K28" s="578">
        <v>203</v>
      </c>
      <c r="L28" s="579">
        <v>203</v>
      </c>
      <c r="M28" s="577">
        <v>188</v>
      </c>
      <c r="N28" s="577">
        <v>188</v>
      </c>
    </row>
    <row r="29" spans="1:14" s="7" customFormat="1" ht="26.25" customHeight="1">
      <c r="A29" s="51" t="s">
        <v>15</v>
      </c>
      <c r="B29" s="306">
        <v>6</v>
      </c>
      <c r="C29" s="580">
        <v>1</v>
      </c>
      <c r="D29" s="442" t="s">
        <v>6</v>
      </c>
      <c r="E29" s="442" t="s">
        <v>6</v>
      </c>
      <c r="F29" s="577">
        <v>5</v>
      </c>
      <c r="G29" s="578">
        <v>97</v>
      </c>
      <c r="H29" s="579">
        <v>94</v>
      </c>
      <c r="I29" s="577">
        <v>1196</v>
      </c>
      <c r="J29" s="577">
        <v>1155</v>
      </c>
      <c r="K29" s="579">
        <v>663</v>
      </c>
      <c r="L29" s="579">
        <v>649</v>
      </c>
      <c r="M29" s="579">
        <v>533</v>
      </c>
      <c r="N29" s="579">
        <v>506</v>
      </c>
    </row>
    <row r="30" spans="1:14" s="7" customFormat="1" ht="26.25" customHeight="1">
      <c r="A30" s="51" t="s">
        <v>16</v>
      </c>
      <c r="B30" s="306">
        <v>2</v>
      </c>
      <c r="C30" s="442" t="s">
        <v>6</v>
      </c>
      <c r="D30" s="442" t="s">
        <v>6</v>
      </c>
      <c r="E30" s="442" t="s">
        <v>6</v>
      </c>
      <c r="F30" s="577">
        <v>2</v>
      </c>
      <c r="G30" s="581" t="s">
        <v>6</v>
      </c>
      <c r="H30" s="581" t="s">
        <v>6</v>
      </c>
      <c r="I30" s="581" t="s">
        <v>6</v>
      </c>
      <c r="J30" s="581" t="s">
        <v>6</v>
      </c>
      <c r="K30" s="581" t="s">
        <v>6</v>
      </c>
      <c r="L30" s="581" t="s">
        <v>6</v>
      </c>
      <c r="M30" s="581" t="s">
        <v>6</v>
      </c>
      <c r="N30" s="581" t="s">
        <v>6</v>
      </c>
    </row>
    <row r="31" spans="1:14" s="7" customFormat="1" ht="26.25" customHeight="1" thickBot="1">
      <c r="A31" s="51" t="s">
        <v>17</v>
      </c>
      <c r="B31" s="306">
        <v>1</v>
      </c>
      <c r="C31" s="442" t="s">
        <v>6</v>
      </c>
      <c r="D31" s="577">
        <v>1</v>
      </c>
      <c r="E31" s="442" t="s">
        <v>6</v>
      </c>
      <c r="F31" s="442" t="s">
        <v>6</v>
      </c>
      <c r="G31" s="578">
        <v>122</v>
      </c>
      <c r="H31" s="582" t="s">
        <v>6</v>
      </c>
      <c r="I31" s="577">
        <v>231</v>
      </c>
      <c r="J31" s="580" t="s">
        <v>6</v>
      </c>
      <c r="K31" s="579">
        <v>149</v>
      </c>
      <c r="L31" s="582" t="s">
        <v>6</v>
      </c>
      <c r="M31" s="579">
        <v>82</v>
      </c>
      <c r="N31" s="582" t="s">
        <v>6</v>
      </c>
    </row>
    <row r="32" spans="1:14" s="7" customFormat="1" ht="15" customHeight="1">
      <c r="A32" s="275" t="s">
        <v>365</v>
      </c>
      <c r="B32" s="276"/>
      <c r="C32" s="276"/>
      <c r="D32" s="276"/>
      <c r="E32" s="277"/>
      <c r="F32" s="277"/>
      <c r="G32" s="277"/>
      <c r="H32" s="278"/>
      <c r="I32" s="277"/>
      <c r="J32" s="277"/>
      <c r="K32" s="277"/>
      <c r="L32" s="276"/>
      <c r="M32" s="279"/>
      <c r="N32" s="280" t="s">
        <v>33</v>
      </c>
    </row>
  </sheetData>
  <sheetProtection/>
  <mergeCells count="12">
    <mergeCell ref="I18:I19"/>
    <mergeCell ref="K18:K19"/>
    <mergeCell ref="M18:M19"/>
    <mergeCell ref="G21:G22"/>
    <mergeCell ref="H21:H22"/>
    <mergeCell ref="A15:B15"/>
    <mergeCell ref="H17:H18"/>
    <mergeCell ref="B18:B19"/>
    <mergeCell ref="C18:C19"/>
    <mergeCell ref="D18:D19"/>
    <mergeCell ref="E18:E19"/>
    <mergeCell ref="F18:F19"/>
  </mergeCells>
  <printOptions/>
  <pageMargins left="0.984251968503937" right="0.984251968503937" top="0.7874015748031497" bottom="0.7874015748031497" header="0.5118110236220472" footer="0.5118110236220472"/>
  <pageSetup firstPageNumber="14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25390625" style="388" customWidth="1"/>
    <col min="2" max="13" width="7.375" style="388" customWidth="1"/>
    <col min="14" max="17" width="11.625" style="388" customWidth="1"/>
    <col min="18" max="22" width="7.625" style="388" customWidth="1"/>
    <col min="23" max="24" width="9.125" style="388" bestFit="1" customWidth="1"/>
    <col min="25" max="25" width="12.375" style="388" customWidth="1"/>
    <col min="26" max="26" width="9.125" style="388" bestFit="1" customWidth="1"/>
    <col min="27" max="27" width="11.00390625" style="388" customWidth="1"/>
    <col min="28" max="30" width="9.125" style="388" bestFit="1" customWidth="1"/>
    <col min="31" max="16384" width="9.00390625" style="388" customWidth="1"/>
  </cols>
  <sheetData>
    <row r="1" spans="1:30" ht="15" customHeight="1">
      <c r="A1" s="387" t="s">
        <v>7</v>
      </c>
      <c r="L1" s="389"/>
      <c r="M1" s="389"/>
      <c r="N1" s="390"/>
      <c r="Q1" s="389" t="s">
        <v>7</v>
      </c>
      <c r="AD1" s="389"/>
    </row>
    <row r="2" ht="12" customHeight="1"/>
    <row r="3" spans="1:17" ht="15" customHeight="1">
      <c r="A3" s="391" t="s">
        <v>76</v>
      </c>
      <c r="B3" s="392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</row>
    <row r="4" spans="1:17" ht="15" customHeight="1" thickBo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  <c r="Q4" s="396" t="s">
        <v>339</v>
      </c>
    </row>
    <row r="5" spans="1:17" ht="25.5" customHeight="1">
      <c r="A5" s="397" t="s">
        <v>36</v>
      </c>
      <c r="B5" s="398" t="s">
        <v>37</v>
      </c>
      <c r="C5" s="399"/>
      <c r="D5" s="400" t="s">
        <v>38</v>
      </c>
      <c r="E5" s="401"/>
      <c r="F5" s="402" t="s">
        <v>39</v>
      </c>
      <c r="G5" s="402"/>
      <c r="H5" s="402" t="s">
        <v>40</v>
      </c>
      <c r="I5" s="402"/>
      <c r="J5" s="403" t="s">
        <v>41</v>
      </c>
      <c r="K5" s="403" t="s">
        <v>21</v>
      </c>
      <c r="L5" s="403"/>
      <c r="M5" s="403"/>
      <c r="N5" s="404" t="s">
        <v>42</v>
      </c>
      <c r="O5" s="400" t="s">
        <v>43</v>
      </c>
      <c r="P5" s="404" t="s">
        <v>44</v>
      </c>
      <c r="Q5" s="398" t="s">
        <v>45</v>
      </c>
    </row>
    <row r="6" spans="1:17" ht="25.5" customHeight="1">
      <c r="A6" s="393"/>
      <c r="B6" s="405"/>
      <c r="C6" s="406" t="s">
        <v>46</v>
      </c>
      <c r="D6" s="407"/>
      <c r="E6" s="643" t="s">
        <v>2</v>
      </c>
      <c r="F6" s="408" t="s">
        <v>30</v>
      </c>
      <c r="G6" s="409"/>
      <c r="H6" s="409"/>
      <c r="I6" s="410"/>
      <c r="J6" s="409" t="s">
        <v>31</v>
      </c>
      <c r="K6" s="409"/>
      <c r="L6" s="409"/>
      <c r="M6" s="409"/>
      <c r="N6" s="404"/>
      <c r="O6" s="400"/>
      <c r="P6" s="404"/>
      <c r="Q6" s="400"/>
    </row>
    <row r="7" spans="1:17" ht="25.5" customHeight="1">
      <c r="A7" s="411" t="s">
        <v>47</v>
      </c>
      <c r="B7" s="412" t="s">
        <v>48</v>
      </c>
      <c r="C7" s="399"/>
      <c r="D7" s="413" t="s">
        <v>77</v>
      </c>
      <c r="E7" s="644"/>
      <c r="F7" s="414" t="s">
        <v>2</v>
      </c>
      <c r="G7" s="406" t="s">
        <v>340</v>
      </c>
      <c r="H7" s="406" t="s">
        <v>341</v>
      </c>
      <c r="I7" s="415" t="s">
        <v>342</v>
      </c>
      <c r="J7" s="416" t="s">
        <v>2</v>
      </c>
      <c r="K7" s="406" t="s">
        <v>340</v>
      </c>
      <c r="L7" s="406" t="s">
        <v>341</v>
      </c>
      <c r="M7" s="414" t="s">
        <v>342</v>
      </c>
      <c r="N7" s="417" t="s">
        <v>49</v>
      </c>
      <c r="O7" s="413" t="s">
        <v>50</v>
      </c>
      <c r="P7" s="417" t="s">
        <v>51</v>
      </c>
      <c r="Q7" s="413" t="s">
        <v>52</v>
      </c>
    </row>
    <row r="8" spans="1:17" ht="21.75" customHeight="1">
      <c r="A8" s="418"/>
      <c r="B8" s="419" t="s">
        <v>362</v>
      </c>
      <c r="C8" s="420" t="s">
        <v>53</v>
      </c>
      <c r="D8" s="420" t="s">
        <v>54</v>
      </c>
      <c r="E8" s="421"/>
      <c r="F8" s="421"/>
      <c r="G8" s="421"/>
      <c r="H8" s="421"/>
      <c r="I8" s="421"/>
      <c r="J8" s="421"/>
      <c r="K8" s="421"/>
      <c r="L8" s="421"/>
      <c r="M8" s="421"/>
      <c r="N8" s="420"/>
      <c r="O8" s="420" t="s">
        <v>55</v>
      </c>
      <c r="P8" s="421"/>
      <c r="Q8" s="421"/>
    </row>
    <row r="9" spans="1:17" ht="21.75" customHeight="1">
      <c r="A9" s="422" t="s">
        <v>418</v>
      </c>
      <c r="B9" s="423">
        <v>33</v>
      </c>
      <c r="C9" s="424">
        <v>241</v>
      </c>
      <c r="D9" s="424">
        <v>366</v>
      </c>
      <c r="E9" s="424">
        <v>6357</v>
      </c>
      <c r="F9" s="424">
        <v>3220</v>
      </c>
      <c r="G9" s="424">
        <v>858</v>
      </c>
      <c r="H9" s="424">
        <v>1184</v>
      </c>
      <c r="I9" s="424">
        <v>1178</v>
      </c>
      <c r="J9" s="424">
        <v>3137</v>
      </c>
      <c r="K9" s="424">
        <v>818</v>
      </c>
      <c r="L9" s="424">
        <v>1167</v>
      </c>
      <c r="M9" s="424">
        <v>1152</v>
      </c>
      <c r="N9" s="425">
        <v>17.368852459016395</v>
      </c>
      <c r="O9" s="424">
        <v>39448</v>
      </c>
      <c r="P9" s="425">
        <v>40.87875647668394</v>
      </c>
      <c r="Q9" s="424">
        <v>11733</v>
      </c>
    </row>
    <row r="10" spans="1:17" ht="21.75" customHeight="1">
      <c r="A10" s="422" t="s">
        <v>389</v>
      </c>
      <c r="B10" s="423">
        <v>33</v>
      </c>
      <c r="C10" s="424">
        <v>244</v>
      </c>
      <c r="D10" s="424">
        <v>376</v>
      </c>
      <c r="E10" s="424">
        <v>6476</v>
      </c>
      <c r="F10" s="424">
        <v>3269</v>
      </c>
      <c r="G10" s="424">
        <v>863</v>
      </c>
      <c r="H10" s="424">
        <v>1192</v>
      </c>
      <c r="I10" s="424">
        <v>1214</v>
      </c>
      <c r="J10" s="424">
        <v>3207</v>
      </c>
      <c r="K10" s="424">
        <v>876</v>
      </c>
      <c r="L10" s="424">
        <v>1147</v>
      </c>
      <c r="M10" s="424">
        <v>1184</v>
      </c>
      <c r="N10" s="425">
        <v>17.22340425531915</v>
      </c>
      <c r="O10" s="424">
        <v>39448</v>
      </c>
      <c r="P10" s="425">
        <v>40.87875647668394</v>
      </c>
      <c r="Q10" s="424">
        <v>11768</v>
      </c>
    </row>
    <row r="11" spans="1:17" ht="21.75" customHeight="1">
      <c r="A11" s="422" t="s">
        <v>390</v>
      </c>
      <c r="B11" s="423">
        <v>33</v>
      </c>
      <c r="C11" s="424">
        <v>245</v>
      </c>
      <c r="D11" s="424">
        <v>386</v>
      </c>
      <c r="E11" s="424">
        <v>6634</v>
      </c>
      <c r="F11" s="424">
        <v>3338</v>
      </c>
      <c r="G11" s="424">
        <v>952</v>
      </c>
      <c r="H11" s="424">
        <v>1169</v>
      </c>
      <c r="I11" s="424">
        <v>1217</v>
      </c>
      <c r="J11" s="424">
        <v>3296</v>
      </c>
      <c r="K11" s="424">
        <v>944</v>
      </c>
      <c r="L11" s="424">
        <v>1169</v>
      </c>
      <c r="M11" s="424">
        <v>1183</v>
      </c>
      <c r="N11" s="425">
        <v>17.186528497409327</v>
      </c>
      <c r="O11" s="424">
        <v>39261</v>
      </c>
      <c r="P11" s="425">
        <v>41.50211416490486</v>
      </c>
      <c r="Q11" s="424">
        <v>11865</v>
      </c>
    </row>
    <row r="12" spans="1:17" ht="21.75" customHeight="1">
      <c r="A12" s="422" t="s">
        <v>403</v>
      </c>
      <c r="B12" s="423">
        <v>33</v>
      </c>
      <c r="C12" s="424">
        <v>247</v>
      </c>
      <c r="D12" s="424">
        <v>369</v>
      </c>
      <c r="E12" s="424">
        <v>6772</v>
      </c>
      <c r="F12" s="424">
        <v>3383</v>
      </c>
      <c r="G12" s="424">
        <v>965</v>
      </c>
      <c r="H12" s="424">
        <v>1231</v>
      </c>
      <c r="I12" s="424">
        <v>1187</v>
      </c>
      <c r="J12" s="424">
        <v>3389</v>
      </c>
      <c r="K12" s="424">
        <v>964</v>
      </c>
      <c r="L12" s="424">
        <v>1230</v>
      </c>
      <c r="M12" s="424">
        <v>1195</v>
      </c>
      <c r="N12" s="425">
        <v>18.352303523035232</v>
      </c>
      <c r="O12" s="424">
        <v>39261</v>
      </c>
      <c r="P12" s="426">
        <v>44.063973063973066</v>
      </c>
      <c r="Q12" s="424">
        <v>11865</v>
      </c>
    </row>
    <row r="13" spans="1:17" s="433" customFormat="1" ht="21.75" customHeight="1">
      <c r="A13" s="427" t="s">
        <v>420</v>
      </c>
      <c r="B13" s="428">
        <f>B15+B34</f>
        <v>33</v>
      </c>
      <c r="C13" s="429">
        <f aca="true" t="shared" si="0" ref="C13:M13">C15+C34</f>
        <v>250</v>
      </c>
      <c r="D13" s="429">
        <f t="shared" si="0"/>
        <v>391</v>
      </c>
      <c r="E13" s="429">
        <f t="shared" si="0"/>
        <v>6936</v>
      </c>
      <c r="F13" s="429">
        <f t="shared" si="0"/>
        <v>3506</v>
      </c>
      <c r="G13" s="429">
        <f>G34</f>
        <v>1024</v>
      </c>
      <c r="H13" s="429">
        <f t="shared" si="0"/>
        <v>1217</v>
      </c>
      <c r="I13" s="429">
        <f t="shared" si="0"/>
        <v>1265</v>
      </c>
      <c r="J13" s="429">
        <f t="shared" si="0"/>
        <v>3430</v>
      </c>
      <c r="K13" s="429">
        <f>K34</f>
        <v>994</v>
      </c>
      <c r="L13" s="429">
        <f t="shared" si="0"/>
        <v>1177</v>
      </c>
      <c r="M13" s="429">
        <f t="shared" si="0"/>
        <v>1259</v>
      </c>
      <c r="N13" s="430">
        <f>E13/D13</f>
        <v>17.73913043478261</v>
      </c>
      <c r="O13" s="431">
        <v>39261</v>
      </c>
      <c r="P13" s="432">
        <f>P15</f>
        <v>44.81849315068493</v>
      </c>
      <c r="Q13" s="431">
        <v>11865</v>
      </c>
    </row>
    <row r="14" spans="1:17" ht="14.25" customHeight="1">
      <c r="A14" s="393"/>
      <c r="B14" s="434"/>
      <c r="C14" s="435"/>
      <c r="D14" s="435"/>
      <c r="E14" s="435"/>
      <c r="F14" s="435"/>
      <c r="G14" s="436"/>
      <c r="H14" s="435"/>
      <c r="I14" s="435"/>
      <c r="J14" s="435"/>
      <c r="K14" s="436"/>
      <c r="L14" s="435"/>
      <c r="M14" s="435"/>
      <c r="N14" s="430"/>
      <c r="O14" s="424"/>
      <c r="P14" s="432"/>
      <c r="Q14" s="424"/>
    </row>
    <row r="15" spans="1:17" s="433" customFormat="1" ht="14.25" customHeight="1">
      <c r="A15" s="438" t="s">
        <v>56</v>
      </c>
      <c r="B15" s="439">
        <v>16</v>
      </c>
      <c r="C15" s="424">
        <f>SUM(C17:C32)</f>
        <v>35</v>
      </c>
      <c r="D15" s="424">
        <f aca="true" t="shared" si="1" ref="D15:M15">SUM(D17:D32)</f>
        <v>70</v>
      </c>
      <c r="E15" s="424">
        <f t="shared" si="1"/>
        <v>876</v>
      </c>
      <c r="F15" s="424">
        <f t="shared" si="1"/>
        <v>446</v>
      </c>
      <c r="G15" s="442" t="s">
        <v>438</v>
      </c>
      <c r="H15" s="424">
        <f t="shared" si="1"/>
        <v>201</v>
      </c>
      <c r="I15" s="424">
        <f t="shared" si="1"/>
        <v>245</v>
      </c>
      <c r="J15" s="424">
        <f t="shared" si="1"/>
        <v>430</v>
      </c>
      <c r="K15" s="442" t="s">
        <v>6</v>
      </c>
      <c r="L15" s="424">
        <f t="shared" si="1"/>
        <v>173</v>
      </c>
      <c r="M15" s="424">
        <f t="shared" si="1"/>
        <v>257</v>
      </c>
      <c r="N15" s="529">
        <f>E15/D15</f>
        <v>12.514285714285714</v>
      </c>
      <c r="O15" s="424">
        <v>39261</v>
      </c>
      <c r="P15" s="607">
        <f>O15/E15</f>
        <v>44.81849315068493</v>
      </c>
      <c r="Q15" s="424">
        <v>11865</v>
      </c>
    </row>
    <row r="16" spans="1:17" ht="14.25" customHeight="1">
      <c r="A16" s="438"/>
      <c r="B16" s="441"/>
      <c r="C16" s="436"/>
      <c r="D16" s="436"/>
      <c r="E16" s="436"/>
      <c r="F16" s="435"/>
      <c r="G16" s="442" t="s">
        <v>448</v>
      </c>
      <c r="H16" s="436"/>
      <c r="I16" s="436"/>
      <c r="J16" s="435"/>
      <c r="K16" s="442" t="s">
        <v>448</v>
      </c>
      <c r="L16" s="436"/>
      <c r="M16" s="436"/>
      <c r="N16" s="529"/>
      <c r="O16" s="424"/>
      <c r="P16" s="607" t="s">
        <v>426</v>
      </c>
      <c r="Q16" s="424"/>
    </row>
    <row r="17" spans="1:17" ht="21.75" customHeight="1">
      <c r="A17" s="438" t="s">
        <v>57</v>
      </c>
      <c r="B17" s="443" t="s">
        <v>170</v>
      </c>
      <c r="C17" s="441">
        <v>2</v>
      </c>
      <c r="D17" s="441">
        <v>4</v>
      </c>
      <c r="E17" s="383">
        <v>32</v>
      </c>
      <c r="F17" s="383">
        <v>17</v>
      </c>
      <c r="G17" s="442" t="s">
        <v>438</v>
      </c>
      <c r="H17" s="444">
        <v>8</v>
      </c>
      <c r="I17" s="439">
        <v>9</v>
      </c>
      <c r="J17" s="383">
        <v>15</v>
      </c>
      <c r="K17" s="442" t="s">
        <v>6</v>
      </c>
      <c r="L17" s="439">
        <v>6</v>
      </c>
      <c r="M17" s="441">
        <v>9</v>
      </c>
      <c r="N17" s="529">
        <v>8</v>
      </c>
      <c r="O17" s="439">
        <v>2015</v>
      </c>
      <c r="P17" s="607">
        <f aca="true" t="shared" si="2" ref="P17:P32">O17/E17</f>
        <v>62.96875</v>
      </c>
      <c r="Q17" s="439">
        <v>894</v>
      </c>
    </row>
    <row r="18" spans="1:17" ht="21.75" customHeight="1">
      <c r="A18" s="438" t="s">
        <v>58</v>
      </c>
      <c r="B18" s="443" t="s">
        <v>4</v>
      </c>
      <c r="C18" s="441">
        <v>2</v>
      </c>
      <c r="D18" s="441">
        <v>4</v>
      </c>
      <c r="E18" s="383">
        <v>34</v>
      </c>
      <c r="F18" s="383">
        <v>16</v>
      </c>
      <c r="G18" s="442" t="s">
        <v>438</v>
      </c>
      <c r="H18" s="444">
        <v>5</v>
      </c>
      <c r="I18" s="441">
        <v>11</v>
      </c>
      <c r="J18" s="383">
        <v>18</v>
      </c>
      <c r="K18" s="442" t="s">
        <v>6</v>
      </c>
      <c r="L18" s="441">
        <v>11</v>
      </c>
      <c r="M18" s="441">
        <v>7</v>
      </c>
      <c r="N18" s="529">
        <v>8.5</v>
      </c>
      <c r="O18" s="439">
        <v>1981</v>
      </c>
      <c r="P18" s="607">
        <f t="shared" si="2"/>
        <v>58.26470588235294</v>
      </c>
      <c r="Q18" s="439">
        <v>683</v>
      </c>
    </row>
    <row r="19" spans="1:17" ht="21.75" customHeight="1">
      <c r="A19" s="438" t="s">
        <v>59</v>
      </c>
      <c r="B19" s="443" t="s">
        <v>4</v>
      </c>
      <c r="C19" s="441">
        <v>2</v>
      </c>
      <c r="D19" s="441">
        <v>4</v>
      </c>
      <c r="E19" s="383">
        <v>50</v>
      </c>
      <c r="F19" s="383">
        <v>28</v>
      </c>
      <c r="G19" s="442" t="s">
        <v>438</v>
      </c>
      <c r="H19" s="444">
        <v>13</v>
      </c>
      <c r="I19" s="441">
        <v>15</v>
      </c>
      <c r="J19" s="383">
        <v>22</v>
      </c>
      <c r="K19" s="442" t="s">
        <v>6</v>
      </c>
      <c r="L19" s="441">
        <v>10</v>
      </c>
      <c r="M19" s="441">
        <v>12</v>
      </c>
      <c r="N19" s="529">
        <v>12.5</v>
      </c>
      <c r="O19" s="439">
        <v>1998</v>
      </c>
      <c r="P19" s="607">
        <f t="shared" si="2"/>
        <v>39.96</v>
      </c>
      <c r="Q19" s="439">
        <v>746</v>
      </c>
    </row>
    <row r="20" spans="1:17" ht="21.75" customHeight="1">
      <c r="A20" s="438" t="s">
        <v>60</v>
      </c>
      <c r="B20" s="443" t="s">
        <v>4</v>
      </c>
      <c r="C20" s="441">
        <v>2</v>
      </c>
      <c r="D20" s="441">
        <v>4</v>
      </c>
      <c r="E20" s="383">
        <v>50</v>
      </c>
      <c r="F20" s="383">
        <v>27</v>
      </c>
      <c r="G20" s="442" t="s">
        <v>438</v>
      </c>
      <c r="H20" s="444">
        <v>13</v>
      </c>
      <c r="I20" s="441">
        <v>14</v>
      </c>
      <c r="J20" s="383">
        <v>23</v>
      </c>
      <c r="K20" s="442" t="s">
        <v>6</v>
      </c>
      <c r="L20" s="441">
        <v>11</v>
      </c>
      <c r="M20" s="441">
        <v>12</v>
      </c>
      <c r="N20" s="529">
        <v>12.5</v>
      </c>
      <c r="O20" s="439">
        <v>2180</v>
      </c>
      <c r="P20" s="607">
        <f t="shared" si="2"/>
        <v>43.6</v>
      </c>
      <c r="Q20" s="439">
        <v>626</v>
      </c>
    </row>
    <row r="21" spans="1:17" ht="21.75" customHeight="1">
      <c r="A21" s="438" t="s">
        <v>61</v>
      </c>
      <c r="B21" s="443" t="s">
        <v>4</v>
      </c>
      <c r="C21" s="441">
        <v>2</v>
      </c>
      <c r="D21" s="441">
        <v>4</v>
      </c>
      <c r="E21" s="383">
        <v>56</v>
      </c>
      <c r="F21" s="383">
        <v>37</v>
      </c>
      <c r="G21" s="442" t="s">
        <v>438</v>
      </c>
      <c r="H21" s="444">
        <v>21</v>
      </c>
      <c r="I21" s="441">
        <v>16</v>
      </c>
      <c r="J21" s="383">
        <v>19</v>
      </c>
      <c r="K21" s="442" t="s">
        <v>6</v>
      </c>
      <c r="L21" s="441">
        <v>14</v>
      </c>
      <c r="M21" s="441">
        <v>5</v>
      </c>
      <c r="N21" s="529">
        <v>14</v>
      </c>
      <c r="O21" s="439">
        <v>3178</v>
      </c>
      <c r="P21" s="607">
        <f t="shared" si="2"/>
        <v>56.75</v>
      </c>
      <c r="Q21" s="439">
        <v>701</v>
      </c>
    </row>
    <row r="22" spans="1:17" ht="21.75" customHeight="1">
      <c r="A22" s="438" t="s">
        <v>62</v>
      </c>
      <c r="B22" s="443" t="s">
        <v>4</v>
      </c>
      <c r="C22" s="441">
        <v>3</v>
      </c>
      <c r="D22" s="441">
        <v>5</v>
      </c>
      <c r="E22" s="383">
        <v>75</v>
      </c>
      <c r="F22" s="383">
        <v>33</v>
      </c>
      <c r="G22" s="442" t="s">
        <v>438</v>
      </c>
      <c r="H22" s="444">
        <v>15</v>
      </c>
      <c r="I22" s="441">
        <v>18</v>
      </c>
      <c r="J22" s="383">
        <v>42</v>
      </c>
      <c r="K22" s="442" t="s">
        <v>6</v>
      </c>
      <c r="L22" s="441">
        <v>18</v>
      </c>
      <c r="M22" s="441">
        <v>24</v>
      </c>
      <c r="N22" s="529">
        <v>15</v>
      </c>
      <c r="O22" s="439">
        <v>2194</v>
      </c>
      <c r="P22" s="607">
        <f t="shared" si="2"/>
        <v>29.253333333333334</v>
      </c>
      <c r="Q22" s="439">
        <v>628</v>
      </c>
    </row>
    <row r="23" spans="1:17" ht="21.75" customHeight="1">
      <c r="A23" s="438" t="s">
        <v>63</v>
      </c>
      <c r="B23" s="443" t="s">
        <v>4</v>
      </c>
      <c r="C23" s="441">
        <v>2</v>
      </c>
      <c r="D23" s="441">
        <v>4</v>
      </c>
      <c r="E23" s="383">
        <v>48</v>
      </c>
      <c r="F23" s="383">
        <v>23</v>
      </c>
      <c r="G23" s="442" t="s">
        <v>438</v>
      </c>
      <c r="H23" s="444">
        <v>8</v>
      </c>
      <c r="I23" s="441">
        <v>15</v>
      </c>
      <c r="J23" s="383">
        <v>25</v>
      </c>
      <c r="K23" s="442" t="s">
        <v>6</v>
      </c>
      <c r="L23" s="441">
        <v>9</v>
      </c>
      <c r="M23" s="441">
        <v>16</v>
      </c>
      <c r="N23" s="529">
        <v>12</v>
      </c>
      <c r="O23" s="439">
        <v>2099</v>
      </c>
      <c r="P23" s="607">
        <f t="shared" si="2"/>
        <v>43.729166666666664</v>
      </c>
      <c r="Q23" s="439">
        <v>813</v>
      </c>
    </row>
    <row r="24" spans="1:17" ht="21.75" customHeight="1">
      <c r="A24" s="438" t="s">
        <v>64</v>
      </c>
      <c r="B24" s="443" t="s">
        <v>4</v>
      </c>
      <c r="C24" s="441">
        <v>2</v>
      </c>
      <c r="D24" s="441">
        <v>4</v>
      </c>
      <c r="E24" s="383">
        <v>61</v>
      </c>
      <c r="F24" s="383">
        <v>28</v>
      </c>
      <c r="G24" s="442" t="s">
        <v>438</v>
      </c>
      <c r="H24" s="444">
        <v>12</v>
      </c>
      <c r="I24" s="441">
        <v>16</v>
      </c>
      <c r="J24" s="383">
        <v>33</v>
      </c>
      <c r="K24" s="442" t="s">
        <v>6</v>
      </c>
      <c r="L24" s="441">
        <v>10</v>
      </c>
      <c r="M24" s="441">
        <v>23</v>
      </c>
      <c r="N24" s="529">
        <v>15.25</v>
      </c>
      <c r="O24" s="439">
        <v>2211</v>
      </c>
      <c r="P24" s="607">
        <f t="shared" si="2"/>
        <v>36.24590163934426</v>
      </c>
      <c r="Q24" s="439">
        <v>751</v>
      </c>
    </row>
    <row r="25" spans="1:17" ht="21.75" customHeight="1">
      <c r="A25" s="438" t="s">
        <v>65</v>
      </c>
      <c r="B25" s="443" t="s">
        <v>4</v>
      </c>
      <c r="C25" s="441">
        <v>2</v>
      </c>
      <c r="D25" s="441">
        <v>4</v>
      </c>
      <c r="E25" s="383">
        <v>63</v>
      </c>
      <c r="F25" s="383">
        <v>33</v>
      </c>
      <c r="G25" s="442" t="s">
        <v>438</v>
      </c>
      <c r="H25" s="444">
        <v>12</v>
      </c>
      <c r="I25" s="441">
        <v>21</v>
      </c>
      <c r="J25" s="383">
        <v>30</v>
      </c>
      <c r="K25" s="442" t="s">
        <v>6</v>
      </c>
      <c r="L25" s="441">
        <v>11</v>
      </c>
      <c r="M25" s="441">
        <v>19</v>
      </c>
      <c r="N25" s="529">
        <v>15.75</v>
      </c>
      <c r="O25" s="439">
        <v>2058</v>
      </c>
      <c r="P25" s="607">
        <f t="shared" si="2"/>
        <v>32.666666666666664</v>
      </c>
      <c r="Q25" s="439">
        <v>675</v>
      </c>
    </row>
    <row r="26" spans="1:17" ht="21.75" customHeight="1">
      <c r="A26" s="438" t="s">
        <v>66</v>
      </c>
      <c r="B26" s="443" t="s">
        <v>4</v>
      </c>
      <c r="C26" s="441">
        <v>2</v>
      </c>
      <c r="D26" s="441">
        <v>4</v>
      </c>
      <c r="E26" s="383">
        <v>66</v>
      </c>
      <c r="F26" s="383">
        <v>34</v>
      </c>
      <c r="G26" s="442" t="s">
        <v>438</v>
      </c>
      <c r="H26" s="444">
        <v>11</v>
      </c>
      <c r="I26" s="441">
        <v>23</v>
      </c>
      <c r="J26" s="383">
        <v>32</v>
      </c>
      <c r="K26" s="442" t="s">
        <v>6</v>
      </c>
      <c r="L26" s="441">
        <v>11</v>
      </c>
      <c r="M26" s="441">
        <v>21</v>
      </c>
      <c r="N26" s="529">
        <v>16.5</v>
      </c>
      <c r="O26" s="439">
        <v>2135</v>
      </c>
      <c r="P26" s="607">
        <f t="shared" si="2"/>
        <v>32.34848484848485</v>
      </c>
      <c r="Q26" s="439">
        <v>626</v>
      </c>
    </row>
    <row r="27" spans="1:17" ht="21.75" customHeight="1">
      <c r="A27" s="438" t="s">
        <v>67</v>
      </c>
      <c r="B27" s="443" t="s">
        <v>4</v>
      </c>
      <c r="C27" s="441">
        <v>2</v>
      </c>
      <c r="D27" s="441">
        <v>4</v>
      </c>
      <c r="E27" s="383">
        <v>58</v>
      </c>
      <c r="F27" s="383">
        <v>35</v>
      </c>
      <c r="G27" s="442" t="s">
        <v>438</v>
      </c>
      <c r="H27" s="444">
        <v>17</v>
      </c>
      <c r="I27" s="441">
        <v>18</v>
      </c>
      <c r="J27" s="383">
        <v>23</v>
      </c>
      <c r="K27" s="442" t="s">
        <v>6</v>
      </c>
      <c r="L27" s="441">
        <v>6</v>
      </c>
      <c r="M27" s="441">
        <v>17</v>
      </c>
      <c r="N27" s="529">
        <v>14.5</v>
      </c>
      <c r="O27" s="439">
        <v>3400</v>
      </c>
      <c r="P27" s="607">
        <f t="shared" si="2"/>
        <v>58.62068965517241</v>
      </c>
      <c r="Q27" s="439">
        <v>721</v>
      </c>
    </row>
    <row r="28" spans="1:17" ht="21.75" customHeight="1">
      <c r="A28" s="438" t="s">
        <v>68</v>
      </c>
      <c r="B28" s="443" t="s">
        <v>4</v>
      </c>
      <c r="C28" s="441">
        <v>2</v>
      </c>
      <c r="D28" s="441">
        <v>4</v>
      </c>
      <c r="E28" s="383">
        <v>44</v>
      </c>
      <c r="F28" s="383">
        <v>14</v>
      </c>
      <c r="G28" s="442" t="s">
        <v>438</v>
      </c>
      <c r="H28" s="444">
        <v>9</v>
      </c>
      <c r="I28" s="441">
        <v>5</v>
      </c>
      <c r="J28" s="383">
        <v>30</v>
      </c>
      <c r="K28" s="442" t="s">
        <v>6</v>
      </c>
      <c r="L28" s="441">
        <v>14</v>
      </c>
      <c r="M28" s="441">
        <v>16</v>
      </c>
      <c r="N28" s="529">
        <v>11</v>
      </c>
      <c r="O28" s="439">
        <v>1629</v>
      </c>
      <c r="P28" s="607">
        <f t="shared" si="2"/>
        <v>37.02272727272727</v>
      </c>
      <c r="Q28" s="439">
        <v>783</v>
      </c>
    </row>
    <row r="29" spans="1:17" ht="21.75" customHeight="1">
      <c r="A29" s="438" t="s">
        <v>69</v>
      </c>
      <c r="B29" s="443" t="s">
        <v>4</v>
      </c>
      <c r="C29" s="441">
        <v>3</v>
      </c>
      <c r="D29" s="441">
        <v>5</v>
      </c>
      <c r="E29" s="383">
        <v>80</v>
      </c>
      <c r="F29" s="383">
        <v>38</v>
      </c>
      <c r="G29" s="442" t="s">
        <v>438</v>
      </c>
      <c r="H29" s="444">
        <v>16</v>
      </c>
      <c r="I29" s="441">
        <v>22</v>
      </c>
      <c r="J29" s="383">
        <v>42</v>
      </c>
      <c r="K29" s="442" t="s">
        <v>6</v>
      </c>
      <c r="L29" s="441">
        <v>12</v>
      </c>
      <c r="M29" s="441">
        <v>30</v>
      </c>
      <c r="N29" s="529">
        <v>16</v>
      </c>
      <c r="O29" s="439">
        <v>2434</v>
      </c>
      <c r="P29" s="607">
        <f t="shared" si="2"/>
        <v>30.425</v>
      </c>
      <c r="Q29" s="439">
        <v>629</v>
      </c>
    </row>
    <row r="30" spans="1:17" ht="21.75" customHeight="1">
      <c r="A30" s="438" t="s">
        <v>70</v>
      </c>
      <c r="B30" s="443" t="s">
        <v>4</v>
      </c>
      <c r="C30" s="441">
        <v>3</v>
      </c>
      <c r="D30" s="441">
        <v>5</v>
      </c>
      <c r="E30" s="383">
        <v>77</v>
      </c>
      <c r="F30" s="383">
        <v>41</v>
      </c>
      <c r="G30" s="442" t="s">
        <v>438</v>
      </c>
      <c r="H30" s="444">
        <v>17</v>
      </c>
      <c r="I30" s="441">
        <v>24</v>
      </c>
      <c r="J30" s="383">
        <v>36</v>
      </c>
      <c r="K30" s="442" t="s">
        <v>6</v>
      </c>
      <c r="L30" s="441">
        <v>13</v>
      </c>
      <c r="M30" s="441">
        <v>23</v>
      </c>
      <c r="N30" s="529">
        <v>15.4</v>
      </c>
      <c r="O30" s="439">
        <v>1815</v>
      </c>
      <c r="P30" s="607">
        <f t="shared" si="2"/>
        <v>23.571428571428573</v>
      </c>
      <c r="Q30" s="439">
        <v>600</v>
      </c>
    </row>
    <row r="31" spans="1:17" ht="21.75" customHeight="1">
      <c r="A31" s="438" t="s">
        <v>71</v>
      </c>
      <c r="B31" s="443" t="s">
        <v>4</v>
      </c>
      <c r="C31" s="441">
        <v>2</v>
      </c>
      <c r="D31" s="441">
        <v>5</v>
      </c>
      <c r="E31" s="383">
        <v>45</v>
      </c>
      <c r="F31" s="383">
        <v>23</v>
      </c>
      <c r="G31" s="442" t="s">
        <v>438</v>
      </c>
      <c r="H31" s="444">
        <v>11</v>
      </c>
      <c r="I31" s="441">
        <v>12</v>
      </c>
      <c r="J31" s="383">
        <v>22</v>
      </c>
      <c r="K31" s="442" t="s">
        <v>6</v>
      </c>
      <c r="L31" s="441">
        <v>9</v>
      </c>
      <c r="M31" s="441">
        <v>13</v>
      </c>
      <c r="N31" s="529">
        <v>9</v>
      </c>
      <c r="O31" s="439">
        <v>5891</v>
      </c>
      <c r="P31" s="607">
        <f t="shared" si="2"/>
        <v>130.9111111111111</v>
      </c>
      <c r="Q31" s="439">
        <v>1300</v>
      </c>
    </row>
    <row r="32" spans="1:17" ht="21.75" customHeight="1">
      <c r="A32" s="438" t="s">
        <v>72</v>
      </c>
      <c r="B32" s="443" t="s">
        <v>4</v>
      </c>
      <c r="C32" s="441">
        <v>2</v>
      </c>
      <c r="D32" s="441">
        <v>6</v>
      </c>
      <c r="E32" s="383">
        <v>37</v>
      </c>
      <c r="F32" s="383">
        <v>19</v>
      </c>
      <c r="G32" s="442" t="s">
        <v>438</v>
      </c>
      <c r="H32" s="444">
        <v>13</v>
      </c>
      <c r="I32" s="441">
        <v>6</v>
      </c>
      <c r="J32" s="383">
        <v>18</v>
      </c>
      <c r="K32" s="442" t="s">
        <v>6</v>
      </c>
      <c r="L32" s="441">
        <v>8</v>
      </c>
      <c r="M32" s="441">
        <v>10</v>
      </c>
      <c r="N32" s="529">
        <v>6.166666666666667</v>
      </c>
      <c r="O32" s="439">
        <v>2043</v>
      </c>
      <c r="P32" s="607">
        <f t="shared" si="2"/>
        <v>55.21621621621622</v>
      </c>
      <c r="Q32" s="439">
        <v>689</v>
      </c>
    </row>
    <row r="33" spans="1:17" ht="15.75" customHeight="1">
      <c r="A33" s="438"/>
      <c r="B33" s="445"/>
      <c r="C33" s="445"/>
      <c r="D33" s="445"/>
      <c r="E33" s="383"/>
      <c r="F33" s="383"/>
      <c r="G33" s="445"/>
      <c r="H33" s="445"/>
      <c r="I33" s="445"/>
      <c r="J33" s="383"/>
      <c r="K33" s="445"/>
      <c r="L33" s="445"/>
      <c r="M33" s="445"/>
      <c r="N33" s="529"/>
      <c r="O33" s="424"/>
      <c r="P33" s="425"/>
      <c r="Q33" s="424"/>
    </row>
    <row r="34" spans="1:17" s="433" customFormat="1" ht="21.75" customHeight="1" thickBot="1">
      <c r="A34" s="438" t="s">
        <v>73</v>
      </c>
      <c r="B34" s="439">
        <v>17</v>
      </c>
      <c r="C34" s="439">
        <v>215</v>
      </c>
      <c r="D34" s="439">
        <v>321</v>
      </c>
      <c r="E34" s="383">
        <v>6060</v>
      </c>
      <c r="F34" s="383">
        <v>3060</v>
      </c>
      <c r="G34" s="439">
        <v>1024</v>
      </c>
      <c r="H34" s="439">
        <v>1016</v>
      </c>
      <c r="I34" s="439">
        <v>1020</v>
      </c>
      <c r="J34" s="383">
        <v>3000</v>
      </c>
      <c r="K34" s="439">
        <v>994</v>
      </c>
      <c r="L34" s="439">
        <v>1004</v>
      </c>
      <c r="M34" s="439">
        <v>1002</v>
      </c>
      <c r="N34" s="529">
        <v>18.878504672897197</v>
      </c>
      <c r="O34" s="442" t="s">
        <v>74</v>
      </c>
      <c r="P34" s="442" t="s">
        <v>74</v>
      </c>
      <c r="Q34" s="442" t="s">
        <v>74</v>
      </c>
    </row>
    <row r="35" spans="1:17" ht="15" customHeight="1">
      <c r="A35" s="446" t="s">
        <v>75</v>
      </c>
      <c r="B35" s="447"/>
      <c r="C35" s="447"/>
      <c r="D35" s="447"/>
      <c r="E35" s="447"/>
      <c r="F35" s="448"/>
      <c r="G35" s="448"/>
      <c r="H35" s="448"/>
      <c r="I35" s="448"/>
      <c r="J35" s="448"/>
      <c r="K35" s="448"/>
      <c r="L35" s="448"/>
      <c r="M35" s="448"/>
      <c r="N35" s="449"/>
      <c r="O35" s="447"/>
      <c r="P35" s="447"/>
      <c r="Q35" s="450" t="s">
        <v>439</v>
      </c>
    </row>
    <row r="36" spans="1:17" ht="21.75" customHeight="1">
      <c r="A36" s="451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</row>
  </sheetData>
  <sheetProtection/>
  <mergeCells count="1">
    <mergeCell ref="E6:E7"/>
  </mergeCells>
  <printOptions/>
  <pageMargins left="0.984251968503937" right="0.984251968503937" top="0.7874015748031497" bottom="0.7874015748031497" header="0.5118110236220472" footer="0.5118110236220472"/>
  <pageSetup firstPageNumber="14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A1">
      <selection activeCell="C9" sqref="C8:D9"/>
    </sheetView>
  </sheetViews>
  <sheetFormatPr defaultColWidth="9.00390625" defaultRowHeight="13.5"/>
  <cols>
    <col min="1" max="1" width="14.50390625" style="388" customWidth="1"/>
    <col min="2" max="19" width="5.625" style="388" customWidth="1"/>
    <col min="20" max="23" width="8.75390625" style="388" customWidth="1"/>
    <col min="24" max="28" width="7.625" style="388" customWidth="1"/>
    <col min="29" max="30" width="9.125" style="388" bestFit="1" customWidth="1"/>
    <col min="31" max="31" width="12.375" style="388" customWidth="1"/>
    <col min="32" max="32" width="9.125" style="388" bestFit="1" customWidth="1"/>
    <col min="33" max="33" width="11.00390625" style="388" customWidth="1"/>
    <col min="34" max="36" width="9.125" style="388" bestFit="1" customWidth="1"/>
    <col min="37" max="16384" width="9.00390625" style="388" customWidth="1"/>
  </cols>
  <sheetData>
    <row r="1" spans="1:36" ht="15" customHeight="1">
      <c r="A1" s="387" t="s">
        <v>7</v>
      </c>
      <c r="R1" s="389"/>
      <c r="S1" s="389"/>
      <c r="T1" s="390"/>
      <c r="W1" s="453" t="s">
        <v>7</v>
      </c>
      <c r="AJ1" s="389"/>
    </row>
    <row r="2" ht="12" customHeight="1"/>
    <row r="3" spans="1:23" ht="15" customHeight="1">
      <c r="A3" s="650" t="s">
        <v>475</v>
      </c>
      <c r="B3" s="651"/>
      <c r="C3" s="651"/>
      <c r="D3" s="651"/>
      <c r="E3" s="651"/>
      <c r="F3" s="651"/>
      <c r="G3" s="651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</row>
    <row r="4" spans="1:23" ht="15" customHeight="1" thickBo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5"/>
      <c r="W4" s="396" t="s">
        <v>476</v>
      </c>
    </row>
    <row r="5" spans="1:23" ht="25.5" customHeight="1">
      <c r="A5" s="645" t="s">
        <v>36</v>
      </c>
      <c r="B5" s="647" t="s">
        <v>450</v>
      </c>
      <c r="C5" s="399"/>
      <c r="D5" s="400" t="s">
        <v>38</v>
      </c>
      <c r="E5" s="401"/>
      <c r="F5" s="402" t="s">
        <v>39</v>
      </c>
      <c r="G5" s="402"/>
      <c r="H5" s="402"/>
      <c r="I5" s="402"/>
      <c r="J5" s="402"/>
      <c r="K5" s="402" t="s">
        <v>40</v>
      </c>
      <c r="L5" s="402"/>
      <c r="M5" s="403" t="s">
        <v>41</v>
      </c>
      <c r="N5" s="402"/>
      <c r="O5" s="402"/>
      <c r="P5" s="402"/>
      <c r="Q5" s="402"/>
      <c r="R5" s="403"/>
      <c r="S5" s="403"/>
      <c r="T5" s="404" t="s">
        <v>42</v>
      </c>
      <c r="U5" s="400" t="s">
        <v>43</v>
      </c>
      <c r="V5" s="404" t="s">
        <v>44</v>
      </c>
      <c r="W5" s="398" t="s">
        <v>45</v>
      </c>
    </row>
    <row r="6" spans="1:23" ht="25.5" customHeight="1">
      <c r="A6" s="646"/>
      <c r="B6" s="648"/>
      <c r="C6" s="406" t="s">
        <v>479</v>
      </c>
      <c r="D6" s="407"/>
      <c r="E6" s="643" t="s">
        <v>480</v>
      </c>
      <c r="F6" s="408" t="s">
        <v>30</v>
      </c>
      <c r="G6" s="409"/>
      <c r="H6" s="409"/>
      <c r="I6" s="409"/>
      <c r="J6" s="409"/>
      <c r="K6" s="409"/>
      <c r="L6" s="410"/>
      <c r="M6" s="409" t="s">
        <v>31</v>
      </c>
      <c r="N6" s="409"/>
      <c r="O6" s="409"/>
      <c r="P6" s="409"/>
      <c r="Q6" s="409"/>
      <c r="R6" s="409"/>
      <c r="S6" s="409"/>
      <c r="T6" s="404"/>
      <c r="U6" s="400"/>
      <c r="V6" s="404"/>
      <c r="W6" s="400"/>
    </row>
    <row r="7" spans="1:23" ht="25.5" customHeight="1">
      <c r="A7" s="634"/>
      <c r="B7" s="649"/>
      <c r="C7" s="399"/>
      <c r="D7" s="413" t="s">
        <v>477</v>
      </c>
      <c r="E7" s="644"/>
      <c r="F7" s="414" t="s">
        <v>480</v>
      </c>
      <c r="G7" s="406" t="s">
        <v>481</v>
      </c>
      <c r="H7" s="406" t="s">
        <v>482</v>
      </c>
      <c r="I7" s="406" t="s">
        <v>483</v>
      </c>
      <c r="J7" s="406" t="s">
        <v>484</v>
      </c>
      <c r="K7" s="406" t="s">
        <v>485</v>
      </c>
      <c r="L7" s="415" t="s">
        <v>486</v>
      </c>
      <c r="M7" s="416" t="s">
        <v>480</v>
      </c>
      <c r="N7" s="406" t="s">
        <v>481</v>
      </c>
      <c r="O7" s="406" t="s">
        <v>482</v>
      </c>
      <c r="P7" s="406" t="s">
        <v>483</v>
      </c>
      <c r="Q7" s="406" t="s">
        <v>484</v>
      </c>
      <c r="R7" s="406" t="s">
        <v>485</v>
      </c>
      <c r="S7" s="414" t="s">
        <v>486</v>
      </c>
      <c r="T7" s="417" t="s">
        <v>49</v>
      </c>
      <c r="U7" s="413" t="s">
        <v>50</v>
      </c>
      <c r="V7" s="417" t="s">
        <v>51</v>
      </c>
      <c r="W7" s="413" t="s">
        <v>52</v>
      </c>
    </row>
    <row r="8" spans="1:23" ht="21.75" customHeight="1">
      <c r="A8" s="418"/>
      <c r="B8" s="419" t="s">
        <v>488</v>
      </c>
      <c r="C8" s="420" t="s">
        <v>53</v>
      </c>
      <c r="D8" s="420" t="s">
        <v>54</v>
      </c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0"/>
      <c r="U8" s="420" t="s">
        <v>55</v>
      </c>
      <c r="V8" s="421"/>
      <c r="W8" s="421"/>
    </row>
    <row r="9" spans="1:23" ht="21.75" customHeight="1">
      <c r="A9" s="422" t="s">
        <v>449</v>
      </c>
      <c r="B9" s="428">
        <v>2</v>
      </c>
      <c r="C9" s="431">
        <v>11</v>
      </c>
      <c r="D9" s="431">
        <v>64</v>
      </c>
      <c r="E9" s="431">
        <f>F9+M9</f>
        <v>391</v>
      </c>
      <c r="F9" s="431">
        <f>SUM(G9:L9)</f>
        <v>203</v>
      </c>
      <c r="G9" s="431">
        <v>15</v>
      </c>
      <c r="H9" s="431">
        <v>28</v>
      </c>
      <c r="I9" s="431">
        <v>31</v>
      </c>
      <c r="J9" s="431">
        <v>47</v>
      </c>
      <c r="K9" s="431">
        <v>39</v>
      </c>
      <c r="L9" s="431">
        <v>43</v>
      </c>
      <c r="M9" s="431">
        <f>SUM(N9:S9)</f>
        <v>188</v>
      </c>
      <c r="N9" s="431">
        <v>7</v>
      </c>
      <c r="O9" s="431">
        <v>28</v>
      </c>
      <c r="P9" s="431">
        <v>36</v>
      </c>
      <c r="Q9" s="431">
        <v>37</v>
      </c>
      <c r="R9" s="431">
        <v>37</v>
      </c>
      <c r="S9" s="431">
        <v>43</v>
      </c>
      <c r="T9" s="617">
        <f>E9/F9</f>
        <v>1.9261083743842364</v>
      </c>
      <c r="U9" s="628" t="s">
        <v>74</v>
      </c>
      <c r="V9" s="629" t="s">
        <v>74</v>
      </c>
      <c r="W9" s="628" t="s">
        <v>74</v>
      </c>
    </row>
    <row r="10" spans="1:23" ht="21.75" customHeight="1">
      <c r="A10" s="393"/>
      <c r="B10" s="434"/>
      <c r="C10" s="435"/>
      <c r="D10" s="435"/>
      <c r="E10" s="435"/>
      <c r="F10" s="435"/>
      <c r="G10" s="435"/>
      <c r="H10" s="435"/>
      <c r="I10" s="435"/>
      <c r="J10" s="436"/>
      <c r="K10" s="435"/>
      <c r="L10" s="435"/>
      <c r="M10" s="435"/>
      <c r="N10" s="435"/>
      <c r="O10" s="435"/>
      <c r="P10" s="435"/>
      <c r="Q10" s="436"/>
      <c r="R10" s="435"/>
      <c r="S10" s="435"/>
      <c r="T10" s="430"/>
      <c r="U10" s="424"/>
      <c r="V10" s="437"/>
      <c r="W10" s="424"/>
    </row>
    <row r="11" spans="1:23" s="433" customFormat="1" ht="21.75" customHeight="1">
      <c r="A11" s="438" t="s">
        <v>56</v>
      </c>
      <c r="B11" s="608" t="s">
        <v>478</v>
      </c>
      <c r="C11" s="609" t="s">
        <v>478</v>
      </c>
      <c r="D11" s="609" t="s">
        <v>478</v>
      </c>
      <c r="E11" s="609" t="s">
        <v>478</v>
      </c>
      <c r="F11" s="609" t="s">
        <v>478</v>
      </c>
      <c r="G11" s="609" t="s">
        <v>478</v>
      </c>
      <c r="H11" s="609" t="s">
        <v>478</v>
      </c>
      <c r="I11" s="609" t="s">
        <v>478</v>
      </c>
      <c r="J11" s="609" t="s">
        <v>478</v>
      </c>
      <c r="K11" s="609" t="s">
        <v>478</v>
      </c>
      <c r="L11" s="609" t="s">
        <v>478</v>
      </c>
      <c r="M11" s="609" t="s">
        <v>478</v>
      </c>
      <c r="N11" s="609" t="s">
        <v>478</v>
      </c>
      <c r="O11" s="609" t="s">
        <v>478</v>
      </c>
      <c r="P11" s="609" t="s">
        <v>478</v>
      </c>
      <c r="Q11" s="609" t="s">
        <v>478</v>
      </c>
      <c r="R11" s="609" t="s">
        <v>478</v>
      </c>
      <c r="S11" s="609" t="s">
        <v>478</v>
      </c>
      <c r="T11" s="609" t="s">
        <v>478</v>
      </c>
      <c r="U11" s="609" t="s">
        <v>478</v>
      </c>
      <c r="V11" s="609" t="s">
        <v>478</v>
      </c>
      <c r="W11" s="609" t="s">
        <v>478</v>
      </c>
    </row>
    <row r="12" spans="1:23" ht="21.75" customHeight="1">
      <c r="A12" s="438"/>
      <c r="B12" s="441"/>
      <c r="C12" s="436"/>
      <c r="D12" s="436"/>
      <c r="E12" s="436"/>
      <c r="F12" s="435"/>
      <c r="G12" s="435"/>
      <c r="H12" s="435"/>
      <c r="I12" s="435"/>
      <c r="J12" s="442"/>
      <c r="K12" s="436"/>
      <c r="L12" s="436"/>
      <c r="M12" s="435"/>
      <c r="N12" s="435"/>
      <c r="O12" s="435"/>
      <c r="P12" s="435"/>
      <c r="Q12" s="442"/>
      <c r="R12" s="436"/>
      <c r="S12" s="436"/>
      <c r="T12" s="529"/>
      <c r="U12" s="424"/>
      <c r="V12" s="440"/>
      <c r="W12" s="424"/>
    </row>
    <row r="13" spans="1:23" ht="15.75" customHeight="1">
      <c r="A13" s="438"/>
      <c r="B13" s="445"/>
      <c r="C13" s="445"/>
      <c r="D13" s="445"/>
      <c r="E13" s="383"/>
      <c r="F13" s="383"/>
      <c r="G13" s="383"/>
      <c r="H13" s="383"/>
      <c r="I13" s="383"/>
      <c r="J13" s="445"/>
      <c r="K13" s="445"/>
      <c r="L13" s="445"/>
      <c r="M13" s="383"/>
      <c r="N13" s="383"/>
      <c r="O13" s="383"/>
      <c r="P13" s="383"/>
      <c r="Q13" s="445"/>
      <c r="R13" s="445"/>
      <c r="S13" s="445"/>
      <c r="T13" s="529"/>
      <c r="U13" s="424"/>
      <c r="V13" s="425"/>
      <c r="W13" s="424"/>
    </row>
    <row r="14" spans="1:23" s="433" customFormat="1" ht="31.5" customHeight="1" thickBot="1">
      <c r="A14" s="610" t="s">
        <v>73</v>
      </c>
      <c r="B14" s="614">
        <v>2</v>
      </c>
      <c r="C14" s="611">
        <v>11</v>
      </c>
      <c r="D14" s="611">
        <v>64</v>
      </c>
      <c r="E14" s="612">
        <v>391</v>
      </c>
      <c r="F14" s="612">
        <v>203</v>
      </c>
      <c r="G14" s="612">
        <v>15</v>
      </c>
      <c r="H14" s="612">
        <v>28</v>
      </c>
      <c r="I14" s="612">
        <v>31</v>
      </c>
      <c r="J14" s="611">
        <v>47</v>
      </c>
      <c r="K14" s="611">
        <v>39</v>
      </c>
      <c r="L14" s="611">
        <v>43</v>
      </c>
      <c r="M14" s="612">
        <v>188</v>
      </c>
      <c r="N14" s="612">
        <v>7</v>
      </c>
      <c r="O14" s="612">
        <v>28</v>
      </c>
      <c r="P14" s="612">
        <v>36</v>
      </c>
      <c r="Q14" s="611">
        <v>37</v>
      </c>
      <c r="R14" s="611">
        <v>37</v>
      </c>
      <c r="S14" s="611">
        <v>43</v>
      </c>
      <c r="T14" s="613">
        <v>1.9261083743842364</v>
      </c>
      <c r="U14" s="442" t="s">
        <v>74</v>
      </c>
      <c r="V14" s="442" t="s">
        <v>74</v>
      </c>
      <c r="W14" s="442" t="s">
        <v>74</v>
      </c>
    </row>
    <row r="15" spans="1:23" ht="15" customHeight="1">
      <c r="A15" s="446"/>
      <c r="B15" s="447"/>
      <c r="C15" s="447"/>
      <c r="D15" s="447"/>
      <c r="E15" s="447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9"/>
      <c r="U15" s="447"/>
      <c r="V15" s="447"/>
      <c r="W15" s="450" t="s">
        <v>487</v>
      </c>
    </row>
    <row r="16" spans="1:23" ht="20.25" customHeight="1">
      <c r="A16" s="451"/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</row>
  </sheetData>
  <sheetProtection/>
  <mergeCells count="4">
    <mergeCell ref="E6:E7"/>
    <mergeCell ref="A5:A7"/>
    <mergeCell ref="B5:B7"/>
    <mergeCell ref="A3:G3"/>
  </mergeCells>
  <printOptions/>
  <pageMargins left="0.984251968503937" right="0.984251968503937" top="0.7874015748031497" bottom="0.7874015748031497" header="0.5118110236220472" footer="0.5118110236220472"/>
  <pageSetup firstPageNumber="14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51"/>
  <sheetViews>
    <sheetView workbookViewId="0" topLeftCell="A1">
      <selection activeCell="AE18" sqref="AE18"/>
    </sheetView>
  </sheetViews>
  <sheetFormatPr defaultColWidth="9.00390625" defaultRowHeight="13.5"/>
  <cols>
    <col min="1" max="1" width="20.00390625" style="388" customWidth="1"/>
    <col min="2" max="5" width="7.375" style="388" customWidth="1"/>
    <col min="6" max="6" width="7.50390625" style="388" customWidth="1"/>
    <col min="7" max="9" width="8.00390625" style="388" customWidth="1"/>
    <col min="10" max="19" width="7.25390625" style="388" customWidth="1"/>
    <col min="20" max="20" width="23.00390625" style="388" customWidth="1"/>
    <col min="21" max="24" width="12.875" style="388" customWidth="1"/>
    <col min="25" max="27" width="9.125" style="388" bestFit="1" customWidth="1"/>
    <col min="28" max="16384" width="9.00390625" style="388" customWidth="1"/>
  </cols>
  <sheetData>
    <row r="1" spans="1:33" s="452" customFormat="1" ht="15" customHeight="1">
      <c r="A1" s="387" t="s">
        <v>7</v>
      </c>
      <c r="K1" s="453"/>
      <c r="L1" s="453"/>
      <c r="M1" s="387"/>
      <c r="S1" s="453" t="s">
        <v>7</v>
      </c>
      <c r="T1" s="387" t="s">
        <v>7</v>
      </c>
      <c r="AA1" s="453"/>
      <c r="AG1" s="453" t="s">
        <v>7</v>
      </c>
    </row>
    <row r="2" ht="12" customHeight="1"/>
    <row r="3" spans="1:33" s="458" customFormat="1" ht="15" customHeight="1">
      <c r="A3" s="454" t="s">
        <v>456</v>
      </c>
      <c r="B3" s="455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4" t="s">
        <v>372</v>
      </c>
      <c r="U3" s="456"/>
      <c r="V3" s="456"/>
      <c r="W3" s="456"/>
      <c r="X3" s="457"/>
      <c r="Y3" s="456"/>
      <c r="Z3" s="456"/>
      <c r="AA3" s="456"/>
      <c r="AB3" s="456"/>
      <c r="AC3" s="456"/>
      <c r="AD3" s="456"/>
      <c r="AE3" s="456"/>
      <c r="AF3" s="456"/>
      <c r="AG3" s="456"/>
    </row>
    <row r="4" spans="1:33" ht="15" customHeight="1" thickBo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60"/>
      <c r="R4" s="461"/>
      <c r="S4" s="462" t="s">
        <v>344</v>
      </c>
      <c r="T4" s="459"/>
      <c r="U4" s="459"/>
      <c r="V4" s="459"/>
      <c r="W4" s="459"/>
      <c r="X4" s="463"/>
      <c r="Y4" s="459"/>
      <c r="Z4" s="459"/>
      <c r="AA4" s="459"/>
      <c r="AB4" s="459"/>
      <c r="AC4" s="459"/>
      <c r="AD4" s="459"/>
      <c r="AE4" s="459"/>
      <c r="AF4" s="459"/>
      <c r="AG4" s="459"/>
    </row>
    <row r="5" spans="1:33" ht="17.25" customHeight="1">
      <c r="A5" s="464" t="s">
        <v>36</v>
      </c>
      <c r="B5" s="465" t="s">
        <v>78</v>
      </c>
      <c r="C5" s="466" t="s">
        <v>79</v>
      </c>
      <c r="D5" s="467"/>
      <c r="E5" s="467"/>
      <c r="F5" s="468"/>
      <c r="G5" s="468"/>
      <c r="H5" s="469"/>
      <c r="I5" s="464" t="s">
        <v>80</v>
      </c>
      <c r="J5" s="470"/>
      <c r="K5" s="470"/>
      <c r="L5" s="471" t="s">
        <v>81</v>
      </c>
      <c r="M5" s="470"/>
      <c r="N5" s="470"/>
      <c r="O5" s="470"/>
      <c r="P5" s="470"/>
      <c r="Q5" s="471" t="s">
        <v>21</v>
      </c>
      <c r="R5" s="470"/>
      <c r="S5" s="470"/>
      <c r="T5" s="472" t="s">
        <v>36</v>
      </c>
      <c r="U5" s="473" t="s">
        <v>82</v>
      </c>
      <c r="V5" s="474"/>
      <c r="W5" s="475"/>
      <c r="X5" s="657" t="s">
        <v>331</v>
      </c>
      <c r="Y5" s="476" t="s">
        <v>83</v>
      </c>
      <c r="Z5" s="477"/>
      <c r="AA5" s="477" t="s">
        <v>84</v>
      </c>
      <c r="AB5" s="478" t="s">
        <v>20</v>
      </c>
      <c r="AC5" s="471" t="s">
        <v>85</v>
      </c>
      <c r="AD5" s="466" t="s">
        <v>86</v>
      </c>
      <c r="AE5" s="467"/>
      <c r="AF5" s="466" t="s">
        <v>87</v>
      </c>
      <c r="AG5" s="467"/>
    </row>
    <row r="6" spans="1:33" ht="17.25" customHeight="1">
      <c r="A6" s="469"/>
      <c r="B6" s="468"/>
      <c r="C6" s="652" t="s">
        <v>363</v>
      </c>
      <c r="D6" s="652" t="s">
        <v>30</v>
      </c>
      <c r="E6" s="652" t="s">
        <v>31</v>
      </c>
      <c r="F6" s="479" t="s">
        <v>88</v>
      </c>
      <c r="G6" s="654" t="s">
        <v>324</v>
      </c>
      <c r="H6" s="655"/>
      <c r="I6" s="656"/>
      <c r="J6" s="480">
        <v>1</v>
      </c>
      <c r="K6" s="481" t="s">
        <v>89</v>
      </c>
      <c r="L6" s="480">
        <v>2</v>
      </c>
      <c r="M6" s="481" t="s">
        <v>89</v>
      </c>
      <c r="N6" s="480">
        <v>3</v>
      </c>
      <c r="O6" s="481" t="s">
        <v>89</v>
      </c>
      <c r="P6" s="480">
        <v>4</v>
      </c>
      <c r="Q6" s="481" t="s">
        <v>89</v>
      </c>
      <c r="R6" s="480">
        <v>5</v>
      </c>
      <c r="S6" s="481" t="s">
        <v>89</v>
      </c>
      <c r="T6" s="482"/>
      <c r="U6" s="483" t="s">
        <v>343</v>
      </c>
      <c r="V6" s="484"/>
      <c r="W6" s="485" t="s">
        <v>90</v>
      </c>
      <c r="X6" s="658"/>
      <c r="Y6" s="660" t="s">
        <v>91</v>
      </c>
      <c r="Z6" s="652" t="s">
        <v>92</v>
      </c>
      <c r="AA6" s="486" t="s">
        <v>345</v>
      </c>
      <c r="AB6" s="652" t="s">
        <v>93</v>
      </c>
      <c r="AC6" s="486" t="s">
        <v>345</v>
      </c>
      <c r="AD6" s="652" t="s">
        <v>91</v>
      </c>
      <c r="AE6" s="486" t="s">
        <v>345</v>
      </c>
      <c r="AF6" s="652" t="s">
        <v>91</v>
      </c>
      <c r="AG6" s="486" t="s">
        <v>345</v>
      </c>
    </row>
    <row r="7" spans="1:33" ht="17.25" customHeight="1">
      <c r="A7" s="487" t="s">
        <v>94</v>
      </c>
      <c r="B7" s="488" t="s">
        <v>95</v>
      </c>
      <c r="C7" s="653"/>
      <c r="D7" s="653"/>
      <c r="E7" s="653"/>
      <c r="F7" s="468"/>
      <c r="G7" s="479" t="s">
        <v>364</v>
      </c>
      <c r="H7" s="489" t="s">
        <v>30</v>
      </c>
      <c r="I7" s="490" t="s">
        <v>31</v>
      </c>
      <c r="J7" s="490" t="s">
        <v>30</v>
      </c>
      <c r="K7" s="490" t="s">
        <v>31</v>
      </c>
      <c r="L7" s="490" t="s">
        <v>30</v>
      </c>
      <c r="M7" s="490" t="s">
        <v>31</v>
      </c>
      <c r="N7" s="490" t="s">
        <v>30</v>
      </c>
      <c r="O7" s="490" t="s">
        <v>31</v>
      </c>
      <c r="P7" s="490" t="s">
        <v>30</v>
      </c>
      <c r="Q7" s="490" t="s">
        <v>31</v>
      </c>
      <c r="R7" s="490" t="s">
        <v>30</v>
      </c>
      <c r="S7" s="491" t="s">
        <v>31</v>
      </c>
      <c r="T7" s="492" t="s">
        <v>94</v>
      </c>
      <c r="U7" s="479" t="s">
        <v>30</v>
      </c>
      <c r="V7" s="479" t="s">
        <v>31</v>
      </c>
      <c r="W7" s="493" t="s">
        <v>96</v>
      </c>
      <c r="X7" s="659"/>
      <c r="Y7" s="661"/>
      <c r="Z7" s="653"/>
      <c r="AA7" s="486" t="s">
        <v>97</v>
      </c>
      <c r="AB7" s="653"/>
      <c r="AC7" s="479" t="s">
        <v>97</v>
      </c>
      <c r="AD7" s="653"/>
      <c r="AE7" s="479" t="s">
        <v>97</v>
      </c>
      <c r="AF7" s="653"/>
      <c r="AG7" s="479" t="s">
        <v>97</v>
      </c>
    </row>
    <row r="8" spans="1:33" ht="18">
      <c r="A8" s="494"/>
      <c r="B8" s="495" t="s">
        <v>98</v>
      </c>
      <c r="C8" s="496" t="s">
        <v>99</v>
      </c>
      <c r="D8" s="494"/>
      <c r="E8" s="494"/>
      <c r="F8" s="496" t="s">
        <v>100</v>
      </c>
      <c r="G8" s="496" t="s">
        <v>99</v>
      </c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5" t="s">
        <v>99</v>
      </c>
      <c r="V8" s="494"/>
      <c r="W8" s="494"/>
      <c r="X8" s="463"/>
      <c r="Y8" s="496" t="s">
        <v>101</v>
      </c>
      <c r="Z8" s="496" t="s">
        <v>102</v>
      </c>
      <c r="AA8" s="496" t="s">
        <v>101</v>
      </c>
      <c r="AB8" s="494"/>
      <c r="AC8" s="494"/>
      <c r="AD8" s="494"/>
      <c r="AE8" s="494"/>
      <c r="AF8" s="494"/>
      <c r="AG8" s="494"/>
    </row>
    <row r="9" spans="1:33" s="433" customFormat="1" ht="15" customHeight="1">
      <c r="A9" s="497" t="s">
        <v>418</v>
      </c>
      <c r="B9" s="498">
        <v>35</v>
      </c>
      <c r="C9" s="499">
        <v>1065</v>
      </c>
      <c r="D9" s="499">
        <v>346</v>
      </c>
      <c r="E9" s="499">
        <v>719</v>
      </c>
      <c r="F9" s="499">
        <v>745</v>
      </c>
      <c r="G9" s="499">
        <v>20584</v>
      </c>
      <c r="H9" s="499">
        <v>10644</v>
      </c>
      <c r="I9" s="499">
        <v>9940</v>
      </c>
      <c r="J9" s="499">
        <v>1763</v>
      </c>
      <c r="K9" s="499">
        <v>1684</v>
      </c>
      <c r="L9" s="499">
        <v>1698</v>
      </c>
      <c r="M9" s="499">
        <v>1612</v>
      </c>
      <c r="N9" s="499">
        <v>1716</v>
      </c>
      <c r="O9" s="499">
        <v>1697</v>
      </c>
      <c r="P9" s="499">
        <v>1796</v>
      </c>
      <c r="Q9" s="499">
        <v>1622</v>
      </c>
      <c r="R9" s="499">
        <v>1830</v>
      </c>
      <c r="S9" s="499">
        <v>1617</v>
      </c>
      <c r="T9" s="497" t="s">
        <v>418</v>
      </c>
      <c r="U9" s="498">
        <v>1841</v>
      </c>
      <c r="V9" s="499">
        <v>1708</v>
      </c>
      <c r="W9" s="499">
        <v>527</v>
      </c>
      <c r="X9" s="500">
        <v>19.327699530516433</v>
      </c>
      <c r="Y9" s="499">
        <v>224277</v>
      </c>
      <c r="Z9" s="501">
        <v>100</v>
      </c>
      <c r="AA9" s="501">
        <v>10.895695685969685</v>
      </c>
      <c r="AB9" s="499">
        <v>577626</v>
      </c>
      <c r="AC9" s="500">
        <v>28.0618927322192</v>
      </c>
      <c r="AD9" s="499">
        <v>27697</v>
      </c>
      <c r="AE9" s="500">
        <v>1.345559657986786</v>
      </c>
      <c r="AF9" s="499">
        <v>272144</v>
      </c>
      <c r="AG9" s="500">
        <v>13.221142635056355</v>
      </c>
    </row>
    <row r="10" spans="1:33" s="433" customFormat="1" ht="15" customHeight="1">
      <c r="A10" s="497" t="s">
        <v>389</v>
      </c>
      <c r="B10" s="498">
        <v>35</v>
      </c>
      <c r="C10" s="499">
        <v>1072</v>
      </c>
      <c r="D10" s="499">
        <v>346</v>
      </c>
      <c r="E10" s="499">
        <v>726</v>
      </c>
      <c r="F10" s="499">
        <v>748</v>
      </c>
      <c r="G10" s="499">
        <v>20375</v>
      </c>
      <c r="H10" s="499">
        <v>10555</v>
      </c>
      <c r="I10" s="499">
        <v>9820</v>
      </c>
      <c r="J10" s="499">
        <v>1715</v>
      </c>
      <c r="K10" s="499">
        <v>1544</v>
      </c>
      <c r="L10" s="499">
        <v>1771</v>
      </c>
      <c r="M10" s="499">
        <v>1710</v>
      </c>
      <c r="N10" s="499">
        <v>1702</v>
      </c>
      <c r="O10" s="499">
        <v>1613</v>
      </c>
      <c r="P10" s="499">
        <v>1736</v>
      </c>
      <c r="Q10" s="499">
        <v>1698</v>
      </c>
      <c r="R10" s="499">
        <v>1809</v>
      </c>
      <c r="S10" s="499">
        <v>1625</v>
      </c>
      <c r="T10" s="497" t="s">
        <v>389</v>
      </c>
      <c r="U10" s="498">
        <v>1822</v>
      </c>
      <c r="V10" s="499">
        <v>1630</v>
      </c>
      <c r="W10" s="499">
        <v>590</v>
      </c>
      <c r="X10" s="500">
        <v>19.00652985074627</v>
      </c>
      <c r="Y10" s="499">
        <v>224375</v>
      </c>
      <c r="Z10" s="501">
        <v>100</v>
      </c>
      <c r="AA10" s="501">
        <v>11.012269938650308</v>
      </c>
      <c r="AB10" s="499">
        <v>577626</v>
      </c>
      <c r="AC10" s="500">
        <v>28.349742331288343</v>
      </c>
      <c r="AD10" s="499">
        <v>27697</v>
      </c>
      <c r="AE10" s="500">
        <v>1.359361963190184</v>
      </c>
      <c r="AF10" s="499">
        <v>272144</v>
      </c>
      <c r="AG10" s="500">
        <v>13.35676073619632</v>
      </c>
    </row>
    <row r="11" spans="1:33" s="433" customFormat="1" ht="15" customHeight="1">
      <c r="A11" s="497" t="s">
        <v>390</v>
      </c>
      <c r="B11" s="498">
        <v>35</v>
      </c>
      <c r="C11" s="502">
        <v>1101</v>
      </c>
      <c r="D11" s="482">
        <v>374</v>
      </c>
      <c r="E11" s="482">
        <v>727</v>
      </c>
      <c r="F11" s="482">
        <v>768</v>
      </c>
      <c r="G11" s="499">
        <v>20372</v>
      </c>
      <c r="H11" s="499">
        <v>10528</v>
      </c>
      <c r="I11" s="499">
        <v>9844</v>
      </c>
      <c r="J11" s="499">
        <v>1704</v>
      </c>
      <c r="K11" s="499">
        <v>1598</v>
      </c>
      <c r="L11" s="499">
        <v>1750</v>
      </c>
      <c r="M11" s="499">
        <v>1569</v>
      </c>
      <c r="N11" s="499">
        <v>1784</v>
      </c>
      <c r="O11" s="499">
        <v>1728</v>
      </c>
      <c r="P11" s="499">
        <v>1712</v>
      </c>
      <c r="Q11" s="499">
        <v>1616</v>
      </c>
      <c r="R11" s="499">
        <v>1763</v>
      </c>
      <c r="S11" s="499">
        <v>1695</v>
      </c>
      <c r="T11" s="497" t="s">
        <v>390</v>
      </c>
      <c r="U11" s="498">
        <v>1815</v>
      </c>
      <c r="V11" s="499">
        <v>1638</v>
      </c>
      <c r="W11" s="499">
        <v>642</v>
      </c>
      <c r="X11" s="500">
        <v>18.50317892824705</v>
      </c>
      <c r="Y11" s="499">
        <v>225710</v>
      </c>
      <c r="Z11" s="500">
        <v>100</v>
      </c>
      <c r="AA11" s="500">
        <v>11.079422737090123</v>
      </c>
      <c r="AB11" s="499">
        <v>576906</v>
      </c>
      <c r="AC11" s="500">
        <v>28.318574514038875</v>
      </c>
      <c r="AD11" s="499">
        <v>27697</v>
      </c>
      <c r="AE11" s="500">
        <v>1.3595621441193795</v>
      </c>
      <c r="AF11" s="499">
        <v>272331</v>
      </c>
      <c r="AG11" s="500">
        <v>13.367906931081878</v>
      </c>
    </row>
    <row r="12" spans="1:33" s="433" customFormat="1" ht="15" customHeight="1">
      <c r="A12" s="503" t="s">
        <v>403</v>
      </c>
      <c r="B12" s="384">
        <v>35</v>
      </c>
      <c r="C12" s="499">
        <v>1110</v>
      </c>
      <c r="D12" s="499">
        <v>379</v>
      </c>
      <c r="E12" s="499">
        <v>731</v>
      </c>
      <c r="F12" s="499">
        <v>765</v>
      </c>
      <c r="G12" s="499">
        <v>20196</v>
      </c>
      <c r="H12" s="499">
        <v>10381</v>
      </c>
      <c r="I12" s="499">
        <v>9815</v>
      </c>
      <c r="J12" s="499">
        <v>1686</v>
      </c>
      <c r="K12" s="499">
        <v>1619</v>
      </c>
      <c r="L12" s="499">
        <v>1704</v>
      </c>
      <c r="M12" s="499">
        <v>1600</v>
      </c>
      <c r="N12" s="499">
        <v>1738</v>
      </c>
      <c r="O12" s="499">
        <v>1575</v>
      </c>
      <c r="P12" s="499">
        <v>1770</v>
      </c>
      <c r="Q12" s="499">
        <v>1733</v>
      </c>
      <c r="R12" s="499">
        <v>1718</v>
      </c>
      <c r="S12" s="499">
        <v>1599</v>
      </c>
      <c r="T12" s="503" t="s">
        <v>403</v>
      </c>
      <c r="U12" s="498">
        <v>1765</v>
      </c>
      <c r="V12" s="499">
        <v>1689</v>
      </c>
      <c r="W12" s="499">
        <v>696</v>
      </c>
      <c r="X12" s="500">
        <v>18.194594594594594</v>
      </c>
      <c r="Y12" s="499">
        <v>225551</v>
      </c>
      <c r="Z12" s="500">
        <v>100</v>
      </c>
      <c r="AA12" s="500">
        <v>11.168102594573183</v>
      </c>
      <c r="AB12" s="499">
        <v>576930</v>
      </c>
      <c r="AC12" s="500">
        <v>28.566547831253715</v>
      </c>
      <c r="AD12" s="499">
        <v>27697</v>
      </c>
      <c r="AE12" s="500">
        <v>1.3714101802337098</v>
      </c>
      <c r="AF12" s="499">
        <v>272331</v>
      </c>
      <c r="AG12" s="500">
        <v>13.48440285204991</v>
      </c>
    </row>
    <row r="13" spans="1:33" s="511" customFormat="1" ht="15" customHeight="1">
      <c r="A13" s="504" t="s">
        <v>420</v>
      </c>
      <c r="B13" s="505">
        <v>36</v>
      </c>
      <c r="C13" s="506">
        <v>1128</v>
      </c>
      <c r="D13" s="506">
        <v>372</v>
      </c>
      <c r="E13" s="506">
        <v>756</v>
      </c>
      <c r="F13" s="506">
        <v>766</v>
      </c>
      <c r="G13" s="575">
        <v>20190</v>
      </c>
      <c r="H13" s="506">
        <v>10346</v>
      </c>
      <c r="I13" s="506">
        <v>9844</v>
      </c>
      <c r="J13" s="506">
        <v>1721</v>
      </c>
      <c r="K13" s="506">
        <v>1684</v>
      </c>
      <c r="L13" s="506">
        <v>1677</v>
      </c>
      <c r="M13" s="506">
        <v>1630</v>
      </c>
      <c r="N13" s="506">
        <v>1717</v>
      </c>
      <c r="O13" s="506">
        <v>1599</v>
      </c>
      <c r="P13" s="506">
        <v>1732</v>
      </c>
      <c r="Q13" s="506">
        <v>1599</v>
      </c>
      <c r="R13" s="506">
        <v>1762</v>
      </c>
      <c r="S13" s="506">
        <v>1736</v>
      </c>
      <c r="T13" s="504" t="s">
        <v>419</v>
      </c>
      <c r="U13" s="378">
        <v>1737</v>
      </c>
      <c r="V13" s="379">
        <v>1596</v>
      </c>
      <c r="W13" s="379">
        <v>768</v>
      </c>
      <c r="X13" s="508">
        <f aca="true" t="shared" si="0" ref="X13:X50">G13/C13</f>
        <v>17.898936170212767</v>
      </c>
      <c r="Y13" s="506">
        <v>234319</v>
      </c>
      <c r="Z13" s="509">
        <v>100</v>
      </c>
      <c r="AA13" s="509">
        <f>Y13/G13</f>
        <v>11.605695889053987</v>
      </c>
      <c r="AB13" s="506">
        <v>586437</v>
      </c>
      <c r="AC13" s="509">
        <f>AB13/G13</f>
        <v>29.04591381872214</v>
      </c>
      <c r="AD13" s="506">
        <v>28568</v>
      </c>
      <c r="AE13" s="509">
        <f>AD13/G13</f>
        <v>1.4149578999504706</v>
      </c>
      <c r="AF13" s="506">
        <v>276052</v>
      </c>
      <c r="AG13" s="510">
        <f>AF13/G13</f>
        <v>13.672709262010896</v>
      </c>
    </row>
    <row r="14" spans="1:33" ht="14.25" customHeight="1">
      <c r="A14" s="469"/>
      <c r="B14" s="512"/>
      <c r="C14" s="513"/>
      <c r="D14" s="513"/>
      <c r="E14" s="513"/>
      <c r="F14" s="513"/>
      <c r="G14" s="513"/>
      <c r="H14" s="513"/>
      <c r="I14" s="513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469"/>
      <c r="U14" s="515"/>
      <c r="V14" s="516"/>
      <c r="W14" s="517"/>
      <c r="X14" s="508"/>
      <c r="Y14" s="518"/>
      <c r="Z14" s="519"/>
      <c r="AA14" s="531"/>
      <c r="AB14" s="518"/>
      <c r="AC14" s="531"/>
      <c r="AD14" s="518"/>
      <c r="AE14" s="531"/>
      <c r="AF14" s="518"/>
      <c r="AG14" s="500"/>
    </row>
    <row r="15" spans="1:33" s="433" customFormat="1" ht="15" customHeight="1">
      <c r="A15" s="520" t="s">
        <v>103</v>
      </c>
      <c r="B15" s="465" t="s">
        <v>3</v>
      </c>
      <c r="C15" s="381">
        <v>24</v>
      </c>
      <c r="D15" s="521">
        <v>10</v>
      </c>
      <c r="E15" s="521">
        <v>14</v>
      </c>
      <c r="F15" s="384">
        <v>16</v>
      </c>
      <c r="G15" s="381">
        <v>285</v>
      </c>
      <c r="H15" s="384">
        <v>129</v>
      </c>
      <c r="I15" s="384">
        <v>156</v>
      </c>
      <c r="J15" s="384">
        <v>21</v>
      </c>
      <c r="K15" s="384">
        <v>23</v>
      </c>
      <c r="L15" s="384">
        <v>10</v>
      </c>
      <c r="M15" s="384">
        <v>35</v>
      </c>
      <c r="N15" s="384">
        <v>25</v>
      </c>
      <c r="O15" s="384">
        <v>34</v>
      </c>
      <c r="P15" s="384">
        <v>24</v>
      </c>
      <c r="Q15" s="384">
        <v>26</v>
      </c>
      <c r="R15" s="384">
        <v>24</v>
      </c>
      <c r="S15" s="384">
        <v>15</v>
      </c>
      <c r="T15" s="520" t="s">
        <v>103</v>
      </c>
      <c r="U15" s="522">
        <v>25</v>
      </c>
      <c r="V15" s="523">
        <v>23</v>
      </c>
      <c r="W15" s="523">
        <v>15</v>
      </c>
      <c r="X15" s="530">
        <f t="shared" si="0"/>
        <v>11.875</v>
      </c>
      <c r="Y15" s="384">
        <v>4477</v>
      </c>
      <c r="Z15" s="524">
        <v>100</v>
      </c>
      <c r="AA15" s="531">
        <f aca="true" t="shared" si="1" ref="AA15:AA50">Y15/G15</f>
        <v>15.708771929824561</v>
      </c>
      <c r="AB15" s="384">
        <v>8378</v>
      </c>
      <c r="AC15" s="531">
        <f aca="true" t="shared" si="2" ref="AC15:AC50">AB15/G15</f>
        <v>29.396491228070175</v>
      </c>
      <c r="AD15" s="384">
        <v>766</v>
      </c>
      <c r="AE15" s="531">
        <f aca="true" t="shared" si="3" ref="AE15:AE50">AD15/G15</f>
        <v>2.687719298245614</v>
      </c>
      <c r="AF15" s="384">
        <v>4154</v>
      </c>
      <c r="AG15" s="500">
        <f aca="true" t="shared" si="4" ref="AG15:AG50">AF15/G15</f>
        <v>14.575438596491228</v>
      </c>
    </row>
    <row r="16" spans="1:33" s="433" customFormat="1" ht="15" customHeight="1">
      <c r="A16" s="520" t="s">
        <v>104</v>
      </c>
      <c r="B16" s="465" t="s">
        <v>4</v>
      </c>
      <c r="C16" s="381">
        <v>26</v>
      </c>
      <c r="D16" s="521">
        <v>5</v>
      </c>
      <c r="E16" s="521">
        <v>21</v>
      </c>
      <c r="F16" s="384">
        <v>17</v>
      </c>
      <c r="G16" s="381">
        <v>342</v>
      </c>
      <c r="H16" s="384">
        <v>176</v>
      </c>
      <c r="I16" s="384">
        <v>166</v>
      </c>
      <c r="J16" s="384">
        <v>38</v>
      </c>
      <c r="K16" s="384">
        <v>28</v>
      </c>
      <c r="L16" s="384">
        <v>20</v>
      </c>
      <c r="M16" s="384">
        <v>22</v>
      </c>
      <c r="N16" s="384">
        <v>33</v>
      </c>
      <c r="O16" s="384">
        <v>32</v>
      </c>
      <c r="P16" s="384">
        <v>32</v>
      </c>
      <c r="Q16" s="384">
        <v>20</v>
      </c>
      <c r="R16" s="384">
        <v>26</v>
      </c>
      <c r="S16" s="384">
        <v>39</v>
      </c>
      <c r="T16" s="520" t="s">
        <v>104</v>
      </c>
      <c r="U16" s="522">
        <v>27</v>
      </c>
      <c r="V16" s="523">
        <v>25</v>
      </c>
      <c r="W16" s="523">
        <v>22</v>
      </c>
      <c r="X16" s="530">
        <f t="shared" si="0"/>
        <v>13.153846153846153</v>
      </c>
      <c r="Y16" s="384">
        <v>6304</v>
      </c>
      <c r="Z16" s="524">
        <v>100</v>
      </c>
      <c r="AA16" s="531">
        <f t="shared" si="1"/>
        <v>18.432748538011698</v>
      </c>
      <c r="AB16" s="384">
        <v>13416</v>
      </c>
      <c r="AC16" s="531">
        <f t="shared" si="2"/>
        <v>39.228070175438596</v>
      </c>
      <c r="AD16" s="384">
        <v>721</v>
      </c>
      <c r="AE16" s="531">
        <f t="shared" si="3"/>
        <v>2.108187134502924</v>
      </c>
      <c r="AF16" s="384">
        <v>5799</v>
      </c>
      <c r="AG16" s="500">
        <f t="shared" si="4"/>
        <v>16.95614035087719</v>
      </c>
    </row>
    <row r="17" spans="1:33" s="433" customFormat="1" ht="15" customHeight="1">
      <c r="A17" s="520" t="s">
        <v>105</v>
      </c>
      <c r="B17" s="465" t="s">
        <v>4</v>
      </c>
      <c r="C17" s="381">
        <v>33</v>
      </c>
      <c r="D17" s="521">
        <v>8</v>
      </c>
      <c r="E17" s="521">
        <v>25</v>
      </c>
      <c r="F17" s="384">
        <v>23</v>
      </c>
      <c r="G17" s="381">
        <v>555</v>
      </c>
      <c r="H17" s="384">
        <v>293</v>
      </c>
      <c r="I17" s="384">
        <v>262</v>
      </c>
      <c r="J17" s="384">
        <v>42</v>
      </c>
      <c r="K17" s="384">
        <v>40</v>
      </c>
      <c r="L17" s="384">
        <v>49</v>
      </c>
      <c r="M17" s="384">
        <v>38</v>
      </c>
      <c r="N17" s="384">
        <v>54</v>
      </c>
      <c r="O17" s="384">
        <v>45</v>
      </c>
      <c r="P17" s="384">
        <v>45</v>
      </c>
      <c r="Q17" s="384">
        <v>46</v>
      </c>
      <c r="R17" s="384">
        <v>51</v>
      </c>
      <c r="S17" s="384">
        <v>51</v>
      </c>
      <c r="T17" s="520" t="s">
        <v>105</v>
      </c>
      <c r="U17" s="522">
        <v>52</v>
      </c>
      <c r="V17" s="523">
        <v>42</v>
      </c>
      <c r="W17" s="523">
        <v>25</v>
      </c>
      <c r="X17" s="530">
        <f t="shared" si="0"/>
        <v>16.818181818181817</v>
      </c>
      <c r="Y17" s="384">
        <v>5641</v>
      </c>
      <c r="Z17" s="524">
        <v>100</v>
      </c>
      <c r="AA17" s="531">
        <f t="shared" si="1"/>
        <v>10.163963963963964</v>
      </c>
      <c r="AB17" s="384">
        <v>8790</v>
      </c>
      <c r="AC17" s="531">
        <f t="shared" si="2"/>
        <v>15.837837837837839</v>
      </c>
      <c r="AD17" s="384">
        <v>759</v>
      </c>
      <c r="AE17" s="531">
        <f t="shared" si="3"/>
        <v>1.3675675675675676</v>
      </c>
      <c r="AF17" s="384">
        <v>5899</v>
      </c>
      <c r="AG17" s="500">
        <f t="shared" si="4"/>
        <v>10.628828828828828</v>
      </c>
    </row>
    <row r="18" spans="1:33" s="433" customFormat="1" ht="15" customHeight="1">
      <c r="A18" s="520" t="s">
        <v>106</v>
      </c>
      <c r="B18" s="465" t="s">
        <v>4</v>
      </c>
      <c r="C18" s="381">
        <v>28</v>
      </c>
      <c r="D18" s="521">
        <v>12</v>
      </c>
      <c r="E18" s="521">
        <v>16</v>
      </c>
      <c r="F18" s="384">
        <v>15</v>
      </c>
      <c r="G18" s="381">
        <v>333</v>
      </c>
      <c r="H18" s="384">
        <v>174</v>
      </c>
      <c r="I18" s="384">
        <v>159</v>
      </c>
      <c r="J18" s="384">
        <v>24</v>
      </c>
      <c r="K18" s="384">
        <v>23</v>
      </c>
      <c r="L18" s="384">
        <v>22</v>
      </c>
      <c r="M18" s="384">
        <v>18</v>
      </c>
      <c r="N18" s="384">
        <v>26</v>
      </c>
      <c r="O18" s="384">
        <v>30</v>
      </c>
      <c r="P18" s="384">
        <v>38</v>
      </c>
      <c r="Q18" s="384">
        <v>15</v>
      </c>
      <c r="R18" s="384">
        <v>29</v>
      </c>
      <c r="S18" s="384">
        <v>39</v>
      </c>
      <c r="T18" s="520" t="s">
        <v>106</v>
      </c>
      <c r="U18" s="522">
        <v>35</v>
      </c>
      <c r="V18" s="523">
        <v>34</v>
      </c>
      <c r="W18" s="523">
        <v>14</v>
      </c>
      <c r="X18" s="530">
        <f t="shared" si="0"/>
        <v>11.892857142857142</v>
      </c>
      <c r="Y18" s="384">
        <v>5838</v>
      </c>
      <c r="Z18" s="524">
        <v>100</v>
      </c>
      <c r="AA18" s="531">
        <f t="shared" si="1"/>
        <v>17.53153153153153</v>
      </c>
      <c r="AB18" s="384">
        <v>12342</v>
      </c>
      <c r="AC18" s="531">
        <f t="shared" si="2"/>
        <v>37.06306306306306</v>
      </c>
      <c r="AD18" s="384">
        <v>775</v>
      </c>
      <c r="AE18" s="531">
        <f t="shared" si="3"/>
        <v>2.3273273273273274</v>
      </c>
      <c r="AF18" s="384">
        <v>6630</v>
      </c>
      <c r="AG18" s="500">
        <f t="shared" si="4"/>
        <v>19.90990990990991</v>
      </c>
    </row>
    <row r="19" spans="1:33" s="433" customFormat="1" ht="15" customHeight="1">
      <c r="A19" s="520" t="s">
        <v>107</v>
      </c>
      <c r="B19" s="465" t="s">
        <v>4</v>
      </c>
      <c r="C19" s="381">
        <v>36</v>
      </c>
      <c r="D19" s="521">
        <v>13</v>
      </c>
      <c r="E19" s="521">
        <v>23</v>
      </c>
      <c r="F19" s="384">
        <v>25</v>
      </c>
      <c r="G19" s="381">
        <v>722</v>
      </c>
      <c r="H19" s="384">
        <v>382</v>
      </c>
      <c r="I19" s="384">
        <v>340</v>
      </c>
      <c r="J19" s="384">
        <v>69</v>
      </c>
      <c r="K19" s="384">
        <v>75</v>
      </c>
      <c r="L19" s="384">
        <v>62</v>
      </c>
      <c r="M19" s="384">
        <v>50</v>
      </c>
      <c r="N19" s="384">
        <v>59</v>
      </c>
      <c r="O19" s="384">
        <v>55</v>
      </c>
      <c r="P19" s="384">
        <v>67</v>
      </c>
      <c r="Q19" s="384">
        <v>49</v>
      </c>
      <c r="R19" s="384">
        <v>67</v>
      </c>
      <c r="S19" s="384">
        <v>55</v>
      </c>
      <c r="T19" s="520" t="s">
        <v>107</v>
      </c>
      <c r="U19" s="522">
        <v>58</v>
      </c>
      <c r="V19" s="523">
        <v>56</v>
      </c>
      <c r="W19" s="523">
        <v>34</v>
      </c>
      <c r="X19" s="530">
        <f t="shared" si="0"/>
        <v>20.055555555555557</v>
      </c>
      <c r="Y19" s="384">
        <v>5929</v>
      </c>
      <c r="Z19" s="524">
        <v>100</v>
      </c>
      <c r="AA19" s="531">
        <f t="shared" si="1"/>
        <v>8.21191135734072</v>
      </c>
      <c r="AB19" s="384">
        <v>12680</v>
      </c>
      <c r="AC19" s="531">
        <f t="shared" si="2"/>
        <v>17.562326869806093</v>
      </c>
      <c r="AD19" s="384">
        <v>755</v>
      </c>
      <c r="AE19" s="531">
        <f t="shared" si="3"/>
        <v>1.0457063711911356</v>
      </c>
      <c r="AF19" s="384">
        <v>7315</v>
      </c>
      <c r="AG19" s="500">
        <f t="shared" si="4"/>
        <v>10.131578947368421</v>
      </c>
    </row>
    <row r="20" spans="1:33" s="433" customFormat="1" ht="15" customHeight="1">
      <c r="A20" s="520" t="s">
        <v>108</v>
      </c>
      <c r="B20" s="465" t="s">
        <v>4</v>
      </c>
      <c r="C20" s="381">
        <v>17</v>
      </c>
      <c r="D20" s="521">
        <v>7</v>
      </c>
      <c r="E20" s="521">
        <v>10</v>
      </c>
      <c r="F20" s="384">
        <v>11</v>
      </c>
      <c r="G20" s="381">
        <v>257</v>
      </c>
      <c r="H20" s="384">
        <v>140</v>
      </c>
      <c r="I20" s="384">
        <v>117</v>
      </c>
      <c r="J20" s="384">
        <v>22</v>
      </c>
      <c r="K20" s="384">
        <v>15</v>
      </c>
      <c r="L20" s="384">
        <v>33</v>
      </c>
      <c r="M20" s="384">
        <v>25</v>
      </c>
      <c r="N20" s="384">
        <v>25</v>
      </c>
      <c r="O20" s="384">
        <v>15</v>
      </c>
      <c r="P20" s="384">
        <v>24</v>
      </c>
      <c r="Q20" s="384">
        <v>28</v>
      </c>
      <c r="R20" s="384">
        <v>19</v>
      </c>
      <c r="S20" s="384">
        <v>18</v>
      </c>
      <c r="T20" s="520" t="s">
        <v>108</v>
      </c>
      <c r="U20" s="522">
        <v>17</v>
      </c>
      <c r="V20" s="523">
        <v>16</v>
      </c>
      <c r="W20" s="523">
        <v>14</v>
      </c>
      <c r="X20" s="530">
        <f t="shared" si="0"/>
        <v>15.117647058823529</v>
      </c>
      <c r="Y20" s="384">
        <v>5635</v>
      </c>
      <c r="Z20" s="524">
        <v>100</v>
      </c>
      <c r="AA20" s="531">
        <f t="shared" si="1"/>
        <v>21.926070038910506</v>
      </c>
      <c r="AB20" s="384">
        <v>15945</v>
      </c>
      <c r="AC20" s="531">
        <f t="shared" si="2"/>
        <v>62.04280155642024</v>
      </c>
      <c r="AD20" s="384">
        <v>756</v>
      </c>
      <c r="AE20" s="531">
        <f t="shared" si="3"/>
        <v>2.9416342412451364</v>
      </c>
      <c r="AF20" s="384">
        <v>8280</v>
      </c>
      <c r="AG20" s="500">
        <f t="shared" si="4"/>
        <v>32.217898832684824</v>
      </c>
    </row>
    <row r="21" spans="1:33" s="433" customFormat="1" ht="15" customHeight="1">
      <c r="A21" s="520" t="s">
        <v>109</v>
      </c>
      <c r="B21" s="465" t="s">
        <v>4</v>
      </c>
      <c r="C21" s="381">
        <v>41</v>
      </c>
      <c r="D21" s="521">
        <v>12</v>
      </c>
      <c r="E21" s="521">
        <v>29</v>
      </c>
      <c r="F21" s="384">
        <v>27</v>
      </c>
      <c r="G21" s="381">
        <v>787</v>
      </c>
      <c r="H21" s="384">
        <v>411</v>
      </c>
      <c r="I21" s="384">
        <v>376</v>
      </c>
      <c r="J21" s="384">
        <v>64</v>
      </c>
      <c r="K21" s="384">
        <v>45</v>
      </c>
      <c r="L21" s="384">
        <v>69</v>
      </c>
      <c r="M21" s="384">
        <v>57</v>
      </c>
      <c r="N21" s="384">
        <v>67</v>
      </c>
      <c r="O21" s="384">
        <v>52</v>
      </c>
      <c r="P21" s="384">
        <v>71</v>
      </c>
      <c r="Q21" s="384">
        <v>87</v>
      </c>
      <c r="R21" s="384">
        <v>75</v>
      </c>
      <c r="S21" s="384">
        <v>68</v>
      </c>
      <c r="T21" s="520" t="s">
        <v>109</v>
      </c>
      <c r="U21" s="522">
        <v>65</v>
      </c>
      <c r="V21" s="523">
        <v>67</v>
      </c>
      <c r="W21" s="523">
        <v>29</v>
      </c>
      <c r="X21" s="530">
        <f t="shared" si="0"/>
        <v>19.195121951219512</v>
      </c>
      <c r="Y21" s="384">
        <v>6257</v>
      </c>
      <c r="Z21" s="524">
        <v>100</v>
      </c>
      <c r="AA21" s="531">
        <f t="shared" si="1"/>
        <v>7.950444726810673</v>
      </c>
      <c r="AB21" s="384">
        <v>14252</v>
      </c>
      <c r="AC21" s="531">
        <f t="shared" si="2"/>
        <v>18.109275730622617</v>
      </c>
      <c r="AD21" s="384">
        <v>755</v>
      </c>
      <c r="AE21" s="531">
        <f t="shared" si="3"/>
        <v>0.9593392630241423</v>
      </c>
      <c r="AF21" s="384">
        <v>4562</v>
      </c>
      <c r="AG21" s="500">
        <f t="shared" si="4"/>
        <v>5.796696315120712</v>
      </c>
    </row>
    <row r="22" spans="1:33" s="433" customFormat="1" ht="15" customHeight="1">
      <c r="A22" s="520" t="s">
        <v>110</v>
      </c>
      <c r="B22" s="465" t="s">
        <v>4</v>
      </c>
      <c r="C22" s="381">
        <v>41</v>
      </c>
      <c r="D22" s="521">
        <v>13</v>
      </c>
      <c r="E22" s="521">
        <v>28</v>
      </c>
      <c r="F22" s="384">
        <v>30</v>
      </c>
      <c r="G22" s="381">
        <v>891</v>
      </c>
      <c r="H22" s="384">
        <v>440</v>
      </c>
      <c r="I22" s="384">
        <v>451</v>
      </c>
      <c r="J22" s="384">
        <v>67</v>
      </c>
      <c r="K22" s="384">
        <v>71</v>
      </c>
      <c r="L22" s="384">
        <v>67</v>
      </c>
      <c r="M22" s="384">
        <v>85</v>
      </c>
      <c r="N22" s="384">
        <v>77</v>
      </c>
      <c r="O22" s="384">
        <v>71</v>
      </c>
      <c r="P22" s="384">
        <v>80</v>
      </c>
      <c r="Q22" s="384">
        <v>77</v>
      </c>
      <c r="R22" s="384">
        <v>68</v>
      </c>
      <c r="S22" s="384">
        <v>74</v>
      </c>
      <c r="T22" s="520" t="s">
        <v>110</v>
      </c>
      <c r="U22" s="522">
        <v>81</v>
      </c>
      <c r="V22" s="523">
        <v>73</v>
      </c>
      <c r="W22" s="523">
        <v>25</v>
      </c>
      <c r="X22" s="530">
        <f t="shared" si="0"/>
        <v>21.73170731707317</v>
      </c>
      <c r="Y22" s="384">
        <v>6979</v>
      </c>
      <c r="Z22" s="524">
        <v>100</v>
      </c>
      <c r="AA22" s="531">
        <f t="shared" si="1"/>
        <v>7.832772166105499</v>
      </c>
      <c r="AB22" s="384">
        <v>19361</v>
      </c>
      <c r="AC22" s="531">
        <f t="shared" si="2"/>
        <v>21.72951739618406</v>
      </c>
      <c r="AD22" s="384">
        <v>754</v>
      </c>
      <c r="AE22" s="531">
        <f t="shared" si="3"/>
        <v>0.8462401795735129</v>
      </c>
      <c r="AF22" s="384">
        <v>10189</v>
      </c>
      <c r="AG22" s="500">
        <f t="shared" si="4"/>
        <v>11.435465768799101</v>
      </c>
    </row>
    <row r="23" spans="1:33" s="433" customFormat="1" ht="15" customHeight="1">
      <c r="A23" s="520" t="s">
        <v>111</v>
      </c>
      <c r="B23" s="465" t="s">
        <v>4</v>
      </c>
      <c r="C23" s="381">
        <v>46</v>
      </c>
      <c r="D23" s="521">
        <v>14</v>
      </c>
      <c r="E23" s="521">
        <v>32</v>
      </c>
      <c r="F23" s="384">
        <v>31</v>
      </c>
      <c r="G23" s="381">
        <v>946</v>
      </c>
      <c r="H23" s="384">
        <v>487</v>
      </c>
      <c r="I23" s="384">
        <v>459</v>
      </c>
      <c r="J23" s="384">
        <v>79</v>
      </c>
      <c r="K23" s="384">
        <v>78</v>
      </c>
      <c r="L23" s="384">
        <v>80</v>
      </c>
      <c r="M23" s="384">
        <v>77</v>
      </c>
      <c r="N23" s="384">
        <v>73</v>
      </c>
      <c r="O23" s="384">
        <v>68</v>
      </c>
      <c r="P23" s="384">
        <v>88</v>
      </c>
      <c r="Q23" s="384">
        <v>75</v>
      </c>
      <c r="R23" s="384">
        <v>71</v>
      </c>
      <c r="S23" s="384">
        <v>73</v>
      </c>
      <c r="T23" s="520" t="s">
        <v>111</v>
      </c>
      <c r="U23" s="522">
        <v>96</v>
      </c>
      <c r="V23" s="523">
        <v>88</v>
      </c>
      <c r="W23" s="523">
        <v>25</v>
      </c>
      <c r="X23" s="530">
        <f t="shared" si="0"/>
        <v>20.565217391304348</v>
      </c>
      <c r="Y23" s="384">
        <v>6287</v>
      </c>
      <c r="Z23" s="524">
        <v>100</v>
      </c>
      <c r="AA23" s="531">
        <f t="shared" si="1"/>
        <v>6.645877378435518</v>
      </c>
      <c r="AB23" s="384">
        <v>16392</v>
      </c>
      <c r="AC23" s="531">
        <f t="shared" si="2"/>
        <v>17.3276955602537</v>
      </c>
      <c r="AD23" s="384">
        <v>822</v>
      </c>
      <c r="AE23" s="531">
        <f t="shared" si="3"/>
        <v>0.86892177589852</v>
      </c>
      <c r="AF23" s="384">
        <v>8625</v>
      </c>
      <c r="AG23" s="500">
        <f t="shared" si="4"/>
        <v>9.117336152219874</v>
      </c>
    </row>
    <row r="24" spans="1:33" s="433" customFormat="1" ht="15" customHeight="1">
      <c r="A24" s="520" t="s">
        <v>112</v>
      </c>
      <c r="B24" s="465" t="s">
        <v>4</v>
      </c>
      <c r="C24" s="381">
        <v>37</v>
      </c>
      <c r="D24" s="521">
        <v>9</v>
      </c>
      <c r="E24" s="521">
        <v>28</v>
      </c>
      <c r="F24" s="384">
        <v>25</v>
      </c>
      <c r="G24" s="381">
        <v>750</v>
      </c>
      <c r="H24" s="384">
        <v>390</v>
      </c>
      <c r="I24" s="384">
        <v>360</v>
      </c>
      <c r="J24" s="384">
        <v>63</v>
      </c>
      <c r="K24" s="384">
        <v>70</v>
      </c>
      <c r="L24" s="384">
        <v>68</v>
      </c>
      <c r="M24" s="384">
        <v>55</v>
      </c>
      <c r="N24" s="384">
        <v>69</v>
      </c>
      <c r="O24" s="384">
        <v>54</v>
      </c>
      <c r="P24" s="384">
        <v>68</v>
      </c>
      <c r="Q24" s="384">
        <v>62</v>
      </c>
      <c r="R24" s="384">
        <v>56</v>
      </c>
      <c r="S24" s="384">
        <v>64</v>
      </c>
      <c r="T24" s="520" t="s">
        <v>112</v>
      </c>
      <c r="U24" s="522">
        <v>66</v>
      </c>
      <c r="V24" s="523">
        <v>55</v>
      </c>
      <c r="W24" s="523">
        <v>23</v>
      </c>
      <c r="X24" s="530">
        <f t="shared" si="0"/>
        <v>20.27027027027027</v>
      </c>
      <c r="Y24" s="384">
        <v>6074</v>
      </c>
      <c r="Z24" s="524">
        <v>100</v>
      </c>
      <c r="AA24" s="531">
        <f t="shared" si="1"/>
        <v>8.098666666666666</v>
      </c>
      <c r="AB24" s="384">
        <v>15065</v>
      </c>
      <c r="AC24" s="531">
        <f t="shared" si="2"/>
        <v>20.086666666666666</v>
      </c>
      <c r="AD24" s="384">
        <v>754</v>
      </c>
      <c r="AE24" s="531">
        <f t="shared" si="3"/>
        <v>1.0053333333333334</v>
      </c>
      <c r="AF24" s="384">
        <v>7438</v>
      </c>
      <c r="AG24" s="500">
        <f t="shared" si="4"/>
        <v>9.917333333333334</v>
      </c>
    </row>
    <row r="25" spans="1:33" s="433" customFormat="1" ht="15" customHeight="1">
      <c r="A25" s="520" t="s">
        <v>113</v>
      </c>
      <c r="B25" s="465" t="s">
        <v>4</v>
      </c>
      <c r="C25" s="381">
        <v>37</v>
      </c>
      <c r="D25" s="521">
        <v>10</v>
      </c>
      <c r="E25" s="521">
        <v>27</v>
      </c>
      <c r="F25" s="384">
        <v>27</v>
      </c>
      <c r="G25" s="381">
        <v>724</v>
      </c>
      <c r="H25" s="384">
        <v>383</v>
      </c>
      <c r="I25" s="384">
        <v>341</v>
      </c>
      <c r="J25" s="384">
        <v>53</v>
      </c>
      <c r="K25" s="384">
        <v>58</v>
      </c>
      <c r="L25" s="384">
        <v>62</v>
      </c>
      <c r="M25" s="384">
        <v>50</v>
      </c>
      <c r="N25" s="384">
        <v>61</v>
      </c>
      <c r="O25" s="384">
        <v>53</v>
      </c>
      <c r="P25" s="384">
        <v>72</v>
      </c>
      <c r="Q25" s="384">
        <v>54</v>
      </c>
      <c r="R25" s="384">
        <v>69</v>
      </c>
      <c r="S25" s="384">
        <v>64</v>
      </c>
      <c r="T25" s="520" t="s">
        <v>113</v>
      </c>
      <c r="U25" s="522">
        <v>66</v>
      </c>
      <c r="V25" s="523">
        <v>62</v>
      </c>
      <c r="W25" s="523">
        <v>27</v>
      </c>
      <c r="X25" s="530">
        <f t="shared" si="0"/>
        <v>19.56756756756757</v>
      </c>
      <c r="Y25" s="384">
        <v>6201</v>
      </c>
      <c r="Z25" s="524">
        <v>100</v>
      </c>
      <c r="AA25" s="531">
        <f t="shared" si="1"/>
        <v>8.564917127071823</v>
      </c>
      <c r="AB25" s="384">
        <v>14288</v>
      </c>
      <c r="AC25" s="531">
        <f t="shared" si="2"/>
        <v>19.734806629834253</v>
      </c>
      <c r="AD25" s="384">
        <v>754</v>
      </c>
      <c r="AE25" s="531">
        <f t="shared" si="3"/>
        <v>1.0414364640883977</v>
      </c>
      <c r="AF25" s="384">
        <v>7669</v>
      </c>
      <c r="AG25" s="500">
        <f t="shared" si="4"/>
        <v>10.592541436464089</v>
      </c>
    </row>
    <row r="26" spans="1:33" s="433" customFormat="1" ht="15" customHeight="1">
      <c r="A26" s="520" t="s">
        <v>114</v>
      </c>
      <c r="B26" s="465" t="s">
        <v>4</v>
      </c>
      <c r="C26" s="381">
        <v>33</v>
      </c>
      <c r="D26" s="521">
        <v>10</v>
      </c>
      <c r="E26" s="521">
        <v>23</v>
      </c>
      <c r="F26" s="384">
        <v>25</v>
      </c>
      <c r="G26" s="381">
        <v>691</v>
      </c>
      <c r="H26" s="384">
        <v>362</v>
      </c>
      <c r="I26" s="384">
        <v>329</v>
      </c>
      <c r="J26" s="384">
        <v>62</v>
      </c>
      <c r="K26" s="384">
        <v>54</v>
      </c>
      <c r="L26" s="384">
        <v>54</v>
      </c>
      <c r="M26" s="384">
        <v>50</v>
      </c>
      <c r="N26" s="384">
        <v>54</v>
      </c>
      <c r="O26" s="384">
        <v>55</v>
      </c>
      <c r="P26" s="384">
        <v>52</v>
      </c>
      <c r="Q26" s="384">
        <v>47</v>
      </c>
      <c r="R26" s="384">
        <v>71</v>
      </c>
      <c r="S26" s="384">
        <v>66</v>
      </c>
      <c r="T26" s="520" t="s">
        <v>114</v>
      </c>
      <c r="U26" s="522">
        <v>69</v>
      </c>
      <c r="V26" s="523">
        <v>57</v>
      </c>
      <c r="W26" s="523">
        <v>26</v>
      </c>
      <c r="X26" s="530">
        <f t="shared" si="0"/>
        <v>20.939393939393938</v>
      </c>
      <c r="Y26" s="384">
        <v>6503</v>
      </c>
      <c r="Z26" s="524">
        <v>100</v>
      </c>
      <c r="AA26" s="531">
        <f t="shared" si="1"/>
        <v>9.410998552821997</v>
      </c>
      <c r="AB26" s="384">
        <v>15825</v>
      </c>
      <c r="AC26" s="531">
        <f t="shared" si="2"/>
        <v>22.901591895803183</v>
      </c>
      <c r="AD26" s="384">
        <v>754</v>
      </c>
      <c r="AE26" s="531">
        <f t="shared" si="3"/>
        <v>1.0911722141823443</v>
      </c>
      <c r="AF26" s="384">
        <v>9642</v>
      </c>
      <c r="AG26" s="500">
        <f t="shared" si="4"/>
        <v>13.953690303907381</v>
      </c>
    </row>
    <row r="27" spans="1:33" s="433" customFormat="1" ht="15" customHeight="1">
      <c r="A27" s="520" t="s">
        <v>115</v>
      </c>
      <c r="B27" s="465" t="s">
        <v>4</v>
      </c>
      <c r="C27" s="381">
        <v>23</v>
      </c>
      <c r="D27" s="521">
        <v>5</v>
      </c>
      <c r="E27" s="521">
        <v>18</v>
      </c>
      <c r="F27" s="384">
        <v>14</v>
      </c>
      <c r="G27" s="381">
        <v>290</v>
      </c>
      <c r="H27" s="384">
        <v>134</v>
      </c>
      <c r="I27" s="384">
        <v>156</v>
      </c>
      <c r="J27" s="384">
        <v>22</v>
      </c>
      <c r="K27" s="384">
        <v>23</v>
      </c>
      <c r="L27" s="384">
        <v>16</v>
      </c>
      <c r="M27" s="384">
        <v>21</v>
      </c>
      <c r="N27" s="384">
        <v>27</v>
      </c>
      <c r="O27" s="384">
        <v>29</v>
      </c>
      <c r="P27" s="384">
        <v>23</v>
      </c>
      <c r="Q27" s="384">
        <v>20</v>
      </c>
      <c r="R27" s="384">
        <v>25</v>
      </c>
      <c r="S27" s="384">
        <v>31</v>
      </c>
      <c r="T27" s="520" t="s">
        <v>115</v>
      </c>
      <c r="U27" s="522">
        <v>21</v>
      </c>
      <c r="V27" s="523">
        <v>32</v>
      </c>
      <c r="W27" s="523">
        <v>15</v>
      </c>
      <c r="X27" s="530">
        <f t="shared" si="0"/>
        <v>12.608695652173912</v>
      </c>
      <c r="Y27" s="384">
        <v>8882</v>
      </c>
      <c r="Z27" s="524">
        <v>100</v>
      </c>
      <c r="AA27" s="531">
        <f t="shared" si="1"/>
        <v>30.627586206896552</v>
      </c>
      <c r="AB27" s="384">
        <v>16680</v>
      </c>
      <c r="AC27" s="531">
        <f t="shared" si="2"/>
        <v>57.51724137931034</v>
      </c>
      <c r="AD27" s="384">
        <v>1095</v>
      </c>
      <c r="AE27" s="531">
        <f t="shared" si="3"/>
        <v>3.7758620689655173</v>
      </c>
      <c r="AF27" s="384">
        <v>9377</v>
      </c>
      <c r="AG27" s="500">
        <f t="shared" si="4"/>
        <v>32.33448275862069</v>
      </c>
    </row>
    <row r="28" spans="1:33" s="433" customFormat="1" ht="15" customHeight="1">
      <c r="A28" s="520" t="s">
        <v>116</v>
      </c>
      <c r="B28" s="465" t="s">
        <v>4</v>
      </c>
      <c r="C28" s="381">
        <v>28</v>
      </c>
      <c r="D28" s="521">
        <v>11</v>
      </c>
      <c r="E28" s="521">
        <v>17</v>
      </c>
      <c r="F28" s="384">
        <v>19</v>
      </c>
      <c r="G28" s="381">
        <v>515</v>
      </c>
      <c r="H28" s="384">
        <v>276</v>
      </c>
      <c r="I28" s="384">
        <v>239</v>
      </c>
      <c r="J28" s="384">
        <v>48</v>
      </c>
      <c r="K28" s="384">
        <v>36</v>
      </c>
      <c r="L28" s="384">
        <v>51</v>
      </c>
      <c r="M28" s="384">
        <v>48</v>
      </c>
      <c r="N28" s="384">
        <v>46</v>
      </c>
      <c r="O28" s="384">
        <v>40</v>
      </c>
      <c r="P28" s="384">
        <v>33</v>
      </c>
      <c r="Q28" s="384">
        <v>38</v>
      </c>
      <c r="R28" s="384">
        <v>59</v>
      </c>
      <c r="S28" s="384">
        <v>37</v>
      </c>
      <c r="T28" s="520" t="s">
        <v>116</v>
      </c>
      <c r="U28" s="522">
        <v>39</v>
      </c>
      <c r="V28" s="523">
        <v>40</v>
      </c>
      <c r="W28" s="523">
        <v>23</v>
      </c>
      <c r="X28" s="530">
        <f t="shared" si="0"/>
        <v>18.392857142857142</v>
      </c>
      <c r="Y28" s="384">
        <v>6667</v>
      </c>
      <c r="Z28" s="524">
        <v>100</v>
      </c>
      <c r="AA28" s="531">
        <f t="shared" si="1"/>
        <v>12.945631067961164</v>
      </c>
      <c r="AB28" s="384">
        <v>15146</v>
      </c>
      <c r="AC28" s="531">
        <f t="shared" si="2"/>
        <v>29.40970873786408</v>
      </c>
      <c r="AD28" s="384">
        <v>776</v>
      </c>
      <c r="AE28" s="531">
        <f t="shared" si="3"/>
        <v>1.5067961165048545</v>
      </c>
      <c r="AF28" s="384">
        <v>7990</v>
      </c>
      <c r="AG28" s="500">
        <f t="shared" si="4"/>
        <v>15.514563106796116</v>
      </c>
    </row>
    <row r="29" spans="1:33" s="433" customFormat="1" ht="15" customHeight="1">
      <c r="A29" s="520" t="s">
        <v>117</v>
      </c>
      <c r="B29" s="465" t="s">
        <v>4</v>
      </c>
      <c r="C29" s="381">
        <v>56</v>
      </c>
      <c r="D29" s="521">
        <v>19</v>
      </c>
      <c r="E29" s="521">
        <v>37</v>
      </c>
      <c r="F29" s="384">
        <v>36</v>
      </c>
      <c r="G29" s="381">
        <v>1066</v>
      </c>
      <c r="H29" s="384">
        <v>540</v>
      </c>
      <c r="I29" s="384">
        <v>526</v>
      </c>
      <c r="J29" s="384">
        <v>88</v>
      </c>
      <c r="K29" s="384">
        <v>93</v>
      </c>
      <c r="L29" s="384">
        <v>100</v>
      </c>
      <c r="M29" s="384">
        <v>83</v>
      </c>
      <c r="N29" s="384">
        <v>76</v>
      </c>
      <c r="O29" s="384">
        <v>84</v>
      </c>
      <c r="P29" s="384">
        <v>97</v>
      </c>
      <c r="Q29" s="384">
        <v>89</v>
      </c>
      <c r="R29" s="384">
        <v>91</v>
      </c>
      <c r="S29" s="384">
        <v>97</v>
      </c>
      <c r="T29" s="520" t="s">
        <v>117</v>
      </c>
      <c r="U29" s="522">
        <v>88</v>
      </c>
      <c r="V29" s="523">
        <v>80</v>
      </c>
      <c r="W29" s="523">
        <v>44</v>
      </c>
      <c r="X29" s="530">
        <f t="shared" si="0"/>
        <v>19.035714285714285</v>
      </c>
      <c r="Y29" s="384">
        <v>6964</v>
      </c>
      <c r="Z29" s="524">
        <v>100</v>
      </c>
      <c r="AA29" s="531">
        <f t="shared" si="1"/>
        <v>6.532833020637899</v>
      </c>
      <c r="AB29" s="384">
        <v>12906</v>
      </c>
      <c r="AC29" s="531">
        <f t="shared" si="2"/>
        <v>12.106941838649156</v>
      </c>
      <c r="AD29" s="384">
        <v>755</v>
      </c>
      <c r="AE29" s="531">
        <f t="shared" si="3"/>
        <v>0.7082551594746717</v>
      </c>
      <c r="AF29" s="384">
        <v>7011</v>
      </c>
      <c r="AG29" s="500">
        <f t="shared" si="4"/>
        <v>6.576923076923077</v>
      </c>
    </row>
    <row r="30" spans="1:33" s="433" customFormat="1" ht="15" customHeight="1">
      <c r="A30" s="520" t="s">
        <v>118</v>
      </c>
      <c r="B30" s="465" t="s">
        <v>4</v>
      </c>
      <c r="C30" s="381">
        <v>34</v>
      </c>
      <c r="D30" s="521">
        <v>13</v>
      </c>
      <c r="E30" s="521">
        <v>21</v>
      </c>
      <c r="F30" s="384">
        <v>23</v>
      </c>
      <c r="G30" s="381">
        <v>611</v>
      </c>
      <c r="H30" s="384">
        <v>297</v>
      </c>
      <c r="I30" s="384">
        <v>314</v>
      </c>
      <c r="J30" s="384">
        <v>54</v>
      </c>
      <c r="K30" s="384">
        <v>60</v>
      </c>
      <c r="L30" s="384">
        <v>47</v>
      </c>
      <c r="M30" s="384">
        <v>53</v>
      </c>
      <c r="N30" s="384">
        <v>50</v>
      </c>
      <c r="O30" s="384">
        <v>56</v>
      </c>
      <c r="P30" s="384">
        <v>50</v>
      </c>
      <c r="Q30" s="384">
        <v>46</v>
      </c>
      <c r="R30" s="384">
        <v>50</v>
      </c>
      <c r="S30" s="384">
        <v>55</v>
      </c>
      <c r="T30" s="520" t="s">
        <v>118</v>
      </c>
      <c r="U30" s="522">
        <v>46</v>
      </c>
      <c r="V30" s="523">
        <v>44</v>
      </c>
      <c r="W30" s="523">
        <v>16</v>
      </c>
      <c r="X30" s="530">
        <f t="shared" si="0"/>
        <v>17.970588235294116</v>
      </c>
      <c r="Y30" s="384">
        <v>6978</v>
      </c>
      <c r="Z30" s="524">
        <v>100</v>
      </c>
      <c r="AA30" s="531">
        <f t="shared" si="1"/>
        <v>11.420621931260229</v>
      </c>
      <c r="AB30" s="384">
        <v>13224</v>
      </c>
      <c r="AC30" s="531">
        <f t="shared" si="2"/>
        <v>21.643207855973813</v>
      </c>
      <c r="AD30" s="384">
        <v>756</v>
      </c>
      <c r="AE30" s="531">
        <f t="shared" si="3"/>
        <v>1.237315875613748</v>
      </c>
      <c r="AF30" s="384">
        <v>7185</v>
      </c>
      <c r="AG30" s="500">
        <f t="shared" si="4"/>
        <v>11.759410801963993</v>
      </c>
    </row>
    <row r="31" spans="1:33" s="433" customFormat="1" ht="15" customHeight="1">
      <c r="A31" s="520" t="s">
        <v>119</v>
      </c>
      <c r="B31" s="465" t="s">
        <v>4</v>
      </c>
      <c r="C31" s="381">
        <v>26</v>
      </c>
      <c r="D31" s="521">
        <v>8</v>
      </c>
      <c r="E31" s="521">
        <v>18</v>
      </c>
      <c r="F31" s="384">
        <v>15</v>
      </c>
      <c r="G31" s="381">
        <v>384</v>
      </c>
      <c r="H31" s="384">
        <v>201</v>
      </c>
      <c r="I31" s="384">
        <v>183</v>
      </c>
      <c r="J31" s="384">
        <v>35</v>
      </c>
      <c r="K31" s="384">
        <v>30</v>
      </c>
      <c r="L31" s="384">
        <v>42</v>
      </c>
      <c r="M31" s="384">
        <v>26</v>
      </c>
      <c r="N31" s="384">
        <v>41</v>
      </c>
      <c r="O31" s="384">
        <v>38</v>
      </c>
      <c r="P31" s="384">
        <v>31</v>
      </c>
      <c r="Q31" s="384">
        <v>27</v>
      </c>
      <c r="R31" s="384">
        <v>32</v>
      </c>
      <c r="S31" s="384">
        <v>37</v>
      </c>
      <c r="T31" s="520" t="s">
        <v>119</v>
      </c>
      <c r="U31" s="522">
        <v>20</v>
      </c>
      <c r="V31" s="523">
        <v>25</v>
      </c>
      <c r="W31" s="523">
        <v>14</v>
      </c>
      <c r="X31" s="530">
        <f t="shared" si="0"/>
        <v>14.76923076923077</v>
      </c>
      <c r="Y31" s="384">
        <v>5862</v>
      </c>
      <c r="Z31" s="524">
        <v>100</v>
      </c>
      <c r="AA31" s="531">
        <f t="shared" si="1"/>
        <v>15.265625</v>
      </c>
      <c r="AB31" s="384">
        <v>11122</v>
      </c>
      <c r="AC31" s="531">
        <f t="shared" si="2"/>
        <v>28.963541666666668</v>
      </c>
      <c r="AD31" s="384">
        <v>754</v>
      </c>
      <c r="AE31" s="531">
        <f t="shared" si="3"/>
        <v>1.9635416666666667</v>
      </c>
      <c r="AF31" s="384">
        <v>6507</v>
      </c>
      <c r="AG31" s="500">
        <f t="shared" si="4"/>
        <v>16.9453125</v>
      </c>
    </row>
    <row r="32" spans="1:33" s="433" customFormat="1" ht="15" customHeight="1">
      <c r="A32" s="520" t="s">
        <v>120</v>
      </c>
      <c r="B32" s="465" t="s">
        <v>4</v>
      </c>
      <c r="C32" s="381">
        <v>32</v>
      </c>
      <c r="D32" s="521">
        <v>12</v>
      </c>
      <c r="E32" s="521">
        <v>20</v>
      </c>
      <c r="F32" s="384">
        <v>22</v>
      </c>
      <c r="G32" s="381">
        <v>557</v>
      </c>
      <c r="H32" s="384">
        <v>289</v>
      </c>
      <c r="I32" s="384">
        <v>268</v>
      </c>
      <c r="J32" s="384">
        <v>47</v>
      </c>
      <c r="K32" s="384">
        <v>61</v>
      </c>
      <c r="L32" s="384">
        <v>39</v>
      </c>
      <c r="M32" s="384">
        <v>44</v>
      </c>
      <c r="N32" s="384">
        <v>51</v>
      </c>
      <c r="O32" s="384">
        <v>39</v>
      </c>
      <c r="P32" s="384">
        <v>44</v>
      </c>
      <c r="Q32" s="384">
        <v>44</v>
      </c>
      <c r="R32" s="384">
        <v>59</v>
      </c>
      <c r="S32" s="384">
        <v>39</v>
      </c>
      <c r="T32" s="520" t="s">
        <v>120</v>
      </c>
      <c r="U32" s="522">
        <v>49</v>
      </c>
      <c r="V32" s="523">
        <v>41</v>
      </c>
      <c r="W32" s="523">
        <v>15</v>
      </c>
      <c r="X32" s="530">
        <f t="shared" si="0"/>
        <v>17.40625</v>
      </c>
      <c r="Y32" s="384">
        <v>6039</v>
      </c>
      <c r="Z32" s="524">
        <v>100</v>
      </c>
      <c r="AA32" s="531">
        <f t="shared" si="1"/>
        <v>10.842010771992818</v>
      </c>
      <c r="AB32" s="384">
        <v>10555</v>
      </c>
      <c r="AC32" s="531">
        <f t="shared" si="2"/>
        <v>18.949730700179533</v>
      </c>
      <c r="AD32" s="384">
        <v>776</v>
      </c>
      <c r="AE32" s="531">
        <f t="shared" si="3"/>
        <v>1.393177737881508</v>
      </c>
      <c r="AF32" s="384">
        <v>5647</v>
      </c>
      <c r="AG32" s="500">
        <f t="shared" si="4"/>
        <v>10.138240574506284</v>
      </c>
    </row>
    <row r="33" spans="1:33" s="433" customFormat="1" ht="15" customHeight="1">
      <c r="A33" s="520" t="s">
        <v>121</v>
      </c>
      <c r="B33" s="465" t="s">
        <v>4</v>
      </c>
      <c r="C33" s="381">
        <v>42</v>
      </c>
      <c r="D33" s="521">
        <v>15</v>
      </c>
      <c r="E33" s="521">
        <v>27</v>
      </c>
      <c r="F33" s="384">
        <v>30</v>
      </c>
      <c r="G33" s="381">
        <v>780</v>
      </c>
      <c r="H33" s="384">
        <v>390</v>
      </c>
      <c r="I33" s="384">
        <v>390</v>
      </c>
      <c r="J33" s="384">
        <v>54</v>
      </c>
      <c r="K33" s="384">
        <v>84</v>
      </c>
      <c r="L33" s="384">
        <v>58</v>
      </c>
      <c r="M33" s="384">
        <v>63</v>
      </c>
      <c r="N33" s="384">
        <v>73</v>
      </c>
      <c r="O33" s="384">
        <v>61</v>
      </c>
      <c r="P33" s="384">
        <v>60</v>
      </c>
      <c r="Q33" s="384">
        <v>70</v>
      </c>
      <c r="R33" s="384">
        <v>74</v>
      </c>
      <c r="S33" s="384">
        <v>51</v>
      </c>
      <c r="T33" s="520" t="s">
        <v>121</v>
      </c>
      <c r="U33" s="522">
        <v>71</v>
      </c>
      <c r="V33" s="523">
        <v>61</v>
      </c>
      <c r="W33" s="523">
        <v>24</v>
      </c>
      <c r="X33" s="530">
        <f t="shared" si="0"/>
        <v>18.571428571428573</v>
      </c>
      <c r="Y33" s="384">
        <v>6321</v>
      </c>
      <c r="Z33" s="524">
        <v>100</v>
      </c>
      <c r="AA33" s="531">
        <f t="shared" si="1"/>
        <v>8.103846153846154</v>
      </c>
      <c r="AB33" s="384">
        <v>13601</v>
      </c>
      <c r="AC33" s="531">
        <f t="shared" si="2"/>
        <v>17.43717948717949</v>
      </c>
      <c r="AD33" s="384">
        <v>754</v>
      </c>
      <c r="AE33" s="531">
        <f t="shared" si="3"/>
        <v>0.9666666666666667</v>
      </c>
      <c r="AF33" s="384">
        <v>7276</v>
      </c>
      <c r="AG33" s="500">
        <f t="shared" si="4"/>
        <v>9.328205128205129</v>
      </c>
    </row>
    <row r="34" spans="1:33" s="433" customFormat="1" ht="15" customHeight="1">
      <c r="A34" s="520" t="s">
        <v>122</v>
      </c>
      <c r="B34" s="465" t="s">
        <v>4</v>
      </c>
      <c r="C34" s="381">
        <v>31</v>
      </c>
      <c r="D34" s="521">
        <v>11</v>
      </c>
      <c r="E34" s="521">
        <v>20</v>
      </c>
      <c r="F34" s="384">
        <v>22</v>
      </c>
      <c r="G34" s="381">
        <v>572</v>
      </c>
      <c r="H34" s="384">
        <v>308</v>
      </c>
      <c r="I34" s="384">
        <v>264</v>
      </c>
      <c r="J34" s="384">
        <v>44</v>
      </c>
      <c r="K34" s="384">
        <v>33</v>
      </c>
      <c r="L34" s="384">
        <v>56</v>
      </c>
      <c r="M34" s="384">
        <v>43</v>
      </c>
      <c r="N34" s="384">
        <v>44</v>
      </c>
      <c r="O34" s="384">
        <v>40</v>
      </c>
      <c r="P34" s="384">
        <v>46</v>
      </c>
      <c r="Q34" s="384">
        <v>50</v>
      </c>
      <c r="R34" s="384">
        <v>50</v>
      </c>
      <c r="S34" s="384">
        <v>54</v>
      </c>
      <c r="T34" s="520" t="s">
        <v>122</v>
      </c>
      <c r="U34" s="522">
        <v>68</v>
      </c>
      <c r="V34" s="523">
        <v>44</v>
      </c>
      <c r="W34" s="523">
        <v>25</v>
      </c>
      <c r="X34" s="530">
        <f t="shared" si="0"/>
        <v>18.451612903225808</v>
      </c>
      <c r="Y34" s="384">
        <v>5356</v>
      </c>
      <c r="Z34" s="524">
        <v>100</v>
      </c>
      <c r="AA34" s="531">
        <f t="shared" si="1"/>
        <v>9.363636363636363</v>
      </c>
      <c r="AB34" s="384">
        <v>10486</v>
      </c>
      <c r="AC34" s="531">
        <f t="shared" si="2"/>
        <v>18.332167832167833</v>
      </c>
      <c r="AD34" s="384">
        <v>783</v>
      </c>
      <c r="AE34" s="531">
        <f t="shared" si="3"/>
        <v>1.368881118881119</v>
      </c>
      <c r="AF34" s="384">
        <v>6114</v>
      </c>
      <c r="AG34" s="500">
        <f t="shared" si="4"/>
        <v>10.688811188811188</v>
      </c>
    </row>
    <row r="35" spans="1:33" s="433" customFormat="1" ht="15" customHeight="1">
      <c r="A35" s="520" t="s">
        <v>123</v>
      </c>
      <c r="B35" s="465" t="s">
        <v>4</v>
      </c>
      <c r="C35" s="381">
        <v>25</v>
      </c>
      <c r="D35" s="521">
        <v>8</v>
      </c>
      <c r="E35" s="521">
        <v>17</v>
      </c>
      <c r="F35" s="384">
        <v>17</v>
      </c>
      <c r="G35" s="381">
        <v>455</v>
      </c>
      <c r="H35" s="384">
        <v>233</v>
      </c>
      <c r="I35" s="384">
        <v>222</v>
      </c>
      <c r="J35" s="384">
        <v>43</v>
      </c>
      <c r="K35" s="384">
        <v>29</v>
      </c>
      <c r="L35" s="384">
        <v>34</v>
      </c>
      <c r="M35" s="384">
        <v>34</v>
      </c>
      <c r="N35" s="384">
        <v>18</v>
      </c>
      <c r="O35" s="384">
        <v>42</v>
      </c>
      <c r="P35" s="384">
        <v>36</v>
      </c>
      <c r="Q35" s="384">
        <v>38</v>
      </c>
      <c r="R35" s="384">
        <v>51</v>
      </c>
      <c r="S35" s="384">
        <v>45</v>
      </c>
      <c r="T35" s="520" t="s">
        <v>123</v>
      </c>
      <c r="U35" s="522">
        <v>51</v>
      </c>
      <c r="V35" s="523">
        <v>34</v>
      </c>
      <c r="W35" s="523">
        <v>16</v>
      </c>
      <c r="X35" s="530">
        <f t="shared" si="0"/>
        <v>18.2</v>
      </c>
      <c r="Y35" s="384">
        <v>6095</v>
      </c>
      <c r="Z35" s="524">
        <v>100</v>
      </c>
      <c r="AA35" s="531">
        <f t="shared" si="1"/>
        <v>13.395604395604396</v>
      </c>
      <c r="AB35" s="384">
        <v>13832</v>
      </c>
      <c r="AC35" s="531">
        <f t="shared" si="2"/>
        <v>30.4</v>
      </c>
      <c r="AD35" s="384">
        <v>758</v>
      </c>
      <c r="AE35" s="531">
        <f t="shared" si="3"/>
        <v>1.665934065934066</v>
      </c>
      <c r="AF35" s="384">
        <v>6945</v>
      </c>
      <c r="AG35" s="500">
        <f t="shared" si="4"/>
        <v>15.263736263736265</v>
      </c>
    </row>
    <row r="36" spans="1:33" s="433" customFormat="1" ht="15" customHeight="1">
      <c r="A36" s="520" t="s">
        <v>124</v>
      </c>
      <c r="B36" s="465" t="s">
        <v>4</v>
      </c>
      <c r="C36" s="381">
        <v>27</v>
      </c>
      <c r="D36" s="521">
        <v>9</v>
      </c>
      <c r="E36" s="521">
        <v>18</v>
      </c>
      <c r="F36" s="384">
        <v>19</v>
      </c>
      <c r="G36" s="381">
        <v>452</v>
      </c>
      <c r="H36" s="384">
        <v>235</v>
      </c>
      <c r="I36" s="384">
        <v>217</v>
      </c>
      <c r="J36" s="384">
        <v>40</v>
      </c>
      <c r="K36" s="384">
        <v>37</v>
      </c>
      <c r="L36" s="384">
        <v>26</v>
      </c>
      <c r="M36" s="384">
        <v>37</v>
      </c>
      <c r="N36" s="384">
        <v>37</v>
      </c>
      <c r="O36" s="384">
        <v>36</v>
      </c>
      <c r="P36" s="384">
        <v>40</v>
      </c>
      <c r="Q36" s="384">
        <v>28</v>
      </c>
      <c r="R36" s="384">
        <v>45</v>
      </c>
      <c r="S36" s="384">
        <v>38</v>
      </c>
      <c r="T36" s="520" t="s">
        <v>124</v>
      </c>
      <c r="U36" s="522">
        <v>47</v>
      </c>
      <c r="V36" s="523">
        <v>41</v>
      </c>
      <c r="W36" s="523">
        <v>17</v>
      </c>
      <c r="X36" s="530">
        <f t="shared" si="0"/>
        <v>16.74074074074074</v>
      </c>
      <c r="Y36" s="384">
        <v>8616</v>
      </c>
      <c r="Z36" s="524">
        <v>100</v>
      </c>
      <c r="AA36" s="531">
        <f t="shared" si="1"/>
        <v>19.061946902654867</v>
      </c>
      <c r="AB36" s="384">
        <v>18645</v>
      </c>
      <c r="AC36" s="531">
        <f t="shared" si="2"/>
        <v>41.25</v>
      </c>
      <c r="AD36" s="384">
        <v>756</v>
      </c>
      <c r="AE36" s="531">
        <f t="shared" si="3"/>
        <v>1.6725663716814159</v>
      </c>
      <c r="AF36" s="384">
        <v>10743</v>
      </c>
      <c r="AG36" s="500">
        <f t="shared" si="4"/>
        <v>23.76769911504425</v>
      </c>
    </row>
    <row r="37" spans="1:33" s="433" customFormat="1" ht="15" customHeight="1">
      <c r="A37" s="520" t="s">
        <v>125</v>
      </c>
      <c r="B37" s="465" t="s">
        <v>4</v>
      </c>
      <c r="C37" s="381">
        <v>17</v>
      </c>
      <c r="D37" s="521">
        <v>6</v>
      </c>
      <c r="E37" s="521">
        <v>11</v>
      </c>
      <c r="F37" s="384">
        <v>12</v>
      </c>
      <c r="G37" s="381">
        <v>259</v>
      </c>
      <c r="H37" s="384">
        <v>136</v>
      </c>
      <c r="I37" s="384">
        <v>123</v>
      </c>
      <c r="J37" s="384">
        <v>25</v>
      </c>
      <c r="K37" s="384">
        <v>17</v>
      </c>
      <c r="L37" s="384">
        <v>27</v>
      </c>
      <c r="M37" s="384">
        <v>29</v>
      </c>
      <c r="N37" s="384">
        <v>21</v>
      </c>
      <c r="O37" s="384">
        <v>18</v>
      </c>
      <c r="P37" s="384">
        <v>20</v>
      </c>
      <c r="Q37" s="384">
        <v>16</v>
      </c>
      <c r="R37" s="384">
        <v>24</v>
      </c>
      <c r="S37" s="384">
        <v>19</v>
      </c>
      <c r="T37" s="520" t="s">
        <v>125</v>
      </c>
      <c r="U37" s="522">
        <v>19</v>
      </c>
      <c r="V37" s="523">
        <v>24</v>
      </c>
      <c r="W37" s="523">
        <v>17</v>
      </c>
      <c r="X37" s="530">
        <f t="shared" si="0"/>
        <v>15.235294117647058</v>
      </c>
      <c r="Y37" s="384">
        <v>5714</v>
      </c>
      <c r="Z37" s="524">
        <v>100</v>
      </c>
      <c r="AA37" s="531">
        <f t="shared" si="1"/>
        <v>22.06177606177606</v>
      </c>
      <c r="AB37" s="384">
        <v>12314</v>
      </c>
      <c r="AC37" s="531">
        <f t="shared" si="2"/>
        <v>47.544401544401545</v>
      </c>
      <c r="AD37" s="384">
        <v>755</v>
      </c>
      <c r="AE37" s="531">
        <f t="shared" si="3"/>
        <v>2.9150579150579152</v>
      </c>
      <c r="AF37" s="384">
        <v>6800</v>
      </c>
      <c r="AG37" s="500">
        <f t="shared" si="4"/>
        <v>26.254826254826256</v>
      </c>
    </row>
    <row r="38" spans="1:33" s="433" customFormat="1" ht="15" customHeight="1">
      <c r="A38" s="520" t="s">
        <v>126</v>
      </c>
      <c r="B38" s="465" t="s">
        <v>4</v>
      </c>
      <c r="C38" s="381">
        <v>55</v>
      </c>
      <c r="D38" s="521">
        <v>13</v>
      </c>
      <c r="E38" s="521">
        <v>42</v>
      </c>
      <c r="F38" s="384">
        <v>40</v>
      </c>
      <c r="G38" s="381">
        <v>1117</v>
      </c>
      <c r="H38" s="384">
        <v>568</v>
      </c>
      <c r="I38" s="384">
        <v>549</v>
      </c>
      <c r="J38" s="384">
        <v>105</v>
      </c>
      <c r="K38" s="384">
        <v>107</v>
      </c>
      <c r="L38" s="384">
        <v>76</v>
      </c>
      <c r="M38" s="384">
        <v>105</v>
      </c>
      <c r="N38" s="384">
        <v>89</v>
      </c>
      <c r="O38" s="384">
        <v>86</v>
      </c>
      <c r="P38" s="384">
        <v>99</v>
      </c>
      <c r="Q38" s="384">
        <v>88</v>
      </c>
      <c r="R38" s="384">
        <v>98</v>
      </c>
      <c r="S38" s="384">
        <v>88</v>
      </c>
      <c r="T38" s="520" t="s">
        <v>126</v>
      </c>
      <c r="U38" s="522">
        <v>101</v>
      </c>
      <c r="V38" s="523">
        <v>75</v>
      </c>
      <c r="W38" s="523">
        <v>50</v>
      </c>
      <c r="X38" s="530">
        <f t="shared" si="0"/>
        <v>20.30909090909091</v>
      </c>
      <c r="Y38" s="384">
        <v>6687</v>
      </c>
      <c r="Z38" s="524">
        <v>100</v>
      </c>
      <c r="AA38" s="531">
        <f t="shared" si="1"/>
        <v>5.9865711727842434</v>
      </c>
      <c r="AB38" s="384">
        <v>14139</v>
      </c>
      <c r="AC38" s="531">
        <f t="shared" si="2"/>
        <v>12.658012533572068</v>
      </c>
      <c r="AD38" s="384">
        <v>754</v>
      </c>
      <c r="AE38" s="531">
        <f t="shared" si="3"/>
        <v>0.675022381378693</v>
      </c>
      <c r="AF38" s="384">
        <v>7195</v>
      </c>
      <c r="AG38" s="500">
        <f t="shared" si="4"/>
        <v>6.44136078782453</v>
      </c>
    </row>
    <row r="39" spans="1:33" s="433" customFormat="1" ht="15" customHeight="1">
      <c r="A39" s="520" t="s">
        <v>127</v>
      </c>
      <c r="B39" s="465" t="s">
        <v>4</v>
      </c>
      <c r="C39" s="381">
        <v>61</v>
      </c>
      <c r="D39" s="521">
        <v>17</v>
      </c>
      <c r="E39" s="521">
        <v>44</v>
      </c>
      <c r="F39" s="384">
        <v>43</v>
      </c>
      <c r="G39" s="381">
        <v>1357</v>
      </c>
      <c r="H39" s="384">
        <v>694</v>
      </c>
      <c r="I39" s="384">
        <v>663</v>
      </c>
      <c r="J39" s="384">
        <v>101</v>
      </c>
      <c r="K39" s="384">
        <v>94</v>
      </c>
      <c r="L39" s="384">
        <v>111</v>
      </c>
      <c r="M39" s="384">
        <v>120</v>
      </c>
      <c r="N39" s="384">
        <v>116</v>
      </c>
      <c r="O39" s="384">
        <v>107</v>
      </c>
      <c r="P39" s="384">
        <v>123</v>
      </c>
      <c r="Q39" s="384">
        <v>120</v>
      </c>
      <c r="R39" s="384">
        <v>118</v>
      </c>
      <c r="S39" s="384">
        <v>125</v>
      </c>
      <c r="T39" s="520" t="s">
        <v>127</v>
      </c>
      <c r="U39" s="522">
        <v>125</v>
      </c>
      <c r="V39" s="523">
        <v>97</v>
      </c>
      <c r="W39" s="523">
        <v>29</v>
      </c>
      <c r="X39" s="530">
        <f t="shared" si="0"/>
        <v>22.24590163934426</v>
      </c>
      <c r="Y39" s="384">
        <v>9089</v>
      </c>
      <c r="Z39" s="524">
        <v>100</v>
      </c>
      <c r="AA39" s="531">
        <f t="shared" si="1"/>
        <v>6.69786293294031</v>
      </c>
      <c r="AB39" s="384">
        <v>16673</v>
      </c>
      <c r="AC39" s="531">
        <f t="shared" si="2"/>
        <v>12.286661753868827</v>
      </c>
      <c r="AD39" s="384">
        <v>754</v>
      </c>
      <c r="AE39" s="531">
        <f t="shared" si="3"/>
        <v>0.5556374355195284</v>
      </c>
      <c r="AF39" s="384">
        <v>7499</v>
      </c>
      <c r="AG39" s="500">
        <f t="shared" si="4"/>
        <v>5.526160648489315</v>
      </c>
    </row>
    <row r="40" spans="1:33" s="433" customFormat="1" ht="15" customHeight="1">
      <c r="A40" s="520" t="s">
        <v>128</v>
      </c>
      <c r="B40" s="465" t="s">
        <v>4</v>
      </c>
      <c r="C40" s="381">
        <v>28</v>
      </c>
      <c r="D40" s="521">
        <v>8</v>
      </c>
      <c r="E40" s="521">
        <v>20</v>
      </c>
      <c r="F40" s="384">
        <v>19</v>
      </c>
      <c r="G40" s="381">
        <v>464</v>
      </c>
      <c r="H40" s="384">
        <v>242</v>
      </c>
      <c r="I40" s="384">
        <v>222</v>
      </c>
      <c r="J40" s="384">
        <v>34</v>
      </c>
      <c r="K40" s="384">
        <v>34</v>
      </c>
      <c r="L40" s="384">
        <v>34</v>
      </c>
      <c r="M40" s="384">
        <v>38</v>
      </c>
      <c r="N40" s="384">
        <v>44</v>
      </c>
      <c r="O40" s="384">
        <v>27</v>
      </c>
      <c r="P40" s="384">
        <v>48</v>
      </c>
      <c r="Q40" s="384">
        <v>33</v>
      </c>
      <c r="R40" s="384">
        <v>44</v>
      </c>
      <c r="S40" s="384">
        <v>38</v>
      </c>
      <c r="T40" s="520" t="s">
        <v>128</v>
      </c>
      <c r="U40" s="522">
        <v>38</v>
      </c>
      <c r="V40" s="523">
        <v>52</v>
      </c>
      <c r="W40" s="523">
        <v>29</v>
      </c>
      <c r="X40" s="530">
        <f t="shared" si="0"/>
        <v>16.571428571428573</v>
      </c>
      <c r="Y40" s="384">
        <v>5677</v>
      </c>
      <c r="Z40" s="524">
        <v>100</v>
      </c>
      <c r="AA40" s="531">
        <f t="shared" si="1"/>
        <v>12.234913793103448</v>
      </c>
      <c r="AB40" s="384">
        <v>17749</v>
      </c>
      <c r="AC40" s="531">
        <f t="shared" si="2"/>
        <v>38.252155172413794</v>
      </c>
      <c r="AD40" s="384">
        <v>756</v>
      </c>
      <c r="AE40" s="531">
        <f t="shared" si="3"/>
        <v>1.6293103448275863</v>
      </c>
      <c r="AF40" s="384">
        <v>9489</v>
      </c>
      <c r="AG40" s="500">
        <f t="shared" si="4"/>
        <v>20.450431034482758</v>
      </c>
    </row>
    <row r="41" spans="1:33" s="433" customFormat="1" ht="15" customHeight="1">
      <c r="A41" s="520" t="s">
        <v>129</v>
      </c>
      <c r="B41" s="465" t="s">
        <v>4</v>
      </c>
      <c r="C41" s="381">
        <v>28</v>
      </c>
      <c r="D41" s="521">
        <v>10</v>
      </c>
      <c r="E41" s="521">
        <v>18</v>
      </c>
      <c r="F41" s="384">
        <v>19</v>
      </c>
      <c r="G41" s="381">
        <v>523</v>
      </c>
      <c r="H41" s="384">
        <v>273</v>
      </c>
      <c r="I41" s="384">
        <v>250</v>
      </c>
      <c r="J41" s="384">
        <v>44</v>
      </c>
      <c r="K41" s="384">
        <v>48</v>
      </c>
      <c r="L41" s="384">
        <v>52</v>
      </c>
      <c r="M41" s="384">
        <v>42</v>
      </c>
      <c r="N41" s="525">
        <v>54</v>
      </c>
      <c r="O41" s="384">
        <v>43</v>
      </c>
      <c r="P41" s="384">
        <v>33</v>
      </c>
      <c r="Q41" s="384">
        <v>40</v>
      </c>
      <c r="R41" s="384">
        <v>50</v>
      </c>
      <c r="S41" s="384">
        <v>46</v>
      </c>
      <c r="T41" s="520" t="s">
        <v>129</v>
      </c>
      <c r="U41" s="522">
        <v>40</v>
      </c>
      <c r="V41" s="523">
        <v>31</v>
      </c>
      <c r="W41" s="523">
        <v>10</v>
      </c>
      <c r="X41" s="530">
        <f t="shared" si="0"/>
        <v>18.678571428571427</v>
      </c>
      <c r="Y41" s="384">
        <v>8120</v>
      </c>
      <c r="Z41" s="524">
        <v>100</v>
      </c>
      <c r="AA41" s="531">
        <f t="shared" si="1"/>
        <v>15.525812619502869</v>
      </c>
      <c r="AB41" s="384">
        <v>9507</v>
      </c>
      <c r="AC41" s="531">
        <f t="shared" si="2"/>
        <v>18.177820267686425</v>
      </c>
      <c r="AD41" s="384">
        <v>1627</v>
      </c>
      <c r="AE41" s="531">
        <f t="shared" si="3"/>
        <v>3.1108986615678775</v>
      </c>
      <c r="AF41" s="384">
        <v>3721</v>
      </c>
      <c r="AG41" s="500">
        <f t="shared" si="4"/>
        <v>7.11472275334608</v>
      </c>
    </row>
    <row r="42" spans="1:33" s="433" customFormat="1" ht="15" customHeight="1">
      <c r="A42" s="520" t="s">
        <v>421</v>
      </c>
      <c r="B42" s="465" t="s">
        <v>4</v>
      </c>
      <c r="C42" s="381">
        <v>15</v>
      </c>
      <c r="D42" s="521">
        <v>7</v>
      </c>
      <c r="E42" s="521">
        <v>8</v>
      </c>
      <c r="F42" s="384">
        <v>8</v>
      </c>
      <c r="G42" s="381">
        <v>163</v>
      </c>
      <c r="H42" s="384">
        <v>75</v>
      </c>
      <c r="I42" s="384">
        <v>88</v>
      </c>
      <c r="J42" s="384">
        <v>26</v>
      </c>
      <c r="K42" s="384">
        <v>27</v>
      </c>
      <c r="L42" s="384">
        <v>14</v>
      </c>
      <c r="M42" s="384">
        <v>17</v>
      </c>
      <c r="N42" s="384">
        <v>12</v>
      </c>
      <c r="O42" s="384">
        <v>14</v>
      </c>
      <c r="P42" s="384">
        <v>13</v>
      </c>
      <c r="Q42" s="384">
        <v>13</v>
      </c>
      <c r="R42" s="384">
        <v>4</v>
      </c>
      <c r="S42" s="384">
        <v>6</v>
      </c>
      <c r="T42" s="520" t="s">
        <v>421</v>
      </c>
      <c r="U42" s="522">
        <v>6</v>
      </c>
      <c r="V42" s="523">
        <v>11</v>
      </c>
      <c r="W42" s="523">
        <v>2</v>
      </c>
      <c r="X42" s="530">
        <f t="shared" si="0"/>
        <v>10.866666666666667</v>
      </c>
      <c r="Y42" s="384">
        <v>7002</v>
      </c>
      <c r="Z42" s="524">
        <v>100</v>
      </c>
      <c r="AA42" s="531">
        <f t="shared" si="1"/>
        <v>42.95705521472393</v>
      </c>
      <c r="AB42" s="384">
        <v>20808</v>
      </c>
      <c r="AC42" s="531">
        <f t="shared" si="2"/>
        <v>127.65644171779141</v>
      </c>
      <c r="AD42" s="384">
        <v>754</v>
      </c>
      <c r="AE42" s="531">
        <f t="shared" si="3"/>
        <v>4.625766871165644</v>
      </c>
      <c r="AF42" s="384">
        <v>6223</v>
      </c>
      <c r="AG42" s="500">
        <f t="shared" si="4"/>
        <v>38.17791411042945</v>
      </c>
    </row>
    <row r="43" spans="1:33" s="433" customFormat="1" ht="15" customHeight="1">
      <c r="A43" s="520" t="s">
        <v>130</v>
      </c>
      <c r="B43" s="465" t="s">
        <v>4</v>
      </c>
      <c r="C43" s="381">
        <v>28</v>
      </c>
      <c r="D43" s="521">
        <v>15</v>
      </c>
      <c r="E43" s="521">
        <v>13</v>
      </c>
      <c r="F43" s="384">
        <v>21</v>
      </c>
      <c r="G43" s="381">
        <v>551</v>
      </c>
      <c r="H43" s="384">
        <v>299</v>
      </c>
      <c r="I43" s="384">
        <v>252</v>
      </c>
      <c r="J43" s="384">
        <v>50</v>
      </c>
      <c r="K43" s="384">
        <v>34</v>
      </c>
      <c r="L43" s="384">
        <v>53</v>
      </c>
      <c r="M43" s="384">
        <v>36</v>
      </c>
      <c r="N43" s="384">
        <v>59</v>
      </c>
      <c r="O43" s="384">
        <v>55</v>
      </c>
      <c r="P43" s="384">
        <v>46</v>
      </c>
      <c r="Q43" s="384">
        <v>48</v>
      </c>
      <c r="R43" s="384">
        <v>46</v>
      </c>
      <c r="S43" s="384">
        <v>46</v>
      </c>
      <c r="T43" s="520" t="s">
        <v>130</v>
      </c>
      <c r="U43" s="522">
        <v>45</v>
      </c>
      <c r="V43" s="523">
        <v>33</v>
      </c>
      <c r="W43" s="523">
        <v>15</v>
      </c>
      <c r="X43" s="530">
        <f t="shared" si="0"/>
        <v>19.678571428571427</v>
      </c>
      <c r="Y43" s="384">
        <v>6028</v>
      </c>
      <c r="Z43" s="524">
        <v>100</v>
      </c>
      <c r="AA43" s="531">
        <f t="shared" si="1"/>
        <v>10.94010889292196</v>
      </c>
      <c r="AB43" s="384">
        <v>18295</v>
      </c>
      <c r="AC43" s="531">
        <f t="shared" si="2"/>
        <v>33.203266787658805</v>
      </c>
      <c r="AD43" s="384">
        <v>783</v>
      </c>
      <c r="AE43" s="531">
        <f t="shared" si="3"/>
        <v>1.4210526315789473</v>
      </c>
      <c r="AF43" s="384">
        <v>6839</v>
      </c>
      <c r="AG43" s="500">
        <f t="shared" si="4"/>
        <v>12.411978221415607</v>
      </c>
    </row>
    <row r="44" spans="1:33" s="433" customFormat="1" ht="15" customHeight="1">
      <c r="A44" s="520" t="s">
        <v>131</v>
      </c>
      <c r="B44" s="465" t="s">
        <v>4</v>
      </c>
      <c r="C44" s="381">
        <v>22</v>
      </c>
      <c r="D44" s="521">
        <v>10</v>
      </c>
      <c r="E44" s="521">
        <v>12</v>
      </c>
      <c r="F44" s="384">
        <v>12</v>
      </c>
      <c r="G44" s="381">
        <v>225</v>
      </c>
      <c r="H44" s="384">
        <v>121</v>
      </c>
      <c r="I44" s="384">
        <v>104</v>
      </c>
      <c r="J44" s="384">
        <v>19</v>
      </c>
      <c r="K44" s="384">
        <v>19</v>
      </c>
      <c r="L44" s="384">
        <v>23</v>
      </c>
      <c r="M44" s="384">
        <v>19</v>
      </c>
      <c r="N44" s="384">
        <v>25</v>
      </c>
      <c r="O44" s="384">
        <v>11</v>
      </c>
      <c r="P44" s="384">
        <v>16</v>
      </c>
      <c r="Q44" s="384">
        <v>20</v>
      </c>
      <c r="R44" s="384">
        <v>20</v>
      </c>
      <c r="S44" s="384">
        <v>16</v>
      </c>
      <c r="T44" s="520" t="s">
        <v>131</v>
      </c>
      <c r="U44" s="522">
        <v>18</v>
      </c>
      <c r="V44" s="523">
        <v>19</v>
      </c>
      <c r="W44" s="523">
        <v>22</v>
      </c>
      <c r="X44" s="530">
        <f t="shared" si="0"/>
        <v>10.227272727272727</v>
      </c>
      <c r="Y44" s="384">
        <v>5809</v>
      </c>
      <c r="Z44" s="524">
        <v>100</v>
      </c>
      <c r="AA44" s="531">
        <f t="shared" si="1"/>
        <v>25.817777777777778</v>
      </c>
      <c r="AB44" s="384">
        <v>24188</v>
      </c>
      <c r="AC44" s="531">
        <f t="shared" si="2"/>
        <v>107.50222222222222</v>
      </c>
      <c r="AD44" s="384">
        <v>758</v>
      </c>
      <c r="AE44" s="531">
        <f t="shared" si="3"/>
        <v>3.368888888888889</v>
      </c>
      <c r="AF44" s="384">
        <v>9048</v>
      </c>
      <c r="AG44" s="500">
        <f t="shared" si="4"/>
        <v>40.21333333333333</v>
      </c>
    </row>
    <row r="45" spans="1:33" s="433" customFormat="1" ht="15" customHeight="1">
      <c r="A45" s="520" t="s">
        <v>132</v>
      </c>
      <c r="B45" s="465" t="s">
        <v>4</v>
      </c>
      <c r="C45" s="381">
        <v>26</v>
      </c>
      <c r="D45" s="521">
        <v>8</v>
      </c>
      <c r="E45" s="521">
        <v>18</v>
      </c>
      <c r="F45" s="384">
        <v>19</v>
      </c>
      <c r="G45" s="381">
        <v>443</v>
      </c>
      <c r="H45" s="384">
        <v>205</v>
      </c>
      <c r="I45" s="384">
        <v>238</v>
      </c>
      <c r="J45" s="384">
        <v>34</v>
      </c>
      <c r="K45" s="384">
        <v>36</v>
      </c>
      <c r="L45" s="384">
        <v>33</v>
      </c>
      <c r="M45" s="384">
        <v>45</v>
      </c>
      <c r="N45" s="384">
        <v>41</v>
      </c>
      <c r="O45" s="384">
        <v>41</v>
      </c>
      <c r="P45" s="384">
        <v>40</v>
      </c>
      <c r="Q45" s="384">
        <v>25</v>
      </c>
      <c r="R45" s="384">
        <v>26</v>
      </c>
      <c r="S45" s="384">
        <v>50</v>
      </c>
      <c r="T45" s="520" t="s">
        <v>132</v>
      </c>
      <c r="U45" s="522">
        <v>31</v>
      </c>
      <c r="V45" s="523">
        <v>41</v>
      </c>
      <c r="W45" s="523">
        <v>24</v>
      </c>
      <c r="X45" s="530">
        <f t="shared" si="0"/>
        <v>17.03846153846154</v>
      </c>
      <c r="Y45" s="384">
        <v>6155</v>
      </c>
      <c r="Z45" s="524">
        <v>100</v>
      </c>
      <c r="AA45" s="531">
        <f t="shared" si="1"/>
        <v>13.89390519187359</v>
      </c>
      <c r="AB45" s="384">
        <v>24445</v>
      </c>
      <c r="AC45" s="531">
        <f t="shared" si="2"/>
        <v>55.18058690744921</v>
      </c>
      <c r="AD45" s="384">
        <v>758</v>
      </c>
      <c r="AE45" s="531">
        <f t="shared" si="3"/>
        <v>1.7110609480812642</v>
      </c>
      <c r="AF45" s="384">
        <v>7265</v>
      </c>
      <c r="AG45" s="500">
        <f t="shared" si="4"/>
        <v>16.399548532731377</v>
      </c>
    </row>
    <row r="46" spans="1:33" s="433" customFormat="1" ht="15" customHeight="1">
      <c r="A46" s="520" t="s">
        <v>133</v>
      </c>
      <c r="B46" s="465" t="s">
        <v>4</v>
      </c>
      <c r="C46" s="381">
        <v>25</v>
      </c>
      <c r="D46" s="521">
        <v>7</v>
      </c>
      <c r="E46" s="521">
        <v>18</v>
      </c>
      <c r="F46" s="384">
        <v>18</v>
      </c>
      <c r="G46" s="381">
        <v>471</v>
      </c>
      <c r="H46" s="384">
        <v>241</v>
      </c>
      <c r="I46" s="384">
        <v>230</v>
      </c>
      <c r="J46" s="384">
        <v>50</v>
      </c>
      <c r="K46" s="384">
        <v>39</v>
      </c>
      <c r="L46" s="384">
        <v>48</v>
      </c>
      <c r="M46" s="384">
        <v>36</v>
      </c>
      <c r="N46" s="384">
        <v>33</v>
      </c>
      <c r="O46" s="384">
        <v>38</v>
      </c>
      <c r="P46" s="384">
        <v>42</v>
      </c>
      <c r="Q46" s="384">
        <v>41</v>
      </c>
      <c r="R46" s="384">
        <v>37</v>
      </c>
      <c r="S46" s="384">
        <v>45</v>
      </c>
      <c r="T46" s="520" t="s">
        <v>133</v>
      </c>
      <c r="U46" s="522">
        <v>31</v>
      </c>
      <c r="V46" s="523">
        <v>31</v>
      </c>
      <c r="W46" s="523">
        <v>19</v>
      </c>
      <c r="X46" s="530">
        <f t="shared" si="0"/>
        <v>18.84</v>
      </c>
      <c r="Y46" s="384">
        <v>5992</v>
      </c>
      <c r="Z46" s="524">
        <v>100</v>
      </c>
      <c r="AA46" s="531">
        <f t="shared" si="1"/>
        <v>12.721868365180468</v>
      </c>
      <c r="AB46" s="384">
        <v>25068</v>
      </c>
      <c r="AC46" s="531">
        <f t="shared" si="2"/>
        <v>53.22292993630573</v>
      </c>
      <c r="AD46" s="384">
        <v>755</v>
      </c>
      <c r="AE46" s="531">
        <f t="shared" si="3"/>
        <v>1.6029723991507432</v>
      </c>
      <c r="AF46" s="384">
        <v>10941</v>
      </c>
      <c r="AG46" s="500">
        <f t="shared" si="4"/>
        <v>23.229299363057326</v>
      </c>
    </row>
    <row r="47" spans="1:33" s="433" customFormat="1" ht="15" customHeight="1">
      <c r="A47" s="520" t="s">
        <v>134</v>
      </c>
      <c r="B47" s="465" t="s">
        <v>4</v>
      </c>
      <c r="C47" s="381">
        <v>33</v>
      </c>
      <c r="D47" s="521">
        <v>12</v>
      </c>
      <c r="E47" s="521">
        <v>21</v>
      </c>
      <c r="F47" s="384">
        <v>23</v>
      </c>
      <c r="G47" s="381">
        <v>597</v>
      </c>
      <c r="H47" s="384">
        <v>285</v>
      </c>
      <c r="I47" s="384">
        <v>312</v>
      </c>
      <c r="J47" s="384">
        <v>50</v>
      </c>
      <c r="K47" s="384">
        <v>58</v>
      </c>
      <c r="L47" s="384">
        <v>43</v>
      </c>
      <c r="M47" s="384">
        <v>46</v>
      </c>
      <c r="N47" s="384">
        <v>43</v>
      </c>
      <c r="O47" s="384">
        <v>45</v>
      </c>
      <c r="P47" s="384">
        <v>43</v>
      </c>
      <c r="Q47" s="384">
        <v>46</v>
      </c>
      <c r="R47" s="384">
        <v>61</v>
      </c>
      <c r="S47" s="384">
        <v>56</v>
      </c>
      <c r="T47" s="520" t="s">
        <v>134</v>
      </c>
      <c r="U47" s="522">
        <v>45</v>
      </c>
      <c r="V47" s="523">
        <v>61</v>
      </c>
      <c r="W47" s="523">
        <v>24</v>
      </c>
      <c r="X47" s="530">
        <f t="shared" si="0"/>
        <v>18.09090909090909</v>
      </c>
      <c r="Y47" s="384">
        <v>7088</v>
      </c>
      <c r="Z47" s="524">
        <v>100</v>
      </c>
      <c r="AA47" s="531">
        <f t="shared" si="1"/>
        <v>11.872696817420435</v>
      </c>
      <c r="AB47" s="384">
        <v>23719</v>
      </c>
      <c r="AC47" s="531">
        <f t="shared" si="2"/>
        <v>39.73031825795645</v>
      </c>
      <c r="AD47" s="384">
        <v>758</v>
      </c>
      <c r="AE47" s="531">
        <f t="shared" si="3"/>
        <v>1.269681742043551</v>
      </c>
      <c r="AF47" s="384">
        <v>8176</v>
      </c>
      <c r="AG47" s="500">
        <f t="shared" si="4"/>
        <v>13.695142378559463</v>
      </c>
    </row>
    <row r="48" spans="1:33" s="433" customFormat="1" ht="15" customHeight="1">
      <c r="A48" s="520" t="s">
        <v>135</v>
      </c>
      <c r="B48" s="465" t="s">
        <v>4</v>
      </c>
      <c r="C48" s="381">
        <v>15</v>
      </c>
      <c r="D48" s="521">
        <v>4</v>
      </c>
      <c r="E48" s="521">
        <v>11</v>
      </c>
      <c r="F48" s="384">
        <v>9</v>
      </c>
      <c r="G48" s="381">
        <v>210</v>
      </c>
      <c r="H48" s="384">
        <v>110</v>
      </c>
      <c r="I48" s="384">
        <v>100</v>
      </c>
      <c r="J48" s="384">
        <v>23</v>
      </c>
      <c r="K48" s="384">
        <v>19</v>
      </c>
      <c r="L48" s="384">
        <v>15</v>
      </c>
      <c r="M48" s="384">
        <v>15</v>
      </c>
      <c r="N48" s="384">
        <v>20</v>
      </c>
      <c r="O48" s="384">
        <v>19</v>
      </c>
      <c r="P48" s="384">
        <v>20</v>
      </c>
      <c r="Q48" s="384">
        <v>15</v>
      </c>
      <c r="R48" s="384">
        <v>13</v>
      </c>
      <c r="S48" s="384">
        <v>16</v>
      </c>
      <c r="T48" s="520" t="s">
        <v>135</v>
      </c>
      <c r="U48" s="522">
        <v>19</v>
      </c>
      <c r="V48" s="523">
        <v>16</v>
      </c>
      <c r="W48" s="523">
        <v>8</v>
      </c>
      <c r="X48" s="530">
        <f t="shared" si="0"/>
        <v>14</v>
      </c>
      <c r="Y48" s="384">
        <v>6874</v>
      </c>
      <c r="Z48" s="524">
        <v>100</v>
      </c>
      <c r="AA48" s="531">
        <f t="shared" si="1"/>
        <v>32.733333333333334</v>
      </c>
      <c r="AB48" s="384">
        <v>23441</v>
      </c>
      <c r="AC48" s="531">
        <f t="shared" si="2"/>
        <v>111.62380952380953</v>
      </c>
      <c r="AD48" s="384">
        <v>755</v>
      </c>
      <c r="AE48" s="531">
        <f t="shared" si="3"/>
        <v>3.5952380952380953</v>
      </c>
      <c r="AF48" s="384">
        <v>9320</v>
      </c>
      <c r="AG48" s="500">
        <f t="shared" si="4"/>
        <v>44.38095238095238</v>
      </c>
    </row>
    <row r="49" spans="1:33" s="433" customFormat="1" ht="15" customHeight="1">
      <c r="A49" s="520" t="s">
        <v>136</v>
      </c>
      <c r="B49" s="465" t="s">
        <v>4</v>
      </c>
      <c r="C49" s="381">
        <v>28</v>
      </c>
      <c r="D49" s="521">
        <v>13</v>
      </c>
      <c r="E49" s="521">
        <v>15</v>
      </c>
      <c r="F49" s="384">
        <v>21</v>
      </c>
      <c r="G49" s="381">
        <v>565</v>
      </c>
      <c r="H49" s="384">
        <v>288</v>
      </c>
      <c r="I49" s="384">
        <v>277</v>
      </c>
      <c r="J49" s="384">
        <v>56</v>
      </c>
      <c r="K49" s="384">
        <v>58</v>
      </c>
      <c r="L49" s="384">
        <v>44</v>
      </c>
      <c r="M49" s="384">
        <v>45</v>
      </c>
      <c r="N49" s="384">
        <v>53</v>
      </c>
      <c r="O49" s="384">
        <v>44</v>
      </c>
      <c r="P49" s="384">
        <v>53</v>
      </c>
      <c r="Q49" s="384">
        <v>35</v>
      </c>
      <c r="R49" s="384">
        <v>43</v>
      </c>
      <c r="S49" s="384">
        <v>56</v>
      </c>
      <c r="T49" s="520" t="s">
        <v>136</v>
      </c>
      <c r="U49" s="522">
        <v>39</v>
      </c>
      <c r="V49" s="523">
        <v>39</v>
      </c>
      <c r="W49" s="523">
        <v>15</v>
      </c>
      <c r="X49" s="530">
        <f t="shared" si="0"/>
        <v>20.178571428571427</v>
      </c>
      <c r="Y49" s="384">
        <v>6336</v>
      </c>
      <c r="Z49" s="524">
        <v>100</v>
      </c>
      <c r="AA49" s="531">
        <f t="shared" si="1"/>
        <v>11.214159292035399</v>
      </c>
      <c r="AB49" s="384">
        <v>24287</v>
      </c>
      <c r="AC49" s="531">
        <f t="shared" si="2"/>
        <v>42.9858407079646</v>
      </c>
      <c r="AD49" s="384">
        <v>758</v>
      </c>
      <c r="AE49" s="531">
        <f t="shared" si="3"/>
        <v>1.3415929203539823</v>
      </c>
      <c r="AF49" s="384">
        <v>7964</v>
      </c>
      <c r="AG49" s="500">
        <f t="shared" si="4"/>
        <v>14.095575221238938</v>
      </c>
    </row>
    <row r="50" spans="1:33" s="433" customFormat="1" ht="15" customHeight="1" thickBot="1">
      <c r="A50" s="520" t="s">
        <v>137</v>
      </c>
      <c r="B50" s="465" t="s">
        <v>4</v>
      </c>
      <c r="C50" s="381">
        <v>24</v>
      </c>
      <c r="D50" s="521">
        <v>8</v>
      </c>
      <c r="E50" s="521">
        <v>16</v>
      </c>
      <c r="F50" s="384">
        <v>13</v>
      </c>
      <c r="G50" s="381">
        <v>280</v>
      </c>
      <c r="H50" s="384">
        <v>139</v>
      </c>
      <c r="I50" s="384">
        <v>141</v>
      </c>
      <c r="J50" s="384">
        <v>25</v>
      </c>
      <c r="K50" s="384">
        <v>28</v>
      </c>
      <c r="L50" s="384">
        <v>39</v>
      </c>
      <c r="M50" s="384">
        <v>23</v>
      </c>
      <c r="N50" s="384">
        <v>21</v>
      </c>
      <c r="O50" s="384">
        <v>22</v>
      </c>
      <c r="P50" s="384">
        <v>15</v>
      </c>
      <c r="Q50" s="384">
        <v>23</v>
      </c>
      <c r="R50" s="384">
        <v>16</v>
      </c>
      <c r="S50" s="384">
        <v>19</v>
      </c>
      <c r="T50" s="520" t="s">
        <v>137</v>
      </c>
      <c r="U50" s="522">
        <v>23</v>
      </c>
      <c r="V50" s="523">
        <v>26</v>
      </c>
      <c r="W50" s="523">
        <v>16</v>
      </c>
      <c r="X50" s="530">
        <f t="shared" si="0"/>
        <v>11.666666666666666</v>
      </c>
      <c r="Y50" s="384">
        <v>7843</v>
      </c>
      <c r="Z50" s="524">
        <v>100</v>
      </c>
      <c r="AA50" s="531">
        <f t="shared" si="1"/>
        <v>28.010714285714286</v>
      </c>
      <c r="AB50" s="384">
        <v>28873</v>
      </c>
      <c r="AC50" s="531">
        <f t="shared" si="2"/>
        <v>103.11785714285715</v>
      </c>
      <c r="AD50" s="384">
        <v>755</v>
      </c>
      <c r="AE50" s="531">
        <f t="shared" si="3"/>
        <v>2.6964285714285716</v>
      </c>
      <c r="AF50" s="384">
        <v>14575</v>
      </c>
      <c r="AG50" s="500">
        <f t="shared" si="4"/>
        <v>52.05357142857143</v>
      </c>
    </row>
    <row r="51" spans="1:33" ht="15" customHeight="1">
      <c r="A51" s="526"/>
      <c r="B51" s="527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450" t="s">
        <v>441</v>
      </c>
    </row>
    <row r="52" ht="14.25" customHeight="1"/>
    <row r="75" ht="13.5"/>
  </sheetData>
  <sheetProtection/>
  <mergeCells count="10">
    <mergeCell ref="AB6:AB7"/>
    <mergeCell ref="AD6:AD7"/>
    <mergeCell ref="AF6:AF7"/>
    <mergeCell ref="C6:C7"/>
    <mergeCell ref="D6:D7"/>
    <mergeCell ref="E6:E7"/>
    <mergeCell ref="G6:I6"/>
    <mergeCell ref="X5:X7"/>
    <mergeCell ref="Y6:Y7"/>
    <mergeCell ref="Z6:Z7"/>
  </mergeCells>
  <printOptions/>
  <pageMargins left="0.984251968503937" right="0.984251968503937" top="0.7874015748031497" bottom="0.7874015748031497" header="0.5118110236220472" footer="0.5118110236220472"/>
  <pageSetup firstPageNumber="146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1">
      <selection activeCell="W10" sqref="W10"/>
    </sheetView>
  </sheetViews>
  <sheetFormatPr defaultColWidth="9.00390625" defaultRowHeight="13.5"/>
  <cols>
    <col min="1" max="1" width="19.50390625" style="14" customWidth="1"/>
    <col min="2" max="9" width="7.50390625" style="14" customWidth="1"/>
    <col min="10" max="15" width="8.75390625" style="14" customWidth="1"/>
    <col min="16" max="16" width="10.25390625" style="14" customWidth="1"/>
    <col min="17" max="17" width="10.875" style="14" customWidth="1"/>
    <col min="18" max="18" width="19.50390625" style="14" customWidth="1"/>
    <col min="19" max="27" width="12.375" style="14" customWidth="1"/>
    <col min="28" max="16384" width="9.00390625" style="14" customWidth="1"/>
  </cols>
  <sheetData>
    <row r="1" spans="1:30" s="330" customFormat="1" ht="15" customHeight="1">
      <c r="A1" s="332" t="s">
        <v>7</v>
      </c>
      <c r="J1" s="331"/>
      <c r="K1" s="331"/>
      <c r="L1" s="332"/>
      <c r="Q1" s="331" t="s">
        <v>7</v>
      </c>
      <c r="R1" s="332" t="s">
        <v>7</v>
      </c>
      <c r="X1" s="331"/>
      <c r="AD1" s="331" t="s">
        <v>7</v>
      </c>
    </row>
    <row r="2" ht="12" customHeight="1"/>
    <row r="3" spans="1:27" s="8" customFormat="1" ht="15" customHeight="1">
      <c r="A3" s="24" t="s">
        <v>457</v>
      </c>
      <c r="B3" s="340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24" t="s">
        <v>373</v>
      </c>
      <c r="S3" s="341"/>
      <c r="T3" s="341"/>
      <c r="U3" s="341"/>
      <c r="V3" s="341"/>
      <c r="W3" s="341"/>
      <c r="X3" s="341"/>
      <c r="Y3" s="341"/>
      <c r="Z3" s="341"/>
      <c r="AA3" s="341"/>
    </row>
    <row r="4" spans="1:27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56"/>
      <c r="Q4" s="29"/>
      <c r="R4" s="27"/>
      <c r="S4" s="27"/>
      <c r="T4" s="27"/>
      <c r="U4" s="27"/>
      <c r="V4" s="27"/>
      <c r="W4" s="27"/>
      <c r="X4" s="27"/>
      <c r="Y4" s="27"/>
      <c r="Z4" s="27"/>
      <c r="AA4" s="29" t="s">
        <v>344</v>
      </c>
    </row>
    <row r="5" spans="1:27" ht="20.25" customHeight="1">
      <c r="A5" s="57" t="s">
        <v>36</v>
      </c>
      <c r="B5" s="58" t="s">
        <v>78</v>
      </c>
      <c r="C5" s="59" t="s">
        <v>79</v>
      </c>
      <c r="D5" s="60"/>
      <c r="E5" s="60"/>
      <c r="F5" s="61"/>
      <c r="G5" s="61"/>
      <c r="H5" s="25"/>
      <c r="I5" s="33" t="s">
        <v>138</v>
      </c>
      <c r="J5" s="333"/>
      <c r="K5" s="62"/>
      <c r="L5" s="63" t="s">
        <v>139</v>
      </c>
      <c r="M5" s="62"/>
      <c r="N5" s="62"/>
      <c r="O5" s="63" t="s">
        <v>21</v>
      </c>
      <c r="P5" s="63"/>
      <c r="Q5" s="667" t="s">
        <v>346</v>
      </c>
      <c r="R5" s="87" t="s">
        <v>36</v>
      </c>
      <c r="S5" s="60" t="s">
        <v>140</v>
      </c>
      <c r="T5" s="60" t="s">
        <v>141</v>
      </c>
      <c r="U5" s="88"/>
      <c r="V5" s="665" t="s">
        <v>142</v>
      </c>
      <c r="W5" s="666"/>
      <c r="X5" s="334" t="s">
        <v>143</v>
      </c>
      <c r="Y5" s="325"/>
      <c r="Z5" s="59" t="s">
        <v>144</v>
      </c>
      <c r="AA5" s="60"/>
    </row>
    <row r="6" spans="1:27" ht="20.25" customHeight="1">
      <c r="A6" s="25"/>
      <c r="B6" s="61"/>
      <c r="C6" s="663" t="s">
        <v>363</v>
      </c>
      <c r="D6" s="663" t="s">
        <v>30</v>
      </c>
      <c r="E6" s="663" t="s">
        <v>31</v>
      </c>
      <c r="F6" s="31" t="s">
        <v>88</v>
      </c>
      <c r="G6" s="72" t="s">
        <v>317</v>
      </c>
      <c r="H6" s="89"/>
      <c r="I6" s="90"/>
      <c r="J6" s="69">
        <v>1</v>
      </c>
      <c r="K6" s="70" t="s">
        <v>89</v>
      </c>
      <c r="L6" s="69">
        <v>2</v>
      </c>
      <c r="M6" s="70" t="s">
        <v>89</v>
      </c>
      <c r="N6" s="69">
        <v>3</v>
      </c>
      <c r="O6" s="70" t="s">
        <v>89</v>
      </c>
      <c r="P6" s="47" t="s">
        <v>90</v>
      </c>
      <c r="Q6" s="668"/>
      <c r="R6" s="79"/>
      <c r="S6" s="663" t="s">
        <v>145</v>
      </c>
      <c r="T6" s="663" t="s">
        <v>146</v>
      </c>
      <c r="U6" s="31" t="s">
        <v>345</v>
      </c>
      <c r="V6" s="663" t="s">
        <v>145</v>
      </c>
      <c r="W6" s="32" t="s">
        <v>345</v>
      </c>
      <c r="X6" s="662" t="s">
        <v>145</v>
      </c>
      <c r="Y6" s="31" t="s">
        <v>345</v>
      </c>
      <c r="Z6" s="663" t="s">
        <v>145</v>
      </c>
      <c r="AA6" s="31" t="s">
        <v>345</v>
      </c>
    </row>
    <row r="7" spans="1:27" ht="20.25" customHeight="1">
      <c r="A7" s="75" t="s">
        <v>94</v>
      </c>
      <c r="B7" s="76" t="s">
        <v>95</v>
      </c>
      <c r="C7" s="636"/>
      <c r="D7" s="636"/>
      <c r="E7" s="636"/>
      <c r="F7" s="61"/>
      <c r="G7" s="31" t="s">
        <v>363</v>
      </c>
      <c r="H7" s="32" t="s">
        <v>30</v>
      </c>
      <c r="I7" s="320" t="s">
        <v>31</v>
      </c>
      <c r="J7" s="320" t="s">
        <v>30</v>
      </c>
      <c r="K7" s="320" t="s">
        <v>31</v>
      </c>
      <c r="L7" s="77" t="s">
        <v>30</v>
      </c>
      <c r="M7" s="77" t="s">
        <v>31</v>
      </c>
      <c r="N7" s="77" t="s">
        <v>30</v>
      </c>
      <c r="O7" s="77" t="s">
        <v>31</v>
      </c>
      <c r="P7" s="67" t="s">
        <v>147</v>
      </c>
      <c r="Q7" s="669"/>
      <c r="R7" s="91" t="s">
        <v>94</v>
      </c>
      <c r="S7" s="664"/>
      <c r="T7" s="664"/>
      <c r="U7" s="31" t="s">
        <v>97</v>
      </c>
      <c r="V7" s="664"/>
      <c r="W7" s="321" t="s">
        <v>97</v>
      </c>
      <c r="X7" s="634"/>
      <c r="Y7" s="32" t="s">
        <v>97</v>
      </c>
      <c r="Z7" s="664"/>
      <c r="AA7" s="31" t="s">
        <v>97</v>
      </c>
    </row>
    <row r="8" spans="1:27" ht="19.5" customHeight="1">
      <c r="A8" s="34"/>
      <c r="B8" s="35" t="s">
        <v>336</v>
      </c>
      <c r="C8" s="78" t="s">
        <v>148</v>
      </c>
      <c r="D8" s="78"/>
      <c r="E8" s="78"/>
      <c r="F8" s="78" t="s">
        <v>149</v>
      </c>
      <c r="G8" s="78" t="s">
        <v>150</v>
      </c>
      <c r="H8" s="34"/>
      <c r="I8" s="34"/>
      <c r="J8" s="34"/>
      <c r="K8" s="34"/>
      <c r="L8" s="34"/>
      <c r="M8" s="34"/>
      <c r="N8" s="34"/>
      <c r="O8" s="34"/>
      <c r="P8" s="34"/>
      <c r="Q8" s="92"/>
      <c r="R8" s="93"/>
      <c r="S8" s="78" t="s">
        <v>151</v>
      </c>
      <c r="T8" s="78" t="s">
        <v>102</v>
      </c>
      <c r="U8" s="78" t="s">
        <v>101</v>
      </c>
      <c r="V8" s="34"/>
      <c r="W8" s="34"/>
      <c r="X8" s="34"/>
      <c r="Y8" s="34"/>
      <c r="Z8" s="34"/>
      <c r="AA8" s="34"/>
    </row>
    <row r="9" spans="1:27" s="21" customFormat="1" ht="21.75" customHeight="1">
      <c r="A9" s="94" t="s">
        <v>422</v>
      </c>
      <c r="B9" s="245">
        <v>20</v>
      </c>
      <c r="C9" s="191">
        <v>613</v>
      </c>
      <c r="D9" s="191">
        <v>324</v>
      </c>
      <c r="E9" s="191">
        <v>289</v>
      </c>
      <c r="F9" s="191">
        <v>326</v>
      </c>
      <c r="G9" s="191">
        <v>10529</v>
      </c>
      <c r="H9" s="191">
        <v>5250</v>
      </c>
      <c r="I9" s="191">
        <v>5279</v>
      </c>
      <c r="J9" s="191">
        <v>1780</v>
      </c>
      <c r="K9" s="191">
        <v>1846</v>
      </c>
      <c r="L9" s="191">
        <v>1753</v>
      </c>
      <c r="M9" s="191">
        <v>1697</v>
      </c>
      <c r="N9" s="191">
        <v>1717</v>
      </c>
      <c r="O9" s="191">
        <v>1736</v>
      </c>
      <c r="P9" s="191">
        <v>154</v>
      </c>
      <c r="Q9" s="312">
        <v>17.176182707993476</v>
      </c>
      <c r="R9" s="94" t="s">
        <v>422</v>
      </c>
      <c r="S9" s="191">
        <v>118124</v>
      </c>
      <c r="T9" s="312">
        <v>100</v>
      </c>
      <c r="U9" s="312">
        <v>12.846547036432844</v>
      </c>
      <c r="V9" s="191">
        <v>426439</v>
      </c>
      <c r="W9" s="312">
        <v>46.377270255573684</v>
      </c>
      <c r="X9" s="191">
        <v>20054</v>
      </c>
      <c r="Y9" s="312">
        <v>2.180967917346384</v>
      </c>
      <c r="Z9" s="191">
        <v>225551</v>
      </c>
      <c r="AA9" s="312">
        <v>24.52974442631865</v>
      </c>
    </row>
    <row r="10" spans="1:27" s="21" customFormat="1" ht="21.75" customHeight="1">
      <c r="A10" s="94" t="s">
        <v>389</v>
      </c>
      <c r="B10" s="245">
        <v>20</v>
      </c>
      <c r="C10" s="191">
        <v>626</v>
      </c>
      <c r="D10" s="191">
        <v>331</v>
      </c>
      <c r="E10" s="191">
        <v>295</v>
      </c>
      <c r="F10" s="191">
        <v>331</v>
      </c>
      <c r="G10" s="191">
        <v>10724</v>
      </c>
      <c r="H10" s="191">
        <v>5418</v>
      </c>
      <c r="I10" s="191">
        <v>5306</v>
      </c>
      <c r="J10" s="191">
        <v>1876</v>
      </c>
      <c r="K10" s="191">
        <v>1774</v>
      </c>
      <c r="L10" s="191">
        <v>1783</v>
      </c>
      <c r="M10" s="191">
        <v>1838</v>
      </c>
      <c r="N10" s="191">
        <v>1759</v>
      </c>
      <c r="O10" s="191">
        <v>1694</v>
      </c>
      <c r="P10" s="191">
        <v>156</v>
      </c>
      <c r="Q10" s="312">
        <v>17.130990415335464</v>
      </c>
      <c r="R10" s="94" t="s">
        <v>389</v>
      </c>
      <c r="S10" s="191">
        <v>118405</v>
      </c>
      <c r="T10" s="312">
        <v>100</v>
      </c>
      <c r="U10" s="312">
        <v>12.596276595744682</v>
      </c>
      <c r="V10" s="191">
        <v>426439</v>
      </c>
      <c r="W10" s="312">
        <v>45.36585106382979</v>
      </c>
      <c r="X10" s="191">
        <v>20054</v>
      </c>
      <c r="Y10" s="312">
        <v>2.133404255319149</v>
      </c>
      <c r="Z10" s="191">
        <v>225551</v>
      </c>
      <c r="AA10" s="312">
        <v>23.994787234042555</v>
      </c>
    </row>
    <row r="11" spans="1:27" s="21" customFormat="1" ht="21.75" customHeight="1">
      <c r="A11" s="94" t="s">
        <v>390</v>
      </c>
      <c r="B11" s="245">
        <v>20</v>
      </c>
      <c r="C11" s="191">
        <v>646</v>
      </c>
      <c r="D11" s="191">
        <v>346</v>
      </c>
      <c r="E11" s="191">
        <v>300</v>
      </c>
      <c r="F11" s="191">
        <v>343</v>
      </c>
      <c r="G11" s="191">
        <v>10871</v>
      </c>
      <c r="H11" s="191">
        <v>5561</v>
      </c>
      <c r="I11" s="191">
        <v>5310</v>
      </c>
      <c r="J11" s="191">
        <v>1885</v>
      </c>
      <c r="K11" s="191">
        <v>1690</v>
      </c>
      <c r="L11" s="191">
        <v>1886</v>
      </c>
      <c r="M11" s="191">
        <v>1783</v>
      </c>
      <c r="N11" s="191">
        <v>1790</v>
      </c>
      <c r="O11" s="191">
        <v>1837</v>
      </c>
      <c r="P11" s="191">
        <v>159</v>
      </c>
      <c r="Q11" s="312">
        <v>16.828173374613</v>
      </c>
      <c r="R11" s="94" t="s">
        <v>390</v>
      </c>
      <c r="S11" s="191">
        <v>119077</v>
      </c>
      <c r="T11" s="312">
        <v>100</v>
      </c>
      <c r="U11" s="312">
        <v>12.476634534786253</v>
      </c>
      <c r="V11" s="191">
        <v>426497</v>
      </c>
      <c r="W11" s="312">
        <v>44.68744761106454</v>
      </c>
      <c r="X11" s="191">
        <v>20054</v>
      </c>
      <c r="Y11" s="312">
        <v>2.1012154233025986</v>
      </c>
      <c r="Z11" s="191">
        <v>225551</v>
      </c>
      <c r="AA11" s="312">
        <v>23.63275356244761</v>
      </c>
    </row>
    <row r="12" spans="1:27" s="21" customFormat="1" ht="21.75" customHeight="1">
      <c r="A12" s="94" t="s">
        <v>403</v>
      </c>
      <c r="B12" s="245">
        <v>20</v>
      </c>
      <c r="C12" s="248">
        <v>660</v>
      </c>
      <c r="D12" s="248">
        <v>353</v>
      </c>
      <c r="E12" s="248">
        <v>307</v>
      </c>
      <c r="F12" s="248">
        <v>346</v>
      </c>
      <c r="G12" s="248">
        <v>10724</v>
      </c>
      <c r="H12" s="248">
        <v>5588</v>
      </c>
      <c r="I12" s="248">
        <v>5136</v>
      </c>
      <c r="J12" s="248">
        <v>1824</v>
      </c>
      <c r="K12" s="248">
        <v>1667</v>
      </c>
      <c r="L12" s="248">
        <v>1883</v>
      </c>
      <c r="M12" s="248">
        <v>1683</v>
      </c>
      <c r="N12" s="248">
        <v>1881</v>
      </c>
      <c r="O12" s="248">
        <v>1786</v>
      </c>
      <c r="P12" s="248">
        <v>175</v>
      </c>
      <c r="Q12" s="312">
        <v>16.24848484848485</v>
      </c>
      <c r="R12" s="94" t="s">
        <v>403</v>
      </c>
      <c r="S12" s="191">
        <v>119077</v>
      </c>
      <c r="T12" s="312">
        <v>100</v>
      </c>
      <c r="U12" s="312">
        <v>12.579442214240439</v>
      </c>
      <c r="V12" s="191">
        <v>426497</v>
      </c>
      <c r="W12" s="312">
        <v>45.05567293471371</v>
      </c>
      <c r="X12" s="191">
        <v>20054</v>
      </c>
      <c r="Y12" s="312">
        <v>2.118529473906613</v>
      </c>
      <c r="Z12" s="191">
        <v>225551</v>
      </c>
      <c r="AA12" s="312">
        <v>23.827487851257132</v>
      </c>
    </row>
    <row r="13" spans="1:27" s="21" customFormat="1" ht="21.75" customHeight="1">
      <c r="A13" s="282" t="s">
        <v>423</v>
      </c>
      <c r="B13" s="378">
        <v>20</v>
      </c>
      <c r="C13" s="379">
        <v>660</v>
      </c>
      <c r="D13" s="379">
        <v>348</v>
      </c>
      <c r="E13" s="379">
        <v>312</v>
      </c>
      <c r="F13" s="379">
        <v>344</v>
      </c>
      <c r="G13" s="379">
        <v>10553</v>
      </c>
      <c r="H13" s="379">
        <v>5479</v>
      </c>
      <c r="I13" s="379">
        <v>5074</v>
      </c>
      <c r="J13" s="379">
        <v>1787</v>
      </c>
      <c r="K13" s="379">
        <v>1736</v>
      </c>
      <c r="L13" s="379">
        <v>1819</v>
      </c>
      <c r="M13" s="379">
        <v>1659</v>
      </c>
      <c r="N13" s="379">
        <v>1873</v>
      </c>
      <c r="O13" s="379">
        <v>1679</v>
      </c>
      <c r="P13" s="379">
        <v>206</v>
      </c>
      <c r="Q13" s="313">
        <f aca="true" t="shared" si="0" ref="Q13:Q36">G13/C13</f>
        <v>15.98939393939394</v>
      </c>
      <c r="R13" s="282" t="s">
        <v>419</v>
      </c>
      <c r="S13" s="311">
        <v>119077</v>
      </c>
      <c r="T13" s="313">
        <v>100</v>
      </c>
      <c r="U13" s="385">
        <f>S13/G13</f>
        <v>11.283710793139392</v>
      </c>
      <c r="V13" s="311">
        <v>426497</v>
      </c>
      <c r="W13" s="385">
        <f>V13/G13</f>
        <v>40.41476357433905</v>
      </c>
      <c r="X13" s="311">
        <v>20054</v>
      </c>
      <c r="Y13" s="385">
        <f>X13/G13</f>
        <v>1.9003127072870274</v>
      </c>
      <c r="Z13" s="311">
        <v>225551</v>
      </c>
      <c r="AA13" s="313">
        <f>Z13/G13</f>
        <v>21.373164029186015</v>
      </c>
    </row>
    <row r="14" spans="1:27" s="21" customFormat="1" ht="19.5" customHeight="1">
      <c r="A14" s="25"/>
      <c r="B14" s="315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3"/>
      <c r="R14" s="79"/>
      <c r="S14" s="191"/>
      <c r="T14" s="312"/>
      <c r="U14" s="605" t="s">
        <v>426</v>
      </c>
      <c r="V14" s="191"/>
      <c r="W14" s="385" t="s">
        <v>426</v>
      </c>
      <c r="X14" s="191"/>
      <c r="Y14" s="605" t="s">
        <v>426</v>
      </c>
      <c r="Z14" s="191"/>
      <c r="AA14" s="312" t="s">
        <v>426</v>
      </c>
    </row>
    <row r="15" spans="1:27" s="21" customFormat="1" ht="21.75" customHeight="1">
      <c r="A15" s="84" t="s">
        <v>56</v>
      </c>
      <c r="B15" s="381">
        <v>18</v>
      </c>
      <c r="C15" s="499">
        <v>603</v>
      </c>
      <c r="D15" s="499">
        <v>310</v>
      </c>
      <c r="E15" s="499">
        <v>293</v>
      </c>
      <c r="F15" s="499">
        <v>309</v>
      </c>
      <c r="G15" s="499">
        <v>9300</v>
      </c>
      <c r="H15" s="499">
        <v>4872</v>
      </c>
      <c r="I15" s="499">
        <v>4428</v>
      </c>
      <c r="J15" s="499">
        <v>1578</v>
      </c>
      <c r="K15" s="499">
        <v>1520</v>
      </c>
      <c r="L15" s="499">
        <v>1629</v>
      </c>
      <c r="M15" s="499">
        <v>1455</v>
      </c>
      <c r="N15" s="499">
        <v>1665</v>
      </c>
      <c r="O15" s="499">
        <v>1453</v>
      </c>
      <c r="P15" s="499">
        <v>206</v>
      </c>
      <c r="Q15" s="500">
        <f t="shared" si="0"/>
        <v>15.422885572139304</v>
      </c>
      <c r="R15" s="532" t="s">
        <v>56</v>
      </c>
      <c r="S15" s="499">
        <v>119077</v>
      </c>
      <c r="T15" s="500">
        <v>100</v>
      </c>
      <c r="U15" s="605">
        <f aca="true" t="shared" si="1" ref="U15:U34">S15/G15</f>
        <v>12.803978494623657</v>
      </c>
      <c r="V15" s="499">
        <v>426497</v>
      </c>
      <c r="W15" s="605">
        <f aca="true" t="shared" si="2" ref="W15:W34">V15/G15</f>
        <v>45.85989247311828</v>
      </c>
      <c r="X15" s="499">
        <v>20054</v>
      </c>
      <c r="Y15" s="605">
        <f aca="true" t="shared" si="3" ref="Y15:Y34">X15/G15</f>
        <v>2.1563440860215053</v>
      </c>
      <c r="Z15" s="191">
        <v>225551</v>
      </c>
      <c r="AA15" s="312">
        <f aca="true" t="shared" si="4" ref="AA15:AA34">Z15/G15</f>
        <v>24.252795698924732</v>
      </c>
    </row>
    <row r="16" spans="1:27" s="21" customFormat="1" ht="21.75" customHeight="1">
      <c r="A16" s="83"/>
      <c r="B16" s="533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5"/>
      <c r="P16" s="534"/>
      <c r="Q16" s="500"/>
      <c r="R16" s="532"/>
      <c r="S16" s="499"/>
      <c r="T16" s="500"/>
      <c r="U16" s="605" t="s">
        <v>426</v>
      </c>
      <c r="V16" s="499"/>
      <c r="W16" s="605" t="s">
        <v>426</v>
      </c>
      <c r="X16" s="499"/>
      <c r="Y16" s="605" t="s">
        <v>426</v>
      </c>
      <c r="Z16" s="191"/>
      <c r="AA16" s="312" t="s">
        <v>426</v>
      </c>
    </row>
    <row r="17" spans="1:27" s="21" customFormat="1" ht="21.75" customHeight="1">
      <c r="A17" s="83" t="s">
        <v>152</v>
      </c>
      <c r="B17" s="465" t="s">
        <v>3</v>
      </c>
      <c r="C17" s="380">
        <v>44</v>
      </c>
      <c r="D17" s="536">
        <v>22</v>
      </c>
      <c r="E17" s="536">
        <v>22</v>
      </c>
      <c r="F17" s="384">
        <v>25</v>
      </c>
      <c r="G17" s="381">
        <v>784</v>
      </c>
      <c r="H17" s="381">
        <v>395</v>
      </c>
      <c r="I17" s="381">
        <v>389</v>
      </c>
      <c r="J17" s="384">
        <v>116</v>
      </c>
      <c r="K17" s="384">
        <v>133</v>
      </c>
      <c r="L17" s="384">
        <v>128</v>
      </c>
      <c r="M17" s="384">
        <v>127</v>
      </c>
      <c r="N17" s="384">
        <v>151</v>
      </c>
      <c r="O17" s="384">
        <v>129</v>
      </c>
      <c r="P17" s="384">
        <v>11</v>
      </c>
      <c r="Q17" s="500">
        <f t="shared" si="0"/>
        <v>17.818181818181817</v>
      </c>
      <c r="R17" s="532" t="s">
        <v>152</v>
      </c>
      <c r="S17" s="537">
        <v>7104</v>
      </c>
      <c r="T17" s="530">
        <v>100</v>
      </c>
      <c r="U17" s="605">
        <f t="shared" si="1"/>
        <v>9.061224489795919</v>
      </c>
      <c r="V17" s="384">
        <v>23149</v>
      </c>
      <c r="W17" s="605">
        <f t="shared" si="2"/>
        <v>29.526785714285715</v>
      </c>
      <c r="X17" s="384">
        <v>1054</v>
      </c>
      <c r="Y17" s="605">
        <f t="shared" si="3"/>
        <v>1.344387755102041</v>
      </c>
      <c r="Z17" s="310">
        <v>9765</v>
      </c>
      <c r="AA17" s="312">
        <f t="shared" si="4"/>
        <v>12.455357142857142</v>
      </c>
    </row>
    <row r="18" spans="1:27" s="21" customFormat="1" ht="21.75" customHeight="1">
      <c r="A18" s="83" t="s">
        <v>153</v>
      </c>
      <c r="B18" s="465" t="s">
        <v>4</v>
      </c>
      <c r="C18" s="380">
        <v>29</v>
      </c>
      <c r="D18" s="536">
        <v>13</v>
      </c>
      <c r="E18" s="536">
        <v>16</v>
      </c>
      <c r="F18" s="384">
        <v>12</v>
      </c>
      <c r="G18" s="381">
        <v>330</v>
      </c>
      <c r="H18" s="381">
        <v>167</v>
      </c>
      <c r="I18" s="381">
        <v>163</v>
      </c>
      <c r="J18" s="384">
        <v>45</v>
      </c>
      <c r="K18" s="384">
        <v>57</v>
      </c>
      <c r="L18" s="384">
        <v>60</v>
      </c>
      <c r="M18" s="384">
        <v>53</v>
      </c>
      <c r="N18" s="384">
        <v>62</v>
      </c>
      <c r="O18" s="384">
        <v>53</v>
      </c>
      <c r="P18" s="384">
        <v>15</v>
      </c>
      <c r="Q18" s="500">
        <f t="shared" si="0"/>
        <v>11.379310344827585</v>
      </c>
      <c r="R18" s="532" t="s">
        <v>153</v>
      </c>
      <c r="S18" s="537">
        <v>11796</v>
      </c>
      <c r="T18" s="530">
        <v>100</v>
      </c>
      <c r="U18" s="605">
        <f t="shared" si="1"/>
        <v>35.74545454545454</v>
      </c>
      <c r="V18" s="384">
        <v>25924</v>
      </c>
      <c r="W18" s="605">
        <f t="shared" si="2"/>
        <v>78.55757575757576</v>
      </c>
      <c r="X18" s="384">
        <v>2906</v>
      </c>
      <c r="Y18" s="605">
        <f t="shared" si="3"/>
        <v>8.806060606060607</v>
      </c>
      <c r="Z18" s="310">
        <v>13055</v>
      </c>
      <c r="AA18" s="312">
        <f t="shared" si="4"/>
        <v>39.56060606060606</v>
      </c>
    </row>
    <row r="19" spans="1:27" s="21" customFormat="1" ht="21.75" customHeight="1">
      <c r="A19" s="83" t="s">
        <v>154</v>
      </c>
      <c r="B19" s="465" t="s">
        <v>4</v>
      </c>
      <c r="C19" s="380">
        <v>29</v>
      </c>
      <c r="D19" s="536">
        <v>16</v>
      </c>
      <c r="E19" s="536">
        <v>13</v>
      </c>
      <c r="F19" s="384">
        <v>12</v>
      </c>
      <c r="G19" s="381">
        <v>315</v>
      </c>
      <c r="H19" s="381">
        <v>163</v>
      </c>
      <c r="I19" s="381">
        <v>152</v>
      </c>
      <c r="J19" s="384">
        <v>47</v>
      </c>
      <c r="K19" s="384">
        <v>63</v>
      </c>
      <c r="L19" s="384">
        <v>57</v>
      </c>
      <c r="M19" s="384">
        <v>38</v>
      </c>
      <c r="N19" s="384">
        <v>59</v>
      </c>
      <c r="O19" s="384">
        <v>51</v>
      </c>
      <c r="P19" s="384">
        <v>14</v>
      </c>
      <c r="Q19" s="500">
        <f t="shared" si="0"/>
        <v>10.862068965517242</v>
      </c>
      <c r="R19" s="532" t="s">
        <v>154</v>
      </c>
      <c r="S19" s="537">
        <v>6081</v>
      </c>
      <c r="T19" s="530">
        <v>100</v>
      </c>
      <c r="U19" s="605">
        <f t="shared" si="1"/>
        <v>19.304761904761904</v>
      </c>
      <c r="V19" s="384">
        <v>19616</v>
      </c>
      <c r="W19" s="605">
        <f t="shared" si="2"/>
        <v>62.27301587301587</v>
      </c>
      <c r="X19" s="384">
        <v>1010</v>
      </c>
      <c r="Y19" s="605">
        <f t="shared" si="3"/>
        <v>3.2063492063492065</v>
      </c>
      <c r="Z19" s="310">
        <v>12041</v>
      </c>
      <c r="AA19" s="312">
        <f t="shared" si="4"/>
        <v>38.22539682539683</v>
      </c>
    </row>
    <row r="20" spans="1:27" s="21" customFormat="1" ht="21.75" customHeight="1">
      <c r="A20" s="83" t="s">
        <v>155</v>
      </c>
      <c r="B20" s="465" t="s">
        <v>4</v>
      </c>
      <c r="C20" s="380">
        <v>36</v>
      </c>
      <c r="D20" s="536">
        <v>23</v>
      </c>
      <c r="E20" s="536">
        <v>13</v>
      </c>
      <c r="F20" s="384">
        <v>18</v>
      </c>
      <c r="G20" s="381">
        <v>525</v>
      </c>
      <c r="H20" s="381">
        <v>262</v>
      </c>
      <c r="I20" s="381">
        <v>263</v>
      </c>
      <c r="J20" s="384">
        <v>81</v>
      </c>
      <c r="K20" s="384">
        <v>90</v>
      </c>
      <c r="L20" s="384">
        <v>96</v>
      </c>
      <c r="M20" s="384">
        <v>85</v>
      </c>
      <c r="N20" s="384">
        <v>85</v>
      </c>
      <c r="O20" s="384">
        <v>88</v>
      </c>
      <c r="P20" s="384">
        <v>15</v>
      </c>
      <c r="Q20" s="500">
        <f t="shared" si="0"/>
        <v>14.583333333333334</v>
      </c>
      <c r="R20" s="532" t="s">
        <v>155</v>
      </c>
      <c r="S20" s="537">
        <v>5611</v>
      </c>
      <c r="T20" s="530">
        <v>100</v>
      </c>
      <c r="U20" s="605">
        <f t="shared" si="1"/>
        <v>10.687619047619048</v>
      </c>
      <c r="V20" s="384">
        <v>17206</v>
      </c>
      <c r="W20" s="605">
        <f t="shared" si="2"/>
        <v>32.77333333333333</v>
      </c>
      <c r="X20" s="384">
        <v>1065</v>
      </c>
      <c r="Y20" s="605">
        <f t="shared" si="3"/>
        <v>2.0285714285714285</v>
      </c>
      <c r="Z20" s="310">
        <v>10747</v>
      </c>
      <c r="AA20" s="312">
        <f t="shared" si="4"/>
        <v>20.47047619047619</v>
      </c>
    </row>
    <row r="21" spans="1:27" s="21" customFormat="1" ht="21.75" customHeight="1">
      <c r="A21" s="83" t="s">
        <v>156</v>
      </c>
      <c r="B21" s="465" t="s">
        <v>4</v>
      </c>
      <c r="C21" s="380">
        <v>36</v>
      </c>
      <c r="D21" s="536">
        <v>25</v>
      </c>
      <c r="E21" s="536">
        <v>11</v>
      </c>
      <c r="F21" s="384">
        <v>18</v>
      </c>
      <c r="G21" s="381">
        <v>554</v>
      </c>
      <c r="H21" s="381">
        <v>299</v>
      </c>
      <c r="I21" s="381">
        <v>255</v>
      </c>
      <c r="J21" s="384">
        <v>105</v>
      </c>
      <c r="K21" s="384">
        <v>88</v>
      </c>
      <c r="L21" s="384">
        <v>87</v>
      </c>
      <c r="M21" s="384">
        <v>87</v>
      </c>
      <c r="N21" s="384">
        <v>107</v>
      </c>
      <c r="O21" s="384">
        <v>80</v>
      </c>
      <c r="P21" s="384">
        <v>16</v>
      </c>
      <c r="Q21" s="500">
        <f t="shared" si="0"/>
        <v>15.38888888888889</v>
      </c>
      <c r="R21" s="532" t="s">
        <v>156</v>
      </c>
      <c r="S21" s="537">
        <v>5211</v>
      </c>
      <c r="T21" s="530">
        <v>100</v>
      </c>
      <c r="U21" s="605">
        <f t="shared" si="1"/>
        <v>9.406137184115524</v>
      </c>
      <c r="V21" s="384">
        <v>18615</v>
      </c>
      <c r="W21" s="605">
        <f t="shared" si="2"/>
        <v>33.601083032490976</v>
      </c>
      <c r="X21" s="384">
        <v>994</v>
      </c>
      <c r="Y21" s="605">
        <f t="shared" si="3"/>
        <v>1.7942238267148014</v>
      </c>
      <c r="Z21" s="310">
        <v>12459</v>
      </c>
      <c r="AA21" s="312">
        <f t="shared" si="4"/>
        <v>22.489169675090253</v>
      </c>
    </row>
    <row r="22" spans="1:27" s="21" customFormat="1" ht="21.75" customHeight="1">
      <c r="A22" s="83" t="s">
        <v>157</v>
      </c>
      <c r="B22" s="465" t="s">
        <v>4</v>
      </c>
      <c r="C22" s="380">
        <v>43</v>
      </c>
      <c r="D22" s="536">
        <v>20</v>
      </c>
      <c r="E22" s="536">
        <v>23</v>
      </c>
      <c r="F22" s="384">
        <v>24</v>
      </c>
      <c r="G22" s="381">
        <v>769</v>
      </c>
      <c r="H22" s="381">
        <v>400</v>
      </c>
      <c r="I22" s="381">
        <v>369</v>
      </c>
      <c r="J22" s="384">
        <v>133</v>
      </c>
      <c r="K22" s="384">
        <v>129</v>
      </c>
      <c r="L22" s="384">
        <v>138</v>
      </c>
      <c r="M22" s="384">
        <v>105</v>
      </c>
      <c r="N22" s="384">
        <v>129</v>
      </c>
      <c r="O22" s="384">
        <v>135</v>
      </c>
      <c r="P22" s="384">
        <v>14</v>
      </c>
      <c r="Q22" s="500">
        <f t="shared" si="0"/>
        <v>17.88372093023256</v>
      </c>
      <c r="R22" s="532" t="s">
        <v>157</v>
      </c>
      <c r="S22" s="537">
        <v>8075</v>
      </c>
      <c r="T22" s="530">
        <v>100</v>
      </c>
      <c r="U22" s="605">
        <f t="shared" si="1"/>
        <v>10.500650195058517</v>
      </c>
      <c r="V22" s="384">
        <v>24767</v>
      </c>
      <c r="W22" s="605">
        <f t="shared" si="2"/>
        <v>32.20676202860858</v>
      </c>
      <c r="X22" s="384">
        <v>1011</v>
      </c>
      <c r="Y22" s="605">
        <f t="shared" si="3"/>
        <v>1.3146944083224967</v>
      </c>
      <c r="Z22" s="310">
        <v>12480</v>
      </c>
      <c r="AA22" s="312">
        <f t="shared" si="4"/>
        <v>16.22886866059818</v>
      </c>
    </row>
    <row r="23" spans="1:27" s="21" customFormat="1" ht="21.75" customHeight="1">
      <c r="A23" s="83" t="s">
        <v>158</v>
      </c>
      <c r="B23" s="465" t="s">
        <v>4</v>
      </c>
      <c r="C23" s="380">
        <v>39</v>
      </c>
      <c r="D23" s="536">
        <v>21</v>
      </c>
      <c r="E23" s="536">
        <v>18</v>
      </c>
      <c r="F23" s="384">
        <v>21</v>
      </c>
      <c r="G23" s="381">
        <v>699</v>
      </c>
      <c r="H23" s="381">
        <v>369</v>
      </c>
      <c r="I23" s="381">
        <v>330</v>
      </c>
      <c r="J23" s="384">
        <v>121</v>
      </c>
      <c r="K23" s="384">
        <v>102</v>
      </c>
      <c r="L23" s="384">
        <v>123</v>
      </c>
      <c r="M23" s="384">
        <v>135</v>
      </c>
      <c r="N23" s="384">
        <v>125</v>
      </c>
      <c r="O23" s="384">
        <v>93</v>
      </c>
      <c r="P23" s="384">
        <v>5</v>
      </c>
      <c r="Q23" s="500">
        <f t="shared" si="0"/>
        <v>17.923076923076923</v>
      </c>
      <c r="R23" s="532" t="s">
        <v>158</v>
      </c>
      <c r="S23" s="537">
        <v>7625</v>
      </c>
      <c r="T23" s="530">
        <v>100</v>
      </c>
      <c r="U23" s="605">
        <f t="shared" si="1"/>
        <v>10.908440629470672</v>
      </c>
      <c r="V23" s="384">
        <v>18822</v>
      </c>
      <c r="W23" s="605">
        <f t="shared" si="2"/>
        <v>26.92703862660944</v>
      </c>
      <c r="X23" s="384">
        <v>1016</v>
      </c>
      <c r="Y23" s="605">
        <f t="shared" si="3"/>
        <v>1.4535050071530757</v>
      </c>
      <c r="Z23" s="310">
        <v>10647</v>
      </c>
      <c r="AA23" s="312">
        <f t="shared" si="4"/>
        <v>15.231759656652361</v>
      </c>
    </row>
    <row r="24" spans="1:27" s="21" customFormat="1" ht="21.75" customHeight="1">
      <c r="A24" s="83" t="s">
        <v>159</v>
      </c>
      <c r="B24" s="465" t="s">
        <v>4</v>
      </c>
      <c r="C24" s="380">
        <v>30</v>
      </c>
      <c r="D24" s="536">
        <v>15</v>
      </c>
      <c r="E24" s="536">
        <v>15</v>
      </c>
      <c r="F24" s="384">
        <v>15</v>
      </c>
      <c r="G24" s="381">
        <v>432</v>
      </c>
      <c r="H24" s="381">
        <v>237</v>
      </c>
      <c r="I24" s="381">
        <v>195</v>
      </c>
      <c r="J24" s="384">
        <v>70</v>
      </c>
      <c r="K24" s="384">
        <v>57</v>
      </c>
      <c r="L24" s="384">
        <v>70</v>
      </c>
      <c r="M24" s="384">
        <v>58</v>
      </c>
      <c r="N24" s="384">
        <v>97</v>
      </c>
      <c r="O24" s="384">
        <v>80</v>
      </c>
      <c r="P24" s="384">
        <v>5</v>
      </c>
      <c r="Q24" s="500">
        <f t="shared" si="0"/>
        <v>14.4</v>
      </c>
      <c r="R24" s="532" t="s">
        <v>159</v>
      </c>
      <c r="S24" s="537">
        <v>5713</v>
      </c>
      <c r="T24" s="530">
        <v>100</v>
      </c>
      <c r="U24" s="605">
        <f t="shared" si="1"/>
        <v>13.224537037037036</v>
      </c>
      <c r="V24" s="384">
        <v>28971</v>
      </c>
      <c r="W24" s="605">
        <f t="shared" si="2"/>
        <v>67.0625</v>
      </c>
      <c r="X24" s="384">
        <v>1011</v>
      </c>
      <c r="Y24" s="605">
        <f t="shared" si="3"/>
        <v>2.3402777777777777</v>
      </c>
      <c r="Z24" s="310">
        <v>12260</v>
      </c>
      <c r="AA24" s="312">
        <f t="shared" si="4"/>
        <v>28.37962962962963</v>
      </c>
    </row>
    <row r="25" spans="1:27" s="21" customFormat="1" ht="21.75" customHeight="1">
      <c r="A25" s="83" t="s">
        <v>160</v>
      </c>
      <c r="B25" s="465" t="s">
        <v>4</v>
      </c>
      <c r="C25" s="380">
        <v>42</v>
      </c>
      <c r="D25" s="536">
        <v>23</v>
      </c>
      <c r="E25" s="536">
        <v>19</v>
      </c>
      <c r="F25" s="384">
        <v>22</v>
      </c>
      <c r="G25" s="381">
        <v>705</v>
      </c>
      <c r="H25" s="381">
        <v>384</v>
      </c>
      <c r="I25" s="381">
        <v>321</v>
      </c>
      <c r="J25" s="384">
        <v>100</v>
      </c>
      <c r="K25" s="384">
        <v>109</v>
      </c>
      <c r="L25" s="384">
        <v>151</v>
      </c>
      <c r="M25" s="384">
        <v>103</v>
      </c>
      <c r="N25" s="384">
        <v>133</v>
      </c>
      <c r="O25" s="384">
        <v>109</v>
      </c>
      <c r="P25" s="384">
        <v>18</v>
      </c>
      <c r="Q25" s="500">
        <f t="shared" si="0"/>
        <v>16.785714285714285</v>
      </c>
      <c r="R25" s="532" t="s">
        <v>160</v>
      </c>
      <c r="S25" s="537">
        <v>6594</v>
      </c>
      <c r="T25" s="530">
        <v>100</v>
      </c>
      <c r="U25" s="605">
        <f t="shared" si="1"/>
        <v>9.353191489361702</v>
      </c>
      <c r="V25" s="384">
        <v>18484</v>
      </c>
      <c r="W25" s="605">
        <f t="shared" si="2"/>
        <v>26.218439716312055</v>
      </c>
      <c r="X25" s="384">
        <v>1018</v>
      </c>
      <c r="Y25" s="605">
        <f t="shared" si="3"/>
        <v>1.4439716312056738</v>
      </c>
      <c r="Z25" s="310">
        <v>9886</v>
      </c>
      <c r="AA25" s="312">
        <f t="shared" si="4"/>
        <v>14.022695035460993</v>
      </c>
    </row>
    <row r="26" spans="1:27" s="21" customFormat="1" ht="21.75" customHeight="1">
      <c r="A26" s="83" t="s">
        <v>161</v>
      </c>
      <c r="B26" s="465" t="s">
        <v>4</v>
      </c>
      <c r="C26" s="380">
        <v>30</v>
      </c>
      <c r="D26" s="536">
        <v>16</v>
      </c>
      <c r="E26" s="536">
        <v>14</v>
      </c>
      <c r="F26" s="384">
        <v>16</v>
      </c>
      <c r="G26" s="381">
        <v>383</v>
      </c>
      <c r="H26" s="381">
        <v>205</v>
      </c>
      <c r="I26" s="381">
        <v>178</v>
      </c>
      <c r="J26" s="384">
        <v>71</v>
      </c>
      <c r="K26" s="384">
        <v>69</v>
      </c>
      <c r="L26" s="384">
        <v>68</v>
      </c>
      <c r="M26" s="384">
        <v>47</v>
      </c>
      <c r="N26" s="384">
        <v>66</v>
      </c>
      <c r="O26" s="384">
        <v>62</v>
      </c>
      <c r="P26" s="384">
        <v>18</v>
      </c>
      <c r="Q26" s="500">
        <f t="shared" si="0"/>
        <v>12.766666666666667</v>
      </c>
      <c r="R26" s="532" t="s">
        <v>161</v>
      </c>
      <c r="S26" s="537">
        <v>7234</v>
      </c>
      <c r="T26" s="530">
        <v>100</v>
      </c>
      <c r="U26" s="605">
        <f t="shared" si="1"/>
        <v>18.887728459530027</v>
      </c>
      <c r="V26" s="384">
        <v>16287</v>
      </c>
      <c r="W26" s="605">
        <f t="shared" si="2"/>
        <v>42.52480417754569</v>
      </c>
      <c r="X26" s="384">
        <v>1010</v>
      </c>
      <c r="Y26" s="605">
        <f t="shared" si="3"/>
        <v>2.637075718015666</v>
      </c>
      <c r="Z26" s="310">
        <v>8097</v>
      </c>
      <c r="AA26" s="312">
        <f t="shared" si="4"/>
        <v>21.140992167101828</v>
      </c>
    </row>
    <row r="27" spans="1:27" s="21" customFormat="1" ht="21.75" customHeight="1">
      <c r="A27" s="83" t="s">
        <v>162</v>
      </c>
      <c r="B27" s="465" t="s">
        <v>4</v>
      </c>
      <c r="C27" s="380">
        <v>37</v>
      </c>
      <c r="D27" s="536">
        <v>15</v>
      </c>
      <c r="E27" s="536">
        <v>22</v>
      </c>
      <c r="F27" s="384">
        <v>21</v>
      </c>
      <c r="G27" s="381">
        <v>691</v>
      </c>
      <c r="H27" s="381">
        <v>356</v>
      </c>
      <c r="I27" s="381">
        <v>335</v>
      </c>
      <c r="J27" s="384">
        <v>118</v>
      </c>
      <c r="K27" s="384">
        <v>102</v>
      </c>
      <c r="L27" s="384">
        <v>110</v>
      </c>
      <c r="M27" s="384">
        <v>114</v>
      </c>
      <c r="N27" s="384">
        <v>128</v>
      </c>
      <c r="O27" s="384">
        <v>119</v>
      </c>
      <c r="P27" s="384">
        <v>8</v>
      </c>
      <c r="Q27" s="500">
        <f t="shared" si="0"/>
        <v>18.675675675675677</v>
      </c>
      <c r="R27" s="532" t="s">
        <v>162</v>
      </c>
      <c r="S27" s="537">
        <v>5810</v>
      </c>
      <c r="T27" s="530">
        <v>100</v>
      </c>
      <c r="U27" s="605">
        <f t="shared" si="1"/>
        <v>8.408104196816208</v>
      </c>
      <c r="V27" s="384">
        <v>15552</v>
      </c>
      <c r="W27" s="605">
        <f t="shared" si="2"/>
        <v>22.506512301013025</v>
      </c>
      <c r="X27" s="384">
        <v>1023</v>
      </c>
      <c r="Y27" s="605">
        <f t="shared" si="3"/>
        <v>1.4804630969609263</v>
      </c>
      <c r="Z27" s="310">
        <v>9524</v>
      </c>
      <c r="AA27" s="312">
        <f t="shared" si="4"/>
        <v>13.782923299565846</v>
      </c>
    </row>
    <row r="28" spans="1:27" s="21" customFormat="1" ht="21.75" customHeight="1">
      <c r="A28" s="83" t="s">
        <v>163</v>
      </c>
      <c r="B28" s="465" t="s">
        <v>4</v>
      </c>
      <c r="C28" s="380">
        <v>30</v>
      </c>
      <c r="D28" s="536">
        <v>16</v>
      </c>
      <c r="E28" s="536">
        <v>14</v>
      </c>
      <c r="F28" s="384">
        <v>17</v>
      </c>
      <c r="G28" s="381">
        <v>545</v>
      </c>
      <c r="H28" s="381">
        <v>261</v>
      </c>
      <c r="I28" s="381">
        <v>284</v>
      </c>
      <c r="J28" s="384">
        <v>97</v>
      </c>
      <c r="K28" s="384">
        <v>91</v>
      </c>
      <c r="L28" s="384">
        <v>82</v>
      </c>
      <c r="M28" s="384">
        <v>94</v>
      </c>
      <c r="N28" s="384">
        <v>82</v>
      </c>
      <c r="O28" s="384">
        <v>99</v>
      </c>
      <c r="P28" s="384">
        <v>5</v>
      </c>
      <c r="Q28" s="500">
        <f t="shared" si="0"/>
        <v>18.166666666666668</v>
      </c>
      <c r="R28" s="532" t="s">
        <v>163</v>
      </c>
      <c r="S28" s="537">
        <v>5882</v>
      </c>
      <c r="T28" s="530">
        <v>100</v>
      </c>
      <c r="U28" s="605">
        <f t="shared" si="1"/>
        <v>10.792660550458715</v>
      </c>
      <c r="V28" s="384">
        <v>23288</v>
      </c>
      <c r="W28" s="605">
        <f t="shared" si="2"/>
        <v>42.7302752293578</v>
      </c>
      <c r="X28" s="384">
        <v>1010</v>
      </c>
      <c r="Y28" s="605">
        <f t="shared" si="3"/>
        <v>1.853211009174312</v>
      </c>
      <c r="Z28" s="310">
        <v>14248</v>
      </c>
      <c r="AA28" s="312">
        <f t="shared" si="4"/>
        <v>26.143119266055045</v>
      </c>
    </row>
    <row r="29" spans="1:27" s="21" customFormat="1" ht="21.75" customHeight="1">
      <c r="A29" s="83" t="s">
        <v>164</v>
      </c>
      <c r="B29" s="465" t="s">
        <v>4</v>
      </c>
      <c r="C29" s="380">
        <v>32</v>
      </c>
      <c r="D29" s="536">
        <v>19</v>
      </c>
      <c r="E29" s="536">
        <v>13</v>
      </c>
      <c r="F29" s="384">
        <v>17</v>
      </c>
      <c r="G29" s="381">
        <v>508</v>
      </c>
      <c r="H29" s="381">
        <v>269</v>
      </c>
      <c r="I29" s="381">
        <v>239</v>
      </c>
      <c r="J29" s="384">
        <v>96</v>
      </c>
      <c r="K29" s="384">
        <v>83</v>
      </c>
      <c r="L29" s="384">
        <v>95</v>
      </c>
      <c r="M29" s="384">
        <v>83</v>
      </c>
      <c r="N29" s="384">
        <v>78</v>
      </c>
      <c r="O29" s="384">
        <v>73</v>
      </c>
      <c r="P29" s="384">
        <v>11</v>
      </c>
      <c r="Q29" s="500">
        <f t="shared" si="0"/>
        <v>15.875</v>
      </c>
      <c r="R29" s="532" t="s">
        <v>164</v>
      </c>
      <c r="S29" s="537">
        <v>6567</v>
      </c>
      <c r="T29" s="530">
        <v>100</v>
      </c>
      <c r="U29" s="605">
        <f t="shared" si="1"/>
        <v>12.92716535433071</v>
      </c>
      <c r="V29" s="384">
        <v>21050</v>
      </c>
      <c r="W29" s="605">
        <f t="shared" si="2"/>
        <v>41.43700787401575</v>
      </c>
      <c r="X29" s="384">
        <v>1018</v>
      </c>
      <c r="Y29" s="605">
        <f t="shared" si="3"/>
        <v>2.0039370078740157</v>
      </c>
      <c r="Z29" s="310">
        <v>12404</v>
      </c>
      <c r="AA29" s="312">
        <f t="shared" si="4"/>
        <v>24.41732283464567</v>
      </c>
    </row>
    <row r="30" spans="1:27" s="21" customFormat="1" ht="21.75" customHeight="1">
      <c r="A30" s="83" t="s">
        <v>165</v>
      </c>
      <c r="B30" s="465" t="s">
        <v>4</v>
      </c>
      <c r="C30" s="380">
        <v>47</v>
      </c>
      <c r="D30" s="536">
        <v>23</v>
      </c>
      <c r="E30" s="536">
        <v>24</v>
      </c>
      <c r="F30" s="384">
        <v>25</v>
      </c>
      <c r="G30" s="381">
        <v>765</v>
      </c>
      <c r="H30" s="381">
        <v>398</v>
      </c>
      <c r="I30" s="381">
        <v>367</v>
      </c>
      <c r="J30" s="384">
        <v>130</v>
      </c>
      <c r="K30" s="384">
        <v>126</v>
      </c>
      <c r="L30" s="384">
        <v>146</v>
      </c>
      <c r="M30" s="384">
        <v>117</v>
      </c>
      <c r="N30" s="384">
        <v>122</v>
      </c>
      <c r="O30" s="384">
        <v>124</v>
      </c>
      <c r="P30" s="384">
        <v>15</v>
      </c>
      <c r="Q30" s="500">
        <f t="shared" si="0"/>
        <v>16.27659574468085</v>
      </c>
      <c r="R30" s="532" t="s">
        <v>165</v>
      </c>
      <c r="S30" s="537">
        <v>6028</v>
      </c>
      <c r="T30" s="530">
        <v>100</v>
      </c>
      <c r="U30" s="605">
        <f t="shared" si="1"/>
        <v>7.879738562091504</v>
      </c>
      <c r="V30" s="384">
        <v>22039</v>
      </c>
      <c r="W30" s="605">
        <f t="shared" si="2"/>
        <v>28.809150326797386</v>
      </c>
      <c r="X30" s="384">
        <v>1010</v>
      </c>
      <c r="Y30" s="605">
        <f t="shared" si="3"/>
        <v>1.3202614379084967</v>
      </c>
      <c r="Z30" s="310">
        <v>14065</v>
      </c>
      <c r="AA30" s="312">
        <f t="shared" si="4"/>
        <v>18.38562091503268</v>
      </c>
    </row>
    <row r="31" spans="1:27" s="21" customFormat="1" ht="21.75" customHeight="1">
      <c r="A31" s="83" t="s">
        <v>166</v>
      </c>
      <c r="B31" s="465" t="s">
        <v>4</v>
      </c>
      <c r="C31" s="380">
        <v>23</v>
      </c>
      <c r="D31" s="536">
        <v>12</v>
      </c>
      <c r="E31" s="536">
        <v>11</v>
      </c>
      <c r="F31" s="384">
        <v>11</v>
      </c>
      <c r="G31" s="381">
        <v>302</v>
      </c>
      <c r="H31" s="381">
        <v>169</v>
      </c>
      <c r="I31" s="381">
        <v>133</v>
      </c>
      <c r="J31" s="384">
        <v>59</v>
      </c>
      <c r="K31" s="384">
        <v>48</v>
      </c>
      <c r="L31" s="384">
        <v>47</v>
      </c>
      <c r="M31" s="384">
        <v>57</v>
      </c>
      <c r="N31" s="384">
        <v>63</v>
      </c>
      <c r="O31" s="384">
        <v>28</v>
      </c>
      <c r="P31" s="538">
        <v>12</v>
      </c>
      <c r="Q31" s="500">
        <f t="shared" si="0"/>
        <v>13.130434782608695</v>
      </c>
      <c r="R31" s="532" t="s">
        <v>166</v>
      </c>
      <c r="S31" s="537">
        <v>4878</v>
      </c>
      <c r="T31" s="530">
        <v>100</v>
      </c>
      <c r="U31" s="605">
        <f t="shared" si="1"/>
        <v>16.1523178807947</v>
      </c>
      <c r="V31" s="384">
        <v>22367</v>
      </c>
      <c r="W31" s="605">
        <f t="shared" si="2"/>
        <v>74.06291390728477</v>
      </c>
      <c r="X31" s="384">
        <v>943</v>
      </c>
      <c r="Y31" s="605">
        <f t="shared" si="3"/>
        <v>3.122516556291391</v>
      </c>
      <c r="Z31" s="310">
        <v>11837</v>
      </c>
      <c r="AA31" s="312">
        <f t="shared" si="4"/>
        <v>39.1953642384106</v>
      </c>
    </row>
    <row r="32" spans="1:27" s="21" customFormat="1" ht="21.75" customHeight="1">
      <c r="A32" s="83" t="s">
        <v>167</v>
      </c>
      <c r="B32" s="465" t="s">
        <v>4</v>
      </c>
      <c r="C32" s="380">
        <v>25</v>
      </c>
      <c r="D32" s="536">
        <v>10</v>
      </c>
      <c r="E32" s="536">
        <v>15</v>
      </c>
      <c r="F32" s="384">
        <v>11</v>
      </c>
      <c r="G32" s="381">
        <v>350</v>
      </c>
      <c r="H32" s="381">
        <v>192</v>
      </c>
      <c r="I32" s="381">
        <v>158</v>
      </c>
      <c r="J32" s="384">
        <v>63</v>
      </c>
      <c r="K32" s="384">
        <v>62</v>
      </c>
      <c r="L32" s="384">
        <v>63</v>
      </c>
      <c r="M32" s="384">
        <v>52</v>
      </c>
      <c r="N32" s="384">
        <v>66</v>
      </c>
      <c r="O32" s="384">
        <v>44</v>
      </c>
      <c r="P32" s="384">
        <v>10</v>
      </c>
      <c r="Q32" s="500">
        <f t="shared" si="0"/>
        <v>14</v>
      </c>
      <c r="R32" s="532" t="s">
        <v>167</v>
      </c>
      <c r="S32" s="537">
        <v>7123</v>
      </c>
      <c r="T32" s="530">
        <v>100</v>
      </c>
      <c r="U32" s="605">
        <f t="shared" si="1"/>
        <v>20.35142857142857</v>
      </c>
      <c r="V32" s="384">
        <v>39541</v>
      </c>
      <c r="W32" s="605">
        <f t="shared" si="2"/>
        <v>112.97428571428571</v>
      </c>
      <c r="X32" s="384">
        <v>968</v>
      </c>
      <c r="Y32" s="605">
        <f t="shared" si="3"/>
        <v>2.7657142857142856</v>
      </c>
      <c r="Z32" s="310">
        <v>19190</v>
      </c>
      <c r="AA32" s="312">
        <f t="shared" si="4"/>
        <v>54.82857142857143</v>
      </c>
    </row>
    <row r="33" spans="1:27" s="21" customFormat="1" ht="21.75" customHeight="1">
      <c r="A33" s="83" t="s">
        <v>168</v>
      </c>
      <c r="B33" s="465" t="s">
        <v>4</v>
      </c>
      <c r="C33" s="380">
        <v>23</v>
      </c>
      <c r="D33" s="536">
        <v>9</v>
      </c>
      <c r="E33" s="536">
        <v>14</v>
      </c>
      <c r="F33" s="384">
        <v>10</v>
      </c>
      <c r="G33" s="381">
        <v>231</v>
      </c>
      <c r="H33" s="381">
        <v>115</v>
      </c>
      <c r="I33" s="381">
        <v>116</v>
      </c>
      <c r="J33" s="384">
        <v>51</v>
      </c>
      <c r="K33" s="384">
        <v>50</v>
      </c>
      <c r="L33" s="384">
        <v>37</v>
      </c>
      <c r="M33" s="384">
        <v>39</v>
      </c>
      <c r="N33" s="384">
        <v>27</v>
      </c>
      <c r="O33" s="384">
        <v>27</v>
      </c>
      <c r="P33" s="384">
        <v>8</v>
      </c>
      <c r="Q33" s="500">
        <f t="shared" si="0"/>
        <v>10.043478260869565</v>
      </c>
      <c r="R33" s="532" t="s">
        <v>168</v>
      </c>
      <c r="S33" s="537">
        <v>6476</v>
      </c>
      <c r="T33" s="530">
        <v>100</v>
      </c>
      <c r="U33" s="605">
        <f t="shared" si="1"/>
        <v>28.034632034632036</v>
      </c>
      <c r="V33" s="384">
        <v>27122</v>
      </c>
      <c r="W33" s="605">
        <f t="shared" si="2"/>
        <v>117.41125541125541</v>
      </c>
      <c r="X33" s="384">
        <v>992</v>
      </c>
      <c r="Y33" s="605">
        <f t="shared" si="3"/>
        <v>4.294372294372295</v>
      </c>
      <c r="Z33" s="310">
        <v>10871</v>
      </c>
      <c r="AA33" s="312">
        <f t="shared" si="4"/>
        <v>47.06060606060606</v>
      </c>
    </row>
    <row r="34" spans="1:27" s="21" customFormat="1" ht="21.75" customHeight="1">
      <c r="A34" s="83" t="s">
        <v>169</v>
      </c>
      <c r="B34" s="465" t="s">
        <v>4</v>
      </c>
      <c r="C34" s="380">
        <v>28</v>
      </c>
      <c r="D34" s="521">
        <v>12</v>
      </c>
      <c r="E34" s="521">
        <v>16</v>
      </c>
      <c r="F34" s="384">
        <v>14</v>
      </c>
      <c r="G34" s="381">
        <v>412</v>
      </c>
      <c r="H34" s="381">
        <v>231</v>
      </c>
      <c r="I34" s="381">
        <v>181</v>
      </c>
      <c r="J34" s="384">
        <v>75</v>
      </c>
      <c r="K34" s="384">
        <v>61</v>
      </c>
      <c r="L34" s="384">
        <v>71</v>
      </c>
      <c r="M34" s="384">
        <v>61</v>
      </c>
      <c r="N34" s="384">
        <v>85</v>
      </c>
      <c r="O34" s="384">
        <v>59</v>
      </c>
      <c r="P34" s="384">
        <v>6</v>
      </c>
      <c r="Q34" s="500">
        <f t="shared" si="0"/>
        <v>14.714285714285714</v>
      </c>
      <c r="R34" s="532" t="s">
        <v>169</v>
      </c>
      <c r="S34" s="537">
        <v>5269</v>
      </c>
      <c r="T34" s="530">
        <v>100</v>
      </c>
      <c r="U34" s="605">
        <f t="shared" si="1"/>
        <v>12.78883495145631</v>
      </c>
      <c r="V34" s="384">
        <v>43697</v>
      </c>
      <c r="W34" s="605">
        <f t="shared" si="2"/>
        <v>106.06067961165049</v>
      </c>
      <c r="X34" s="384">
        <v>995</v>
      </c>
      <c r="Y34" s="605">
        <f t="shared" si="3"/>
        <v>2.4150485436893203</v>
      </c>
      <c r="Z34" s="310">
        <v>21975</v>
      </c>
      <c r="AA34" s="312">
        <f t="shared" si="4"/>
        <v>53.3373786407767</v>
      </c>
    </row>
    <row r="35" spans="1:27" s="21" customFormat="1" ht="18" customHeight="1">
      <c r="A35" s="83"/>
      <c r="B35" s="539"/>
      <c r="C35" s="380"/>
      <c r="D35" s="381"/>
      <c r="E35" s="382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500"/>
      <c r="R35" s="532"/>
      <c r="S35" s="540"/>
      <c r="T35" s="381"/>
      <c r="U35" s="381"/>
      <c r="V35" s="381"/>
      <c r="W35" s="381"/>
      <c r="X35" s="381"/>
      <c r="Y35" s="381"/>
      <c r="Z35" s="248"/>
      <c r="AA35" s="248"/>
    </row>
    <row r="36" spans="1:28" s="21" customFormat="1" ht="21.75" customHeight="1" thickBot="1">
      <c r="A36" s="84" t="s">
        <v>73</v>
      </c>
      <c r="B36" s="597">
        <v>2</v>
      </c>
      <c r="C36" s="380">
        <v>57</v>
      </c>
      <c r="D36" s="384">
        <v>38</v>
      </c>
      <c r="E36" s="384">
        <v>19</v>
      </c>
      <c r="F36" s="384">
        <v>35</v>
      </c>
      <c r="G36" s="381">
        <v>1253</v>
      </c>
      <c r="H36" s="381">
        <v>607</v>
      </c>
      <c r="I36" s="381">
        <v>646</v>
      </c>
      <c r="J36" s="384">
        <v>209</v>
      </c>
      <c r="K36" s="384">
        <v>216</v>
      </c>
      <c r="L36" s="384">
        <v>190</v>
      </c>
      <c r="M36" s="384">
        <v>204</v>
      </c>
      <c r="N36" s="384">
        <v>208</v>
      </c>
      <c r="O36" s="384">
        <v>226</v>
      </c>
      <c r="P36" s="584" t="s">
        <v>74</v>
      </c>
      <c r="Q36" s="500">
        <f t="shared" si="0"/>
        <v>21.982456140350877</v>
      </c>
      <c r="R36" s="532" t="s">
        <v>73</v>
      </c>
      <c r="S36" s="584" t="s">
        <v>74</v>
      </c>
      <c r="T36" s="584" t="s">
        <v>325</v>
      </c>
      <c r="U36" s="584" t="s">
        <v>325</v>
      </c>
      <c r="V36" s="584" t="s">
        <v>74</v>
      </c>
      <c r="W36" s="584" t="s">
        <v>325</v>
      </c>
      <c r="X36" s="584" t="s">
        <v>74</v>
      </c>
      <c r="Y36" s="584" t="s">
        <v>325</v>
      </c>
      <c r="Z36" s="37" t="s">
        <v>74</v>
      </c>
      <c r="AA36" s="606" t="s">
        <v>325</v>
      </c>
      <c r="AB36" s="377"/>
    </row>
    <row r="37" spans="1:27" ht="15" customHeight="1">
      <c r="A37" s="268" t="s">
        <v>350</v>
      </c>
      <c r="B37" s="250"/>
      <c r="C37" s="250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49"/>
      <c r="S37" s="250"/>
      <c r="T37" s="237"/>
      <c r="U37" s="237"/>
      <c r="V37" s="237"/>
      <c r="W37" s="237"/>
      <c r="X37" s="237"/>
      <c r="Y37" s="281"/>
      <c r="Z37" s="250"/>
      <c r="AA37" s="156" t="s">
        <v>440</v>
      </c>
    </row>
  </sheetData>
  <sheetProtection/>
  <mergeCells count="10">
    <mergeCell ref="X6:X7"/>
    <mergeCell ref="Z6:Z7"/>
    <mergeCell ref="V5:W5"/>
    <mergeCell ref="C6:C7"/>
    <mergeCell ref="D6:D7"/>
    <mergeCell ref="E6:E7"/>
    <mergeCell ref="Q5:Q7"/>
    <mergeCell ref="S6:S7"/>
    <mergeCell ref="T6:T7"/>
    <mergeCell ref="V6:V7"/>
  </mergeCells>
  <printOptions/>
  <pageMargins left="0.984251968503937" right="0.984251968503937" top="0.7874015748031497" bottom="0.7874015748031497" header="0.5118110236220472" footer="0.5118110236220472"/>
  <pageSetup firstPageNumber="150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74"/>
  <sheetViews>
    <sheetView workbookViewId="0" topLeftCell="A14">
      <selection activeCell="J28" sqref="J28"/>
    </sheetView>
  </sheetViews>
  <sheetFormatPr defaultColWidth="9.00390625" defaultRowHeight="13.5"/>
  <cols>
    <col min="1" max="1" width="18.00390625" style="0" customWidth="1"/>
    <col min="2" max="15" width="9.875" style="0" customWidth="1"/>
    <col min="16" max="16" width="9.125" style="0" bestFit="1" customWidth="1"/>
    <col min="17" max="17" width="11.00390625" style="0" customWidth="1"/>
    <col min="18" max="20" width="9.125" style="0" bestFit="1" customWidth="1"/>
  </cols>
  <sheetData>
    <row r="1" spans="1:32" s="328" customFormat="1" ht="15" customHeight="1">
      <c r="A1" s="326" t="s">
        <v>7</v>
      </c>
      <c r="J1" s="329"/>
      <c r="K1" s="326"/>
      <c r="L1" s="330"/>
      <c r="M1" s="330"/>
      <c r="N1" s="330"/>
      <c r="O1" s="331" t="s">
        <v>7</v>
      </c>
      <c r="Q1" s="326"/>
      <c r="R1" s="330"/>
      <c r="S1" s="330"/>
      <c r="T1" s="330"/>
      <c r="U1" s="330"/>
      <c r="V1" s="330"/>
      <c r="W1" s="331"/>
      <c r="X1" s="330"/>
      <c r="Y1" s="330"/>
      <c r="Z1" s="331"/>
      <c r="AA1" s="330"/>
      <c r="AB1" s="330"/>
      <c r="AD1" s="330"/>
      <c r="AE1" s="330"/>
      <c r="AF1" s="330"/>
    </row>
    <row r="2" spans="12:32" ht="12" customHeight="1">
      <c r="L2" s="14"/>
      <c r="M2" s="14"/>
      <c r="N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16" s="102" customFormat="1" ht="15" customHeight="1">
      <c r="A3" s="99" t="s">
        <v>458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98"/>
    </row>
    <row r="4" spans="1:16" s="102" customFormat="1" ht="15" customHeight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76" t="s">
        <v>402</v>
      </c>
      <c r="P4" s="98"/>
    </row>
    <row r="5" spans="1:16" s="102" customFormat="1" ht="24" customHeight="1">
      <c r="A5" s="104" t="s">
        <v>36</v>
      </c>
      <c r="B5" s="105" t="s">
        <v>78</v>
      </c>
      <c r="C5" s="106" t="s">
        <v>79</v>
      </c>
      <c r="D5" s="107"/>
      <c r="E5" s="107"/>
      <c r="F5" s="108"/>
      <c r="G5" s="671" t="s">
        <v>368</v>
      </c>
      <c r="H5" s="672"/>
      <c r="I5" s="672"/>
      <c r="J5" s="672"/>
      <c r="K5" s="672"/>
      <c r="L5" s="672"/>
      <c r="M5" s="672"/>
      <c r="N5" s="672"/>
      <c r="O5" s="672"/>
      <c r="P5" s="98"/>
    </row>
    <row r="6" spans="1:16" s="102" customFormat="1" ht="24" customHeight="1">
      <c r="A6" s="101"/>
      <c r="B6" s="108"/>
      <c r="C6" s="670" t="s">
        <v>171</v>
      </c>
      <c r="D6" s="670" t="s">
        <v>30</v>
      </c>
      <c r="E6" s="670" t="s">
        <v>31</v>
      </c>
      <c r="F6" s="110" t="s">
        <v>463</v>
      </c>
      <c r="G6" s="673" t="s">
        <v>374</v>
      </c>
      <c r="H6" s="674"/>
      <c r="I6" s="675"/>
      <c r="J6" s="111" t="s">
        <v>347</v>
      </c>
      <c r="K6" s="112"/>
      <c r="L6" s="111" t="s">
        <v>348</v>
      </c>
      <c r="M6" s="112"/>
      <c r="N6" s="111" t="s">
        <v>349</v>
      </c>
      <c r="O6" s="111"/>
      <c r="P6" s="98"/>
    </row>
    <row r="7" spans="1:16" s="102" customFormat="1" ht="24" customHeight="1">
      <c r="A7" s="113" t="s">
        <v>94</v>
      </c>
      <c r="B7" s="114" t="s">
        <v>95</v>
      </c>
      <c r="C7" s="636"/>
      <c r="D7" s="636"/>
      <c r="E7" s="636"/>
      <c r="F7" s="108"/>
      <c r="G7" s="115" t="s">
        <v>2</v>
      </c>
      <c r="H7" s="116" t="s">
        <v>30</v>
      </c>
      <c r="I7" s="115" t="s">
        <v>31</v>
      </c>
      <c r="J7" s="116" t="s">
        <v>30</v>
      </c>
      <c r="K7" s="117" t="s">
        <v>31</v>
      </c>
      <c r="L7" s="117" t="s">
        <v>30</v>
      </c>
      <c r="M7" s="117" t="s">
        <v>31</v>
      </c>
      <c r="N7" s="117" t="s">
        <v>30</v>
      </c>
      <c r="O7" s="302" t="s">
        <v>31</v>
      </c>
      <c r="P7" s="98"/>
    </row>
    <row r="8" spans="1:16" s="102" customFormat="1" ht="27" customHeight="1">
      <c r="A8" s="118"/>
      <c r="B8" s="119" t="s">
        <v>140</v>
      </c>
      <c r="C8" s="120" t="s">
        <v>148</v>
      </c>
      <c r="D8" s="120"/>
      <c r="E8" s="120"/>
      <c r="F8" s="120" t="s">
        <v>149</v>
      </c>
      <c r="G8" s="120" t="s">
        <v>459</v>
      </c>
      <c r="H8" s="121"/>
      <c r="I8" s="122"/>
      <c r="J8" s="122"/>
      <c r="K8" s="121"/>
      <c r="L8" s="121"/>
      <c r="M8" s="121"/>
      <c r="N8" s="121"/>
      <c r="O8" s="121"/>
      <c r="P8" s="98"/>
    </row>
    <row r="9" spans="1:16" s="102" customFormat="1" ht="30.75" customHeight="1">
      <c r="A9" s="94" t="s">
        <v>435</v>
      </c>
      <c r="B9" s="233">
        <v>8</v>
      </c>
      <c r="C9" s="235">
        <v>414</v>
      </c>
      <c r="D9" s="235">
        <v>293</v>
      </c>
      <c r="E9" s="235">
        <v>121</v>
      </c>
      <c r="F9" s="235">
        <v>122</v>
      </c>
      <c r="G9" s="235">
        <v>7935</v>
      </c>
      <c r="H9" s="235">
        <v>4141</v>
      </c>
      <c r="I9" s="235">
        <v>3794</v>
      </c>
      <c r="J9" s="235">
        <v>1418</v>
      </c>
      <c r="K9" s="235">
        <v>1327</v>
      </c>
      <c r="L9" s="235">
        <v>1428</v>
      </c>
      <c r="M9" s="235">
        <v>1301</v>
      </c>
      <c r="N9" s="235">
        <v>1295</v>
      </c>
      <c r="O9" s="235">
        <v>1166</v>
      </c>
      <c r="P9" s="98"/>
    </row>
    <row r="10" spans="1:16" s="102" customFormat="1" ht="30.75" customHeight="1">
      <c r="A10" s="125"/>
      <c r="B10" s="239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98"/>
    </row>
    <row r="11" spans="1:16" s="102" customFormat="1" ht="30.75" customHeight="1">
      <c r="A11" s="94" t="s">
        <v>391</v>
      </c>
      <c r="B11" s="350">
        <v>8</v>
      </c>
      <c r="C11" s="235">
        <v>422</v>
      </c>
      <c r="D11" s="235">
        <v>289</v>
      </c>
      <c r="E11" s="235">
        <v>133</v>
      </c>
      <c r="F11" s="235">
        <v>127</v>
      </c>
      <c r="G11" s="235">
        <v>8252</v>
      </c>
      <c r="H11" s="235">
        <v>4282</v>
      </c>
      <c r="I11" s="235">
        <v>3970</v>
      </c>
      <c r="J11" s="235">
        <v>1498</v>
      </c>
      <c r="K11" s="235">
        <v>1384</v>
      </c>
      <c r="L11" s="235">
        <v>1387</v>
      </c>
      <c r="M11" s="235">
        <v>1301</v>
      </c>
      <c r="N11" s="235">
        <v>1397</v>
      </c>
      <c r="O11" s="235">
        <v>1285</v>
      </c>
      <c r="P11" s="98"/>
    </row>
    <row r="12" spans="1:16" s="102" customFormat="1" ht="30.75" customHeight="1">
      <c r="A12" s="95"/>
      <c r="B12" s="241"/>
      <c r="C12" s="242"/>
      <c r="D12" s="242"/>
      <c r="E12" s="242"/>
      <c r="F12" s="242"/>
      <c r="G12" s="242"/>
      <c r="H12" s="242"/>
      <c r="I12" s="242"/>
      <c r="J12" s="240"/>
      <c r="K12" s="240"/>
      <c r="L12" s="242"/>
      <c r="M12" s="242"/>
      <c r="N12" s="242"/>
      <c r="O12" s="242"/>
      <c r="P12" s="98"/>
    </row>
    <row r="13" spans="1:16" s="102" customFormat="1" ht="30.75" customHeight="1">
      <c r="A13" s="94" t="s">
        <v>404</v>
      </c>
      <c r="B13" s="351">
        <v>8</v>
      </c>
      <c r="C13" s="352">
        <v>430</v>
      </c>
      <c r="D13" s="352">
        <v>289</v>
      </c>
      <c r="E13" s="352">
        <v>141</v>
      </c>
      <c r="F13" s="352">
        <v>127</v>
      </c>
      <c r="G13" s="244">
        <v>8293</v>
      </c>
      <c r="H13" s="244">
        <v>4303</v>
      </c>
      <c r="I13" s="242">
        <v>3990</v>
      </c>
      <c r="J13" s="244">
        <v>1477</v>
      </c>
      <c r="K13" s="244">
        <v>1341</v>
      </c>
      <c r="L13" s="244">
        <v>1473</v>
      </c>
      <c r="M13" s="244">
        <v>1362</v>
      </c>
      <c r="N13" s="244">
        <v>1353</v>
      </c>
      <c r="O13" s="244">
        <v>1287</v>
      </c>
      <c r="P13" s="98"/>
    </row>
    <row r="14" spans="1:16" s="102" customFormat="1" ht="30.75" customHeight="1">
      <c r="A14" s="125"/>
      <c r="B14" s="241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98"/>
    </row>
    <row r="15" spans="1:16" s="126" customFormat="1" ht="30.75" customHeight="1">
      <c r="A15" s="94" t="s">
        <v>436</v>
      </c>
      <c r="B15" s="243">
        <v>8</v>
      </c>
      <c r="C15" s="244">
        <v>431</v>
      </c>
      <c r="D15" s="244">
        <v>298</v>
      </c>
      <c r="E15" s="244">
        <v>133</v>
      </c>
      <c r="F15" s="244">
        <v>129</v>
      </c>
      <c r="G15" s="244">
        <v>8510</v>
      </c>
      <c r="H15" s="244">
        <v>4398</v>
      </c>
      <c r="I15" s="242">
        <v>4112</v>
      </c>
      <c r="J15" s="244">
        <v>1506</v>
      </c>
      <c r="K15" s="244">
        <v>1448</v>
      </c>
      <c r="L15" s="244">
        <v>1446</v>
      </c>
      <c r="M15" s="244">
        <v>1323</v>
      </c>
      <c r="N15" s="244">
        <v>1446</v>
      </c>
      <c r="O15" s="244">
        <v>1341</v>
      </c>
      <c r="P15" s="101"/>
    </row>
    <row r="16" spans="1:16" s="102" customFormat="1" ht="30.75" customHeight="1">
      <c r="A16" s="123"/>
      <c r="B16" s="233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98"/>
    </row>
    <row r="17" spans="1:16" s="324" customFormat="1" ht="30.75" customHeight="1">
      <c r="A17" s="386" t="s">
        <v>437</v>
      </c>
      <c r="B17" s="314">
        <f>B19+B26</f>
        <v>8</v>
      </c>
      <c r="C17" s="260">
        <f>C19+C26</f>
        <v>446</v>
      </c>
      <c r="D17" s="260">
        <f aca="true" t="shared" si="0" ref="D17:O17">D19+D26</f>
        <v>304</v>
      </c>
      <c r="E17" s="260">
        <f t="shared" si="0"/>
        <v>142</v>
      </c>
      <c r="F17" s="260">
        <f>F19</f>
        <v>131</v>
      </c>
      <c r="G17" s="260">
        <f t="shared" si="0"/>
        <v>8529</v>
      </c>
      <c r="H17" s="260">
        <f t="shared" si="0"/>
        <v>4423</v>
      </c>
      <c r="I17" s="260">
        <f t="shared" si="0"/>
        <v>4106</v>
      </c>
      <c r="J17" s="260">
        <f t="shared" si="0"/>
        <v>1534</v>
      </c>
      <c r="K17" s="260">
        <f t="shared" si="0"/>
        <v>1368</v>
      </c>
      <c r="L17" s="260">
        <f t="shared" si="0"/>
        <v>1465</v>
      </c>
      <c r="M17" s="260">
        <f t="shared" si="0"/>
        <v>1436</v>
      </c>
      <c r="N17" s="260">
        <f t="shared" si="0"/>
        <v>1424</v>
      </c>
      <c r="O17" s="260">
        <f t="shared" si="0"/>
        <v>1302</v>
      </c>
      <c r="P17" s="323"/>
    </row>
    <row r="18" spans="1:16" s="102" customFormat="1" ht="30.75" customHeight="1">
      <c r="A18" s="101"/>
      <c r="B18" s="12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26"/>
    </row>
    <row r="19" spans="1:16" s="102" customFormat="1" ht="30.75" customHeight="1">
      <c r="A19" s="598" t="s">
        <v>56</v>
      </c>
      <c r="B19" s="599">
        <v>5</v>
      </c>
      <c r="C19" s="318">
        <f>SUM(C20:C24)</f>
        <v>305</v>
      </c>
      <c r="D19" s="318">
        <f aca="true" t="shared" si="1" ref="D19:O19">SUM(D20:D24)</f>
        <v>189</v>
      </c>
      <c r="E19" s="318">
        <f t="shared" si="1"/>
        <v>116</v>
      </c>
      <c r="F19" s="318">
        <f t="shared" si="1"/>
        <v>131</v>
      </c>
      <c r="G19" s="318">
        <f t="shared" si="1"/>
        <v>5195</v>
      </c>
      <c r="H19" s="318">
        <f t="shared" si="1"/>
        <v>2451</v>
      </c>
      <c r="I19" s="318">
        <f t="shared" si="1"/>
        <v>2744</v>
      </c>
      <c r="J19" s="318">
        <f t="shared" si="1"/>
        <v>860</v>
      </c>
      <c r="K19" s="318">
        <f t="shared" si="1"/>
        <v>908</v>
      </c>
      <c r="L19" s="318">
        <f t="shared" si="1"/>
        <v>778</v>
      </c>
      <c r="M19" s="318">
        <f t="shared" si="1"/>
        <v>969</v>
      </c>
      <c r="N19" s="318">
        <f t="shared" si="1"/>
        <v>813</v>
      </c>
      <c r="O19" s="318">
        <f t="shared" si="1"/>
        <v>867</v>
      </c>
      <c r="P19" s="26"/>
    </row>
    <row r="20" spans="1:16" s="102" customFormat="1" ht="30.75" customHeight="1">
      <c r="A20" s="285" t="s">
        <v>172</v>
      </c>
      <c r="B20" s="127" t="s">
        <v>173</v>
      </c>
      <c r="C20" s="572">
        <v>60</v>
      </c>
      <c r="D20" s="572">
        <v>39</v>
      </c>
      <c r="E20" s="572">
        <v>21</v>
      </c>
      <c r="F20" s="572">
        <v>23</v>
      </c>
      <c r="G20" s="572">
        <v>899</v>
      </c>
      <c r="H20" s="572">
        <v>447</v>
      </c>
      <c r="I20" s="572">
        <v>452</v>
      </c>
      <c r="J20" s="572">
        <v>164</v>
      </c>
      <c r="K20" s="572">
        <v>158</v>
      </c>
      <c r="L20" s="572">
        <v>147</v>
      </c>
      <c r="M20" s="572">
        <v>163</v>
      </c>
      <c r="N20" s="572">
        <v>136</v>
      </c>
      <c r="O20" s="572">
        <v>131</v>
      </c>
      <c r="P20" s="26"/>
    </row>
    <row r="21" spans="1:16" s="102" customFormat="1" ht="30.75" customHeight="1">
      <c r="A21" s="285" t="s">
        <v>174</v>
      </c>
      <c r="B21" s="127" t="s">
        <v>173</v>
      </c>
      <c r="C21" s="572">
        <v>62</v>
      </c>
      <c r="D21" s="573">
        <v>39</v>
      </c>
      <c r="E21" s="573">
        <v>23</v>
      </c>
      <c r="F21" s="573">
        <v>24</v>
      </c>
      <c r="G21" s="572">
        <v>955</v>
      </c>
      <c r="H21" s="572">
        <v>491</v>
      </c>
      <c r="I21" s="572">
        <v>464</v>
      </c>
      <c r="J21" s="573">
        <v>169</v>
      </c>
      <c r="K21" s="573">
        <v>153</v>
      </c>
      <c r="L21" s="573">
        <v>155</v>
      </c>
      <c r="M21" s="573">
        <v>166</v>
      </c>
      <c r="N21" s="573">
        <v>167</v>
      </c>
      <c r="O21" s="573">
        <v>145</v>
      </c>
      <c r="P21" s="26"/>
    </row>
    <row r="22" spans="1:16" s="102" customFormat="1" ht="30.75" customHeight="1">
      <c r="A22" s="285" t="s">
        <v>175</v>
      </c>
      <c r="B22" s="127" t="s">
        <v>173</v>
      </c>
      <c r="C22" s="572">
        <v>58</v>
      </c>
      <c r="D22" s="574">
        <v>37</v>
      </c>
      <c r="E22" s="574">
        <v>21</v>
      </c>
      <c r="F22" s="574">
        <v>25</v>
      </c>
      <c r="G22" s="572">
        <v>992</v>
      </c>
      <c r="H22" s="572">
        <v>449</v>
      </c>
      <c r="I22" s="572">
        <v>543</v>
      </c>
      <c r="J22" s="574">
        <v>150</v>
      </c>
      <c r="K22" s="574">
        <v>170</v>
      </c>
      <c r="L22" s="574">
        <v>128</v>
      </c>
      <c r="M22" s="574">
        <v>187</v>
      </c>
      <c r="N22" s="574">
        <v>171</v>
      </c>
      <c r="O22" s="574">
        <v>186</v>
      </c>
      <c r="P22" s="26"/>
    </row>
    <row r="23" spans="1:16" s="102" customFormat="1" ht="30.75" customHeight="1">
      <c r="A23" s="285" t="s">
        <v>176</v>
      </c>
      <c r="B23" s="127" t="s">
        <v>173</v>
      </c>
      <c r="C23" s="572">
        <v>61</v>
      </c>
      <c r="D23" s="574">
        <v>36</v>
      </c>
      <c r="E23" s="574">
        <v>25</v>
      </c>
      <c r="F23" s="574">
        <v>29</v>
      </c>
      <c r="G23" s="572">
        <v>1154</v>
      </c>
      <c r="H23" s="572">
        <v>536</v>
      </c>
      <c r="I23" s="572">
        <v>618</v>
      </c>
      <c r="J23" s="574">
        <v>190</v>
      </c>
      <c r="K23" s="574">
        <v>213</v>
      </c>
      <c r="L23" s="574">
        <v>179</v>
      </c>
      <c r="M23" s="574">
        <v>221</v>
      </c>
      <c r="N23" s="574">
        <v>167</v>
      </c>
      <c r="O23" s="574">
        <v>184</v>
      </c>
      <c r="P23" s="26"/>
    </row>
    <row r="24" spans="1:16" s="102" customFormat="1" ht="30.75" customHeight="1">
      <c r="A24" s="285" t="s">
        <v>177</v>
      </c>
      <c r="B24" s="127" t="s">
        <v>173</v>
      </c>
      <c r="C24" s="572">
        <v>64</v>
      </c>
      <c r="D24" s="574">
        <v>38</v>
      </c>
      <c r="E24" s="574">
        <v>26</v>
      </c>
      <c r="F24" s="574">
        <v>30</v>
      </c>
      <c r="G24" s="572">
        <v>1195</v>
      </c>
      <c r="H24" s="572">
        <v>528</v>
      </c>
      <c r="I24" s="572">
        <v>667</v>
      </c>
      <c r="J24" s="574">
        <v>187</v>
      </c>
      <c r="K24" s="574">
        <v>214</v>
      </c>
      <c r="L24" s="574">
        <v>169</v>
      </c>
      <c r="M24" s="574">
        <v>232</v>
      </c>
      <c r="N24" s="574">
        <v>172</v>
      </c>
      <c r="O24" s="574">
        <v>221</v>
      </c>
      <c r="P24" s="26"/>
    </row>
    <row r="25" spans="1:16" s="102" customFormat="1" ht="30.75" customHeight="1">
      <c r="A25" s="101"/>
      <c r="B25" s="317"/>
      <c r="C25" s="318"/>
      <c r="D25" s="318"/>
      <c r="E25" s="318"/>
      <c r="F25" s="318"/>
      <c r="G25" s="318"/>
      <c r="H25" s="318"/>
      <c r="I25" s="318"/>
      <c r="J25" s="310"/>
      <c r="K25" s="310"/>
      <c r="L25" s="310"/>
      <c r="M25" s="310"/>
      <c r="N25" s="310"/>
      <c r="O25" s="310"/>
      <c r="P25" s="26"/>
    </row>
    <row r="26" spans="1:16" s="102" customFormat="1" ht="30.75" customHeight="1" thickBot="1">
      <c r="A26" s="600" t="s">
        <v>73</v>
      </c>
      <c r="B26" s="601">
        <v>3</v>
      </c>
      <c r="C26" s="572">
        <f>D26+E26</f>
        <v>141</v>
      </c>
      <c r="D26" s="602">
        <v>115</v>
      </c>
      <c r="E26" s="602">
        <v>26</v>
      </c>
      <c r="F26" s="603" t="s">
        <v>74</v>
      </c>
      <c r="G26" s="572">
        <v>3334</v>
      </c>
      <c r="H26" s="572">
        <v>1972</v>
      </c>
      <c r="I26" s="572">
        <v>1362</v>
      </c>
      <c r="J26" s="579">
        <v>674</v>
      </c>
      <c r="K26" s="579">
        <v>460</v>
      </c>
      <c r="L26" s="579">
        <v>687</v>
      </c>
      <c r="M26" s="579">
        <v>467</v>
      </c>
      <c r="N26" s="579">
        <v>611</v>
      </c>
      <c r="O26" s="579">
        <v>435</v>
      </c>
      <c r="P26" s="26"/>
    </row>
    <row r="27" spans="1:32" ht="15" customHeight="1">
      <c r="A27" s="322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36"/>
      <c r="M27" s="236"/>
      <c r="N27" s="236"/>
      <c r="O27" s="238" t="s">
        <v>413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2:32" ht="13.5">
      <c r="L28" s="14"/>
      <c r="M28" s="14"/>
      <c r="N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2:32" ht="13.5">
      <c r="L29" s="14"/>
      <c r="M29" s="14"/>
      <c r="N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2:32" ht="13.5">
      <c r="L30" s="14"/>
      <c r="M30" s="14"/>
      <c r="N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2:32" ht="13.5">
      <c r="L31" s="14"/>
      <c r="M31" s="14"/>
      <c r="N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2:32" ht="13.5">
      <c r="L32" s="14"/>
      <c r="M32" s="14"/>
      <c r="N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2:32" ht="13.5">
      <c r="L33" s="14"/>
      <c r="M33" s="14"/>
      <c r="N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2:32" ht="13.5">
      <c r="L34" s="14"/>
      <c r="M34" s="14"/>
      <c r="N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2:32" ht="13.5">
      <c r="L35" s="14"/>
      <c r="M35" s="14"/>
      <c r="N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2:32" ht="13.5">
      <c r="L36" s="14"/>
      <c r="M36" s="14"/>
      <c r="N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2:32" ht="13.5">
      <c r="L37" s="14"/>
      <c r="M37" s="14"/>
      <c r="N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2:32" ht="13.5">
      <c r="L38" s="14"/>
      <c r="M38" s="14"/>
      <c r="N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2:32" ht="13.5">
      <c r="L39" s="14"/>
      <c r="M39" s="14"/>
      <c r="N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2:32" ht="13.5">
      <c r="L40" s="14"/>
      <c r="M40" s="14"/>
      <c r="N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2:32" ht="13.5">
      <c r="L41" s="14"/>
      <c r="M41" s="14"/>
      <c r="N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2:32" ht="13.5">
      <c r="L42" s="14"/>
      <c r="M42" s="14"/>
      <c r="N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2:32" ht="13.5">
      <c r="L43" s="14"/>
      <c r="M43" s="14"/>
      <c r="N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2:32" ht="13.5">
      <c r="L44" s="14"/>
      <c r="M44" s="14"/>
      <c r="N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2:32" ht="13.5">
      <c r="L45" s="14"/>
      <c r="M45" s="14"/>
      <c r="N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2:32" ht="13.5">
      <c r="L46" s="14"/>
      <c r="M46" s="14"/>
      <c r="N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2:32" ht="13.5">
      <c r="L47" s="14"/>
      <c r="M47" s="14"/>
      <c r="N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2:32" ht="13.5">
      <c r="L48" s="14"/>
      <c r="M48" s="14"/>
      <c r="N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2:32" ht="13.5">
      <c r="L49" s="14"/>
      <c r="M49" s="14"/>
      <c r="N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2:32" ht="13.5">
      <c r="L50" s="14"/>
      <c r="M50" s="14"/>
      <c r="N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2:32" ht="13.5">
      <c r="L51" s="14"/>
      <c r="M51" s="14"/>
      <c r="N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2:32" ht="13.5">
      <c r="L52" s="14"/>
      <c r="M52" s="14"/>
      <c r="N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2:32" ht="13.5">
      <c r="L53" s="14"/>
      <c r="M53" s="14"/>
      <c r="N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2:32" ht="13.5">
      <c r="L54" s="14"/>
      <c r="M54" s="14"/>
      <c r="N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2:32" ht="13.5">
      <c r="L55" s="14"/>
      <c r="M55" s="14"/>
      <c r="N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2:32" ht="13.5">
      <c r="L56" s="14"/>
      <c r="M56" s="14"/>
      <c r="N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2:32" ht="13.5">
      <c r="L57" s="14"/>
      <c r="M57" s="14"/>
      <c r="N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2:32" ht="13.5">
      <c r="L58" s="14"/>
      <c r="M58" s="14"/>
      <c r="N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2:32" ht="13.5">
      <c r="L59" s="14"/>
      <c r="M59" s="14"/>
      <c r="N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2:32" ht="13.5">
      <c r="L60" s="14"/>
      <c r="M60" s="14"/>
      <c r="N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2:32" ht="13.5">
      <c r="L61" s="14"/>
      <c r="M61" s="14"/>
      <c r="N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2:32" ht="13.5">
      <c r="L62" s="14"/>
      <c r="M62" s="14"/>
      <c r="N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2:32" ht="13.5">
      <c r="L63" s="14"/>
      <c r="M63" s="14"/>
      <c r="N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2:32" ht="13.5">
      <c r="L64" s="14"/>
      <c r="M64" s="14"/>
      <c r="N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2:32" ht="13.5">
      <c r="L65" s="14"/>
      <c r="M65" s="14"/>
      <c r="N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2:32" ht="13.5">
      <c r="L66" s="14"/>
      <c r="M66" s="14"/>
      <c r="N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2:32" ht="13.5">
      <c r="L67" s="14"/>
      <c r="M67" s="14"/>
      <c r="N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2:32" ht="13.5">
      <c r="L68" s="14"/>
      <c r="M68" s="14"/>
      <c r="N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8:25" ht="13.5">
      <c r="R69" s="14"/>
      <c r="S69" s="14"/>
      <c r="T69" s="14"/>
      <c r="U69" s="14"/>
      <c r="V69" s="14"/>
      <c r="W69" s="14"/>
      <c r="X69" s="14"/>
      <c r="Y69" s="14"/>
    </row>
    <row r="70" spans="18:25" ht="13.5">
      <c r="R70" s="14"/>
      <c r="S70" s="14"/>
      <c r="T70" s="14"/>
      <c r="U70" s="14"/>
      <c r="V70" s="14"/>
      <c r="W70" s="14"/>
      <c r="X70" s="14"/>
      <c r="Y70" s="14"/>
    </row>
    <row r="71" spans="18:25" ht="13.5">
      <c r="R71" s="14"/>
      <c r="S71" s="14"/>
      <c r="T71" s="14"/>
      <c r="U71" s="14"/>
      <c r="V71" s="14"/>
      <c r="W71" s="14"/>
      <c r="X71" s="14"/>
      <c r="Y71" s="14"/>
    </row>
    <row r="72" spans="18:25" ht="13.5">
      <c r="R72" s="14"/>
      <c r="S72" s="14"/>
      <c r="T72" s="14"/>
      <c r="U72" s="14"/>
      <c r="V72" s="14"/>
      <c r="W72" s="14"/>
      <c r="X72" s="14"/>
      <c r="Y72" s="14"/>
    </row>
    <row r="73" spans="18:25" ht="13.5">
      <c r="R73" s="14"/>
      <c r="S73" s="14"/>
      <c r="T73" s="14"/>
      <c r="U73" s="14"/>
      <c r="V73" s="14"/>
      <c r="W73" s="14"/>
      <c r="X73" s="14"/>
      <c r="Y73" s="14"/>
    </row>
    <row r="74" spans="18:25" ht="13.5">
      <c r="R74" s="14"/>
      <c r="S74" s="14"/>
      <c r="T74" s="14"/>
      <c r="U74" s="14"/>
      <c r="V74" s="14"/>
      <c r="W74" s="14"/>
      <c r="X74" s="14"/>
      <c r="Y74" s="14"/>
    </row>
  </sheetData>
  <sheetProtection/>
  <mergeCells count="5">
    <mergeCell ref="C6:C7"/>
    <mergeCell ref="D6:D7"/>
    <mergeCell ref="E6:E7"/>
    <mergeCell ref="G5:O5"/>
    <mergeCell ref="G6:I6"/>
  </mergeCells>
  <printOptions/>
  <pageMargins left="0.984251968503937" right="0.984251968503937" top="0.7874015748031497" bottom="0.7874015748031497" header="0.5118110236220472" footer="0.5118110236220472"/>
  <pageSetup firstPageNumber="154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6">
      <selection activeCell="I15" sqref="I15"/>
    </sheetView>
  </sheetViews>
  <sheetFormatPr defaultColWidth="9.00390625" defaultRowHeight="13.5"/>
  <cols>
    <col min="1" max="1" width="16.00390625" style="0" customWidth="1"/>
    <col min="2" max="8" width="9.00390625" style="0" customWidth="1"/>
    <col min="9" max="18" width="8.00390625" style="0" customWidth="1"/>
    <col min="19" max="21" width="9.125" style="0" bestFit="1" customWidth="1"/>
  </cols>
  <sheetData>
    <row r="1" spans="1:21" s="328" customFormat="1" ht="15" customHeight="1">
      <c r="A1" s="326" t="s">
        <v>7</v>
      </c>
      <c r="D1" s="329"/>
      <c r="E1" s="326"/>
      <c r="G1" s="329"/>
      <c r="R1" s="331" t="s">
        <v>7</v>
      </c>
      <c r="U1" s="329"/>
    </row>
    <row r="2" ht="12" customHeight="1"/>
    <row r="3" spans="1:18" s="128" customFormat="1" ht="15" customHeight="1">
      <c r="A3" s="97" t="s">
        <v>460</v>
      </c>
      <c r="B3" s="5"/>
      <c r="C3" s="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128" customFormat="1" ht="1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29"/>
      <c r="R4" s="130" t="s">
        <v>351</v>
      </c>
    </row>
    <row r="5" spans="1:18" s="128" customFormat="1" ht="21" customHeight="1">
      <c r="A5" s="131"/>
      <c r="B5" s="43"/>
      <c r="C5" s="23"/>
      <c r="D5" s="23"/>
      <c r="E5" s="43"/>
      <c r="F5" s="23"/>
      <c r="G5" s="356" t="s">
        <v>462</v>
      </c>
      <c r="H5" s="357"/>
      <c r="I5" s="354"/>
      <c r="J5" s="132"/>
      <c r="K5" s="23"/>
      <c r="L5" s="23"/>
      <c r="M5" s="43"/>
      <c r="N5" s="23"/>
      <c r="O5" s="679" t="s">
        <v>387</v>
      </c>
      <c r="P5" s="43"/>
      <c r="Q5" s="23"/>
      <c r="R5" s="23"/>
    </row>
    <row r="6" spans="1:18" s="128" customFormat="1" ht="21" customHeight="1">
      <c r="A6" s="689" t="s">
        <v>36</v>
      </c>
      <c r="B6" s="135" t="s">
        <v>178</v>
      </c>
      <c r="C6" s="18"/>
      <c r="D6" s="18"/>
      <c r="E6" s="135" t="s">
        <v>179</v>
      </c>
      <c r="F6" s="18"/>
      <c r="G6" s="283"/>
      <c r="H6" s="358"/>
      <c r="I6" s="355" t="s">
        <v>180</v>
      </c>
      <c r="J6" s="284"/>
      <c r="K6" s="18" t="s">
        <v>414</v>
      </c>
      <c r="L6" s="18"/>
      <c r="M6" s="135" t="s">
        <v>181</v>
      </c>
      <c r="N6" s="18"/>
      <c r="O6" s="680"/>
      <c r="P6" s="135" t="s">
        <v>182</v>
      </c>
      <c r="Q6" s="18"/>
      <c r="R6" s="18"/>
    </row>
    <row r="7" spans="1:18" s="128" customFormat="1" ht="21" customHeight="1">
      <c r="A7" s="646"/>
      <c r="B7" s="43"/>
      <c r="C7" s="23"/>
      <c r="D7" s="23"/>
      <c r="E7" s="43"/>
      <c r="F7" s="23"/>
      <c r="G7" s="134" t="s">
        <v>183</v>
      </c>
      <c r="H7" s="359"/>
      <c r="I7" s="9"/>
      <c r="J7" s="132"/>
      <c r="K7" s="136"/>
      <c r="L7" s="136"/>
      <c r="M7" s="44"/>
      <c r="N7" s="136"/>
      <c r="O7" s="680"/>
      <c r="P7" s="44"/>
      <c r="Q7" s="136"/>
      <c r="R7" s="136"/>
    </row>
    <row r="8" spans="1:18" s="128" customFormat="1" ht="30" customHeight="1">
      <c r="A8" s="137"/>
      <c r="B8" s="47" t="s">
        <v>5</v>
      </c>
      <c r="C8" s="138" t="s">
        <v>30</v>
      </c>
      <c r="D8" s="139" t="s">
        <v>31</v>
      </c>
      <c r="E8" s="138" t="s">
        <v>30</v>
      </c>
      <c r="F8" s="139" t="s">
        <v>31</v>
      </c>
      <c r="G8" s="360" t="s">
        <v>30</v>
      </c>
      <c r="H8" s="339" t="s">
        <v>31</v>
      </c>
      <c r="I8" s="339" t="s">
        <v>30</v>
      </c>
      <c r="J8" s="140" t="s">
        <v>31</v>
      </c>
      <c r="K8" s="46" t="s">
        <v>30</v>
      </c>
      <c r="L8" s="17" t="s">
        <v>31</v>
      </c>
      <c r="M8" s="17" t="s">
        <v>30</v>
      </c>
      <c r="N8" s="17" t="s">
        <v>31</v>
      </c>
      <c r="O8" s="681"/>
      <c r="P8" s="17" t="s">
        <v>184</v>
      </c>
      <c r="Q8" s="17" t="s">
        <v>30</v>
      </c>
      <c r="R8" s="17" t="s">
        <v>31</v>
      </c>
    </row>
    <row r="9" spans="1:18" s="128" customFormat="1" ht="19.5" customHeight="1">
      <c r="A9" s="141"/>
      <c r="B9" s="20" t="s">
        <v>185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 t="s">
        <v>186</v>
      </c>
      <c r="Q9" s="48"/>
      <c r="R9" s="48"/>
    </row>
    <row r="10" spans="1:18" s="128" customFormat="1" ht="34.5" customHeight="1">
      <c r="A10" s="285" t="s">
        <v>451</v>
      </c>
      <c r="B10" s="233">
        <v>3302</v>
      </c>
      <c r="C10" s="235">
        <v>1636</v>
      </c>
      <c r="D10" s="235">
        <v>1666</v>
      </c>
      <c r="E10" s="235">
        <v>1620</v>
      </c>
      <c r="F10" s="235">
        <v>1650</v>
      </c>
      <c r="G10" s="235">
        <v>7</v>
      </c>
      <c r="H10" s="235">
        <v>5</v>
      </c>
      <c r="I10" s="235">
        <v>2</v>
      </c>
      <c r="J10" s="124">
        <v>2</v>
      </c>
      <c r="K10" s="235">
        <v>7</v>
      </c>
      <c r="L10" s="235">
        <v>9</v>
      </c>
      <c r="M10" s="142" t="s">
        <v>6</v>
      </c>
      <c r="N10" s="142" t="s">
        <v>6</v>
      </c>
      <c r="O10" s="124">
        <v>2</v>
      </c>
      <c r="P10" s="353">
        <v>99.03089036947304</v>
      </c>
      <c r="Q10" s="353">
        <v>99.02200488997555</v>
      </c>
      <c r="R10" s="353">
        <v>99.03961584633853</v>
      </c>
    </row>
    <row r="11" spans="1:18" s="128" customFormat="1" ht="34.5" customHeight="1">
      <c r="A11" s="285" t="s">
        <v>388</v>
      </c>
      <c r="B11" s="233">
        <v>3453</v>
      </c>
      <c r="C11" s="235">
        <v>1721</v>
      </c>
      <c r="D11" s="235">
        <v>1732</v>
      </c>
      <c r="E11" s="235">
        <v>1693</v>
      </c>
      <c r="F11" s="235">
        <v>1713</v>
      </c>
      <c r="G11" s="235">
        <v>9</v>
      </c>
      <c r="H11" s="235">
        <v>4</v>
      </c>
      <c r="I11" s="235">
        <v>4</v>
      </c>
      <c r="J11" s="124">
        <v>1</v>
      </c>
      <c r="K11" s="235">
        <v>10</v>
      </c>
      <c r="L11" s="235">
        <v>9</v>
      </c>
      <c r="M11" s="142" t="s">
        <v>6</v>
      </c>
      <c r="N11" s="142">
        <v>1</v>
      </c>
      <c r="O11" s="142" t="s">
        <v>6</v>
      </c>
      <c r="P11" s="287">
        <v>98.6388647552852</v>
      </c>
      <c r="Q11" s="287">
        <v>98.3730389308542</v>
      </c>
      <c r="R11" s="287">
        <v>98.9030023094688</v>
      </c>
    </row>
    <row r="12" spans="1:18" s="128" customFormat="1" ht="34.5" customHeight="1">
      <c r="A12" s="285" t="s">
        <v>392</v>
      </c>
      <c r="B12" s="233">
        <v>3444</v>
      </c>
      <c r="C12" s="235">
        <v>1757</v>
      </c>
      <c r="D12" s="235">
        <v>1687</v>
      </c>
      <c r="E12" s="235">
        <v>1726</v>
      </c>
      <c r="F12" s="235">
        <v>1665</v>
      </c>
      <c r="G12" s="235">
        <v>17</v>
      </c>
      <c r="H12" s="285">
        <v>14</v>
      </c>
      <c r="I12" s="235">
        <v>6</v>
      </c>
      <c r="J12" s="124">
        <v>1</v>
      </c>
      <c r="K12" s="235">
        <v>8</v>
      </c>
      <c r="L12" s="235">
        <v>7</v>
      </c>
      <c r="M12" s="40" t="s">
        <v>6</v>
      </c>
      <c r="N12" s="40" t="s">
        <v>6</v>
      </c>
      <c r="O12" s="37" t="s">
        <v>6</v>
      </c>
      <c r="P12" s="287">
        <v>98.4610917537747</v>
      </c>
      <c r="Q12" s="287">
        <v>98.2356289129198</v>
      </c>
      <c r="R12" s="287">
        <v>98.6959098992294</v>
      </c>
    </row>
    <row r="13" spans="1:19" s="128" customFormat="1" ht="34.5" customHeight="1">
      <c r="A13" s="285" t="s">
        <v>444</v>
      </c>
      <c r="B13" s="233">
        <v>3629</v>
      </c>
      <c r="C13" s="235">
        <v>1789</v>
      </c>
      <c r="D13" s="235">
        <v>1840</v>
      </c>
      <c r="E13" s="235">
        <v>1769</v>
      </c>
      <c r="F13" s="235">
        <v>1819</v>
      </c>
      <c r="G13" s="235">
        <v>7</v>
      </c>
      <c r="H13" s="285">
        <v>14</v>
      </c>
      <c r="I13" s="235">
        <v>4</v>
      </c>
      <c r="J13" s="124" t="s">
        <v>6</v>
      </c>
      <c r="K13" s="235">
        <v>9</v>
      </c>
      <c r="L13" s="235">
        <v>7</v>
      </c>
      <c r="M13" s="40" t="s">
        <v>6</v>
      </c>
      <c r="N13" s="40" t="s">
        <v>6</v>
      </c>
      <c r="O13" s="37" t="s">
        <v>6</v>
      </c>
      <c r="P13" s="287">
        <v>98.87021217966382</v>
      </c>
      <c r="Q13" s="287">
        <v>98.88205701509223</v>
      </c>
      <c r="R13" s="287">
        <v>98.8586956521739</v>
      </c>
      <c r="S13" s="319"/>
    </row>
    <row r="14" spans="1:19" s="21" customFormat="1" ht="34.5" customHeight="1" thickBot="1">
      <c r="A14" s="286" t="s">
        <v>452</v>
      </c>
      <c r="B14" s="314">
        <f>C14+D14</f>
        <v>3664</v>
      </c>
      <c r="C14" s="379">
        <f>E14+G14+I14+K14</f>
        <v>1877</v>
      </c>
      <c r="D14" s="379">
        <f>F14+H14+J14+L14</f>
        <v>1787</v>
      </c>
      <c r="E14" s="379">
        <v>1864</v>
      </c>
      <c r="F14" s="505">
        <v>1769</v>
      </c>
      <c r="G14" s="505">
        <v>3</v>
      </c>
      <c r="H14" s="576">
        <v>10</v>
      </c>
      <c r="I14" s="505">
        <v>2</v>
      </c>
      <c r="J14" s="567">
        <v>1</v>
      </c>
      <c r="K14" s="505">
        <v>8</v>
      </c>
      <c r="L14" s="505">
        <v>7</v>
      </c>
      <c r="M14" s="583" t="s">
        <v>6</v>
      </c>
      <c r="N14" s="583" t="s">
        <v>6</v>
      </c>
      <c r="O14" s="584">
        <v>1</v>
      </c>
      <c r="P14" s="585">
        <v>99.2</v>
      </c>
      <c r="Q14" s="585">
        <v>99.3</v>
      </c>
      <c r="R14" s="585">
        <v>99</v>
      </c>
      <c r="S14" s="319"/>
    </row>
    <row r="15" spans="1:18" ht="15" customHeight="1">
      <c r="A15" s="271"/>
      <c r="B15" s="335"/>
      <c r="C15" s="270"/>
      <c r="D15" s="272"/>
      <c r="E15" s="272"/>
      <c r="F15" s="273"/>
      <c r="G15" s="274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38" t="s">
        <v>337</v>
      </c>
    </row>
    <row r="16" spans="1:7" ht="12" customHeight="1">
      <c r="A16" s="12"/>
      <c r="B16" s="336"/>
      <c r="C16" s="3"/>
      <c r="D16" s="13"/>
      <c r="E16" s="13"/>
      <c r="F16" s="10"/>
      <c r="G16" s="11"/>
    </row>
    <row r="17" spans="1:15" s="14" customFormat="1" ht="15" customHeight="1">
      <c r="A17" s="143" t="s">
        <v>461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14" customFormat="1" ht="15" customHeight="1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 t="s">
        <v>339</v>
      </c>
    </row>
    <row r="19" spans="1:15" s="14" customFormat="1" ht="22.5" customHeight="1">
      <c r="A19" s="144"/>
      <c r="B19" s="145" t="s">
        <v>187</v>
      </c>
      <c r="C19" s="60"/>
      <c r="D19" s="60"/>
      <c r="E19" s="59" t="s">
        <v>188</v>
      </c>
      <c r="F19" s="60"/>
      <c r="G19" s="325"/>
      <c r="H19" s="348"/>
      <c r="I19" s="147"/>
      <c r="J19" s="679" t="s">
        <v>334</v>
      </c>
      <c r="K19" s="147"/>
      <c r="L19" s="147"/>
      <c r="M19" s="676" t="s">
        <v>387</v>
      </c>
      <c r="N19" s="148"/>
      <c r="O19" s="149"/>
    </row>
    <row r="20" spans="1:15" s="14" customFormat="1" ht="22.5" customHeight="1">
      <c r="A20" s="684" t="s">
        <v>36</v>
      </c>
      <c r="B20" s="146"/>
      <c r="C20" s="79"/>
      <c r="D20" s="25"/>
      <c r="E20" s="58" t="s">
        <v>189</v>
      </c>
      <c r="F20" s="74" t="s">
        <v>190</v>
      </c>
      <c r="G20" s="79"/>
      <c r="H20" s="32" t="s">
        <v>191</v>
      </c>
      <c r="I20" s="685" t="s">
        <v>335</v>
      </c>
      <c r="J20" s="682"/>
      <c r="K20" s="687" t="s">
        <v>415</v>
      </c>
      <c r="L20" s="133" t="s">
        <v>332</v>
      </c>
      <c r="M20" s="677"/>
      <c r="N20" s="687" t="s">
        <v>369</v>
      </c>
      <c r="O20" s="688" t="s">
        <v>386</v>
      </c>
    </row>
    <row r="21" spans="1:15" s="14" customFormat="1" ht="22.5" customHeight="1">
      <c r="A21" s="646"/>
      <c r="B21" s="150" t="s">
        <v>196</v>
      </c>
      <c r="C21" s="77" t="s">
        <v>30</v>
      </c>
      <c r="D21" s="33" t="s">
        <v>31</v>
      </c>
      <c r="E21" s="61"/>
      <c r="F21" s="146"/>
      <c r="G21" s="77" t="s">
        <v>192</v>
      </c>
      <c r="H21" s="32" t="s">
        <v>193</v>
      </c>
      <c r="I21" s="686"/>
      <c r="J21" s="682"/>
      <c r="K21" s="680"/>
      <c r="L21" s="305" t="s">
        <v>333</v>
      </c>
      <c r="M21" s="677"/>
      <c r="N21" s="680"/>
      <c r="O21" s="668"/>
    </row>
    <row r="22" spans="1:15" s="14" customFormat="1" ht="22.5" customHeight="1">
      <c r="A22" s="151"/>
      <c r="B22" s="146"/>
      <c r="C22" s="79"/>
      <c r="D22" s="25"/>
      <c r="E22" s="76" t="s">
        <v>194</v>
      </c>
      <c r="F22" s="76" t="s">
        <v>195</v>
      </c>
      <c r="G22" s="342"/>
      <c r="H22" s="342"/>
      <c r="I22" s="347"/>
      <c r="J22" s="683"/>
      <c r="K22" s="152"/>
      <c r="L22" s="152"/>
      <c r="M22" s="678"/>
      <c r="N22" s="152"/>
      <c r="O22" s="19"/>
    </row>
    <row r="23" spans="1:15" s="14" customFormat="1" ht="24.75" customHeight="1">
      <c r="A23" s="153"/>
      <c r="B23" s="35" t="s">
        <v>32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78" t="s">
        <v>186</v>
      </c>
      <c r="O23" s="34"/>
    </row>
    <row r="24" spans="1:15" s="14" customFormat="1" ht="34.5" customHeight="1">
      <c r="A24" s="71" t="s">
        <v>453</v>
      </c>
      <c r="B24" s="245">
        <v>2638</v>
      </c>
      <c r="C24" s="191">
        <v>1449</v>
      </c>
      <c r="D24" s="191">
        <v>1189</v>
      </c>
      <c r="E24" s="191">
        <v>1834</v>
      </c>
      <c r="F24" s="191">
        <v>128</v>
      </c>
      <c r="G24" s="37" t="s">
        <v>6</v>
      </c>
      <c r="H24" s="191">
        <v>463</v>
      </c>
      <c r="I24" s="191">
        <v>55</v>
      </c>
      <c r="J24" s="40">
        <v>19</v>
      </c>
      <c r="K24" s="191">
        <v>139</v>
      </c>
      <c r="L24" s="40" t="s">
        <v>6</v>
      </c>
      <c r="M24" s="40" t="s">
        <v>6</v>
      </c>
      <c r="N24" s="246">
        <v>74.37452615617892</v>
      </c>
      <c r="O24" s="246">
        <v>2.0849128127369223</v>
      </c>
    </row>
    <row r="25" spans="1:15" s="14" customFormat="1" ht="34.5" customHeight="1">
      <c r="A25" s="71" t="s">
        <v>388</v>
      </c>
      <c r="B25" s="245">
        <v>2445</v>
      </c>
      <c r="C25" s="191">
        <v>1286</v>
      </c>
      <c r="D25" s="191">
        <v>1159</v>
      </c>
      <c r="E25" s="191">
        <v>1733</v>
      </c>
      <c r="F25" s="191">
        <v>79</v>
      </c>
      <c r="G25" s="37">
        <v>1</v>
      </c>
      <c r="H25" s="191">
        <v>428</v>
      </c>
      <c r="I25" s="191">
        <v>54</v>
      </c>
      <c r="J25" s="40">
        <v>18</v>
      </c>
      <c r="K25" s="191">
        <v>132</v>
      </c>
      <c r="L25" s="40" t="s">
        <v>6</v>
      </c>
      <c r="M25" s="37" t="s">
        <v>6</v>
      </c>
      <c r="N25" s="246">
        <v>74.1513292433538</v>
      </c>
      <c r="O25" s="246">
        <v>2.24948875255624</v>
      </c>
    </row>
    <row r="26" spans="1:15" s="14" customFormat="1" ht="34.5" customHeight="1">
      <c r="A26" s="80" t="s">
        <v>392</v>
      </c>
      <c r="B26" s="245">
        <v>2667</v>
      </c>
      <c r="C26" s="191">
        <v>1390</v>
      </c>
      <c r="D26" s="191">
        <v>1277</v>
      </c>
      <c r="E26" s="191">
        <v>1861</v>
      </c>
      <c r="F26" s="191">
        <v>102</v>
      </c>
      <c r="G26" s="37" t="s">
        <v>6</v>
      </c>
      <c r="H26" s="191">
        <v>401</v>
      </c>
      <c r="I26" s="191">
        <v>53</v>
      </c>
      <c r="J26" s="37">
        <v>23</v>
      </c>
      <c r="K26" s="191">
        <v>227</v>
      </c>
      <c r="L26" s="37" t="s">
        <v>6</v>
      </c>
      <c r="M26" s="37">
        <v>1</v>
      </c>
      <c r="N26" s="246">
        <v>73.6032995875516</v>
      </c>
      <c r="O26" s="246">
        <v>2.02474690663667</v>
      </c>
    </row>
    <row r="27" spans="1:15" s="14" customFormat="1" ht="34.5" customHeight="1">
      <c r="A27" s="80" t="s">
        <v>444</v>
      </c>
      <c r="B27" s="245">
        <v>2623</v>
      </c>
      <c r="C27" s="191">
        <v>1345</v>
      </c>
      <c r="D27" s="191">
        <v>1278</v>
      </c>
      <c r="E27" s="191">
        <v>1840</v>
      </c>
      <c r="F27" s="191">
        <v>99</v>
      </c>
      <c r="G27" s="37" t="s">
        <v>6</v>
      </c>
      <c r="H27" s="191">
        <v>450</v>
      </c>
      <c r="I27" s="191">
        <v>59</v>
      </c>
      <c r="J27" s="40">
        <v>17</v>
      </c>
      <c r="K27" s="191">
        <v>158</v>
      </c>
      <c r="L27" s="37" t="s">
        <v>6</v>
      </c>
      <c r="M27" s="37" t="s">
        <v>6</v>
      </c>
      <c r="N27" s="246">
        <v>73.92298894395731</v>
      </c>
      <c r="O27" s="246">
        <v>2.2493328250095312</v>
      </c>
    </row>
    <row r="28" spans="1:15" s="8" customFormat="1" ht="34.5" customHeight="1" thickBot="1">
      <c r="A28" s="288" t="s">
        <v>445</v>
      </c>
      <c r="B28" s="379">
        <f>C28+D28</f>
        <v>2769</v>
      </c>
      <c r="C28" s="379">
        <v>1437</v>
      </c>
      <c r="D28" s="505">
        <v>1332</v>
      </c>
      <c r="E28" s="505">
        <v>1928</v>
      </c>
      <c r="F28" s="505">
        <v>75</v>
      </c>
      <c r="G28" s="584" t="s">
        <v>6</v>
      </c>
      <c r="H28" s="505">
        <v>524</v>
      </c>
      <c r="I28" s="505">
        <v>89</v>
      </c>
      <c r="J28" s="505">
        <v>13</v>
      </c>
      <c r="K28" s="505">
        <v>140</v>
      </c>
      <c r="L28" s="37" t="s">
        <v>6</v>
      </c>
      <c r="M28" s="37" t="s">
        <v>6</v>
      </c>
      <c r="N28" s="585">
        <v>72.3</v>
      </c>
      <c r="O28" s="585">
        <v>3.2</v>
      </c>
    </row>
    <row r="29" spans="1:15" s="14" customFormat="1" ht="15" customHeight="1">
      <c r="A29" s="268" t="s">
        <v>375</v>
      </c>
      <c r="B29" s="250"/>
      <c r="C29" s="250"/>
      <c r="D29" s="250"/>
      <c r="E29" s="250"/>
      <c r="F29" s="250"/>
      <c r="G29" s="250"/>
      <c r="H29" s="250"/>
      <c r="I29" s="237"/>
      <c r="J29" s="237"/>
      <c r="K29" s="237"/>
      <c r="L29" s="237"/>
      <c r="M29" s="237"/>
      <c r="N29" s="250"/>
      <c r="O29" s="238" t="s">
        <v>337</v>
      </c>
    </row>
    <row r="30" s="126" customFormat="1" ht="18.75" customHeight="1">
      <c r="A30" s="80" t="s">
        <v>376</v>
      </c>
    </row>
  </sheetData>
  <sheetProtection/>
  <mergeCells count="9">
    <mergeCell ref="M19:M22"/>
    <mergeCell ref="O5:O8"/>
    <mergeCell ref="J19:J22"/>
    <mergeCell ref="A20:A21"/>
    <mergeCell ref="I20:I21"/>
    <mergeCell ref="K20:K21"/>
    <mergeCell ref="N20:N21"/>
    <mergeCell ref="O20:O21"/>
    <mergeCell ref="A6:A7"/>
  </mergeCells>
  <printOptions/>
  <pageMargins left="0.984251968503937" right="0.984251968503937" top="0.7874015748031497" bottom="0.7874015748031497" header="0.5118110236220472" footer="0.5118110236220472"/>
  <pageSetup firstPageNumber="156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0" sqref="C10"/>
    </sheetView>
  </sheetViews>
  <sheetFormatPr defaultColWidth="9.00390625" defaultRowHeight="13.5"/>
  <cols>
    <col min="1" max="1" width="30.00390625" style="0" customWidth="1"/>
    <col min="2" max="5" width="25.125" style="0" customWidth="1"/>
    <col min="6" max="6" width="25.125" style="388" customWidth="1"/>
    <col min="7" max="9" width="7.125" style="0" customWidth="1"/>
  </cols>
  <sheetData>
    <row r="1" spans="1:9" ht="15" customHeight="1">
      <c r="A1" s="1" t="s">
        <v>7</v>
      </c>
      <c r="F1" s="389" t="s">
        <v>7</v>
      </c>
      <c r="I1" s="55"/>
    </row>
    <row r="2" ht="12" customHeight="1"/>
    <row r="3" spans="1:6" s="14" customFormat="1" ht="15" customHeight="1">
      <c r="A3" s="24" t="s">
        <v>473</v>
      </c>
      <c r="B3" s="38"/>
      <c r="C3" s="25"/>
      <c r="D3" s="38"/>
      <c r="E3" s="25"/>
      <c r="F3" s="586"/>
    </row>
    <row r="4" spans="1:6" s="14" customFormat="1" ht="15" customHeight="1" thickBot="1">
      <c r="A4" s="28"/>
      <c r="B4" s="28"/>
      <c r="C4" s="27"/>
      <c r="D4" s="28"/>
      <c r="E4" s="27"/>
      <c r="F4" s="462" t="s">
        <v>339</v>
      </c>
    </row>
    <row r="5" spans="1:6" s="14" customFormat="1" ht="35.25" customHeight="1">
      <c r="A5" s="337" t="s">
        <v>197</v>
      </c>
      <c r="B5" s="338" t="s">
        <v>198</v>
      </c>
      <c r="C5" s="338" t="s">
        <v>393</v>
      </c>
      <c r="D5" s="337" t="s">
        <v>405</v>
      </c>
      <c r="E5" s="327" t="s">
        <v>454</v>
      </c>
      <c r="F5" s="587" t="s">
        <v>455</v>
      </c>
    </row>
    <row r="6" spans="1:6" s="14" customFormat="1" ht="13.5" customHeight="1">
      <c r="A6" s="159"/>
      <c r="B6" s="154" t="s">
        <v>307</v>
      </c>
      <c r="C6" s="85"/>
      <c r="D6" s="85"/>
      <c r="E6" s="85"/>
      <c r="F6" s="588"/>
    </row>
    <row r="7" spans="1:6" s="14" customFormat="1" ht="29.25" customHeight="1">
      <c r="A7" s="83" t="s">
        <v>199</v>
      </c>
      <c r="B7" s="247">
        <v>55</v>
      </c>
      <c r="C7" s="248">
        <v>55</v>
      </c>
      <c r="D7" s="248">
        <v>54</v>
      </c>
      <c r="E7" s="248">
        <v>59</v>
      </c>
      <c r="F7" s="379">
        <f>SUM(F9:F28)</f>
        <v>89</v>
      </c>
    </row>
    <row r="8" spans="1:6" s="14" customFormat="1" ht="29.25" customHeight="1">
      <c r="A8" s="83"/>
      <c r="B8" s="247"/>
      <c r="C8" s="248"/>
      <c r="D8" s="248"/>
      <c r="E8" s="248"/>
      <c r="F8" s="379"/>
    </row>
    <row r="9" spans="1:6" s="14" customFormat="1" ht="29.25" customHeight="1">
      <c r="A9" s="83" t="s">
        <v>377</v>
      </c>
      <c r="B9" s="155" t="s">
        <v>6</v>
      </c>
      <c r="C9" s="156" t="s">
        <v>6</v>
      </c>
      <c r="D9" s="156" t="s">
        <v>6</v>
      </c>
      <c r="E9" s="156" t="s">
        <v>6</v>
      </c>
      <c r="F9" s="156" t="s">
        <v>6</v>
      </c>
    </row>
    <row r="10" spans="1:6" s="14" customFormat="1" ht="29.25" customHeight="1">
      <c r="A10" s="83" t="s">
        <v>200</v>
      </c>
      <c r="B10" s="155" t="s">
        <v>6</v>
      </c>
      <c r="C10" s="156" t="s">
        <v>6</v>
      </c>
      <c r="D10" s="156">
        <v>1</v>
      </c>
      <c r="E10" s="156" t="s">
        <v>6</v>
      </c>
      <c r="F10" s="156" t="s">
        <v>6</v>
      </c>
    </row>
    <row r="11" spans="1:6" s="14" customFormat="1" ht="29.25" customHeight="1">
      <c r="A11" s="83" t="s">
        <v>310</v>
      </c>
      <c r="B11" s="155" t="s">
        <v>6</v>
      </c>
      <c r="C11" s="156" t="s">
        <v>6</v>
      </c>
      <c r="D11" s="156" t="s">
        <v>6</v>
      </c>
      <c r="E11" s="156" t="s">
        <v>6</v>
      </c>
      <c r="F11" s="156" t="s">
        <v>6</v>
      </c>
    </row>
    <row r="12" spans="1:6" s="14" customFormat="1" ht="29.25" customHeight="1">
      <c r="A12" s="83" t="s">
        <v>201</v>
      </c>
      <c r="B12" s="157" t="s">
        <v>6</v>
      </c>
      <c r="C12" s="158">
        <v>2</v>
      </c>
      <c r="D12" s="158">
        <v>1</v>
      </c>
      <c r="E12" s="156">
        <v>5</v>
      </c>
      <c r="F12" s="589">
        <v>4</v>
      </c>
    </row>
    <row r="13" spans="1:6" s="14" customFormat="1" ht="29.25" customHeight="1">
      <c r="A13" s="83" t="s">
        <v>202</v>
      </c>
      <c r="B13" s="157">
        <v>14</v>
      </c>
      <c r="C13" s="158">
        <v>4</v>
      </c>
      <c r="D13" s="158">
        <v>13</v>
      </c>
      <c r="E13" s="248">
        <v>12</v>
      </c>
      <c r="F13" s="590">
        <v>18</v>
      </c>
    </row>
    <row r="14" spans="1:6" s="14" customFormat="1" ht="29.25" customHeight="1">
      <c r="A14" s="83" t="s">
        <v>203</v>
      </c>
      <c r="B14" s="155">
        <v>1</v>
      </c>
      <c r="C14" s="156">
        <v>3</v>
      </c>
      <c r="D14" s="156">
        <v>1</v>
      </c>
      <c r="E14" s="156">
        <v>1</v>
      </c>
      <c r="F14" s="590">
        <v>2</v>
      </c>
    </row>
    <row r="15" spans="1:6" s="14" customFormat="1" ht="29.25" customHeight="1">
      <c r="A15" s="83" t="s">
        <v>204</v>
      </c>
      <c r="B15" s="155">
        <v>1</v>
      </c>
      <c r="C15" s="156">
        <v>1</v>
      </c>
      <c r="D15" s="156">
        <v>2</v>
      </c>
      <c r="E15" s="156">
        <v>1</v>
      </c>
      <c r="F15" s="589">
        <v>2</v>
      </c>
    </row>
    <row r="16" spans="1:6" s="14" customFormat="1" ht="29.25" customHeight="1">
      <c r="A16" s="83" t="s">
        <v>311</v>
      </c>
      <c r="B16" s="157">
        <v>4</v>
      </c>
      <c r="C16" s="158">
        <v>7</v>
      </c>
      <c r="D16" s="158">
        <v>9</v>
      </c>
      <c r="E16" s="156">
        <v>8</v>
      </c>
      <c r="F16" s="589">
        <v>12</v>
      </c>
    </row>
    <row r="17" spans="1:6" s="14" customFormat="1" ht="29.25" customHeight="1">
      <c r="A17" s="83" t="s">
        <v>312</v>
      </c>
      <c r="B17" s="157">
        <v>16</v>
      </c>
      <c r="C17" s="158">
        <v>13</v>
      </c>
      <c r="D17" s="158">
        <v>5</v>
      </c>
      <c r="E17" s="248">
        <v>19</v>
      </c>
      <c r="F17" s="589">
        <v>25</v>
      </c>
    </row>
    <row r="18" spans="1:6" s="14" customFormat="1" ht="29.25" customHeight="1">
      <c r="A18" s="83" t="s">
        <v>313</v>
      </c>
      <c r="B18" s="155" t="s">
        <v>6</v>
      </c>
      <c r="C18" s="158" t="s">
        <v>6</v>
      </c>
      <c r="D18" s="158" t="s">
        <v>6</v>
      </c>
      <c r="E18" s="156" t="s">
        <v>6</v>
      </c>
      <c r="F18" s="615" t="s">
        <v>6</v>
      </c>
    </row>
    <row r="19" spans="1:6" s="14" customFormat="1" ht="29.25" customHeight="1">
      <c r="A19" s="83" t="s">
        <v>314</v>
      </c>
      <c r="B19" s="155" t="s">
        <v>6</v>
      </c>
      <c r="C19" s="156" t="s">
        <v>6</v>
      </c>
      <c r="D19" s="156" t="s">
        <v>6</v>
      </c>
      <c r="E19" s="156" t="s">
        <v>6</v>
      </c>
      <c r="F19" s="589">
        <v>1</v>
      </c>
    </row>
    <row r="20" spans="1:6" s="14" customFormat="1" ht="29.25" customHeight="1">
      <c r="A20" s="83" t="s">
        <v>318</v>
      </c>
      <c r="B20" s="155" t="s">
        <v>6</v>
      </c>
      <c r="C20" s="156" t="s">
        <v>6</v>
      </c>
      <c r="D20" s="156" t="s">
        <v>6</v>
      </c>
      <c r="E20" s="156" t="s">
        <v>6</v>
      </c>
      <c r="F20" s="589">
        <v>1</v>
      </c>
    </row>
    <row r="21" spans="1:6" s="14" customFormat="1" ht="29.25" customHeight="1">
      <c r="A21" s="83" t="s">
        <v>319</v>
      </c>
      <c r="B21" s="155">
        <v>4</v>
      </c>
      <c r="C21" s="156">
        <v>4</v>
      </c>
      <c r="D21" s="156">
        <v>7</v>
      </c>
      <c r="E21" s="158">
        <v>5</v>
      </c>
      <c r="F21" s="590">
        <v>8</v>
      </c>
    </row>
    <row r="22" spans="1:6" s="14" customFormat="1" ht="29.25" customHeight="1">
      <c r="A22" s="83" t="s">
        <v>352</v>
      </c>
      <c r="B22" s="155">
        <v>3</v>
      </c>
      <c r="C22" s="156">
        <v>5</v>
      </c>
      <c r="D22" s="156">
        <v>4</v>
      </c>
      <c r="E22" s="158">
        <v>3</v>
      </c>
      <c r="F22" s="590">
        <v>1</v>
      </c>
    </row>
    <row r="23" spans="1:6" s="14" customFormat="1" ht="29.25" customHeight="1">
      <c r="A23" s="159" t="s">
        <v>315</v>
      </c>
      <c r="B23" s="155" t="s">
        <v>6</v>
      </c>
      <c r="C23" s="156">
        <v>1</v>
      </c>
      <c r="D23" s="156" t="s">
        <v>6</v>
      </c>
      <c r="E23" s="156" t="s">
        <v>6</v>
      </c>
      <c r="F23" s="615" t="s">
        <v>6</v>
      </c>
    </row>
    <row r="24" spans="1:6" s="14" customFormat="1" ht="29.25" customHeight="1">
      <c r="A24" s="83" t="s">
        <v>316</v>
      </c>
      <c r="B24" s="155">
        <v>2</v>
      </c>
      <c r="C24" s="156">
        <v>2</v>
      </c>
      <c r="D24" s="156">
        <v>4</v>
      </c>
      <c r="E24" s="158">
        <v>2</v>
      </c>
      <c r="F24" s="590">
        <v>5</v>
      </c>
    </row>
    <row r="25" spans="1:6" s="14" customFormat="1" ht="29.25" customHeight="1">
      <c r="A25" s="84" t="s">
        <v>320</v>
      </c>
      <c r="B25" s="156" t="s">
        <v>6</v>
      </c>
      <c r="C25" s="156">
        <v>1</v>
      </c>
      <c r="D25" s="156" t="s">
        <v>6</v>
      </c>
      <c r="E25" s="158" t="s">
        <v>6</v>
      </c>
      <c r="F25" s="616" t="s">
        <v>6</v>
      </c>
    </row>
    <row r="26" spans="1:6" s="14" customFormat="1" ht="29.25" customHeight="1">
      <c r="A26" s="84" t="s">
        <v>321</v>
      </c>
      <c r="B26" s="158">
        <v>3</v>
      </c>
      <c r="C26" s="158">
        <v>1</v>
      </c>
      <c r="D26" s="158" t="s">
        <v>6</v>
      </c>
      <c r="E26" s="158" t="s">
        <v>6</v>
      </c>
      <c r="F26" s="590">
        <v>5</v>
      </c>
    </row>
    <row r="27" spans="1:6" s="14" customFormat="1" ht="29.25" customHeight="1">
      <c r="A27" s="160" t="s">
        <v>205</v>
      </c>
      <c r="B27" s="158">
        <v>5</v>
      </c>
      <c r="C27" s="158">
        <v>4</v>
      </c>
      <c r="D27" s="158">
        <v>7</v>
      </c>
      <c r="E27" s="248">
        <v>3</v>
      </c>
      <c r="F27" s="591">
        <v>5</v>
      </c>
    </row>
    <row r="28" spans="1:6" s="14" customFormat="1" ht="29.25" customHeight="1" thickBot="1">
      <c r="A28" s="84" t="s">
        <v>206</v>
      </c>
      <c r="B28" s="156">
        <v>2</v>
      </c>
      <c r="C28" s="156">
        <v>7</v>
      </c>
      <c r="D28" s="156" t="s">
        <v>6</v>
      </c>
      <c r="E28" s="156" t="s">
        <v>6</v>
      </c>
      <c r="F28" s="615" t="s">
        <v>6</v>
      </c>
    </row>
    <row r="29" spans="1:6" s="14" customFormat="1" ht="15" customHeight="1">
      <c r="A29" s="270"/>
      <c r="B29" s="267"/>
      <c r="C29" s="267"/>
      <c r="D29" s="267"/>
      <c r="E29" s="267"/>
      <c r="F29" s="592" t="s">
        <v>337</v>
      </c>
    </row>
    <row r="30" spans="1:6" s="14" customFormat="1" ht="13.5">
      <c r="A30" s="161" t="s">
        <v>207</v>
      </c>
      <c r="F30" s="388"/>
    </row>
    <row r="31" spans="1:9" ht="13.5">
      <c r="A31" s="6"/>
      <c r="B31" s="23"/>
      <c r="C31" s="23"/>
      <c r="D31" s="23"/>
      <c r="E31" s="23"/>
      <c r="F31" s="593"/>
      <c r="G31" s="23"/>
      <c r="H31" s="23"/>
      <c r="I31" s="23"/>
    </row>
    <row r="32" spans="1:9" ht="13.5">
      <c r="A32" s="6"/>
      <c r="B32" s="23"/>
      <c r="C32" s="23"/>
      <c r="D32" s="23"/>
      <c r="E32" s="23"/>
      <c r="F32" s="593"/>
      <c r="G32" s="23"/>
      <c r="H32" s="23"/>
      <c r="I32" s="23"/>
    </row>
    <row r="33" spans="1:9" ht="13.5">
      <c r="A33" s="6"/>
      <c r="B33" s="23"/>
      <c r="C33" s="23"/>
      <c r="D33" s="23"/>
      <c r="E33" s="23"/>
      <c r="F33" s="593"/>
      <c r="G33" s="23"/>
      <c r="H33" s="23"/>
      <c r="I33" s="23"/>
    </row>
    <row r="34" spans="1:9" ht="17.25">
      <c r="A34" s="6"/>
      <c r="B34" s="22"/>
      <c r="C34" s="22"/>
      <c r="D34" s="22"/>
      <c r="E34" s="22"/>
      <c r="F34" s="594"/>
      <c r="G34" s="22"/>
      <c r="H34" s="22"/>
      <c r="I34" s="22"/>
    </row>
    <row r="35" ht="13.5">
      <c r="A35" s="6"/>
    </row>
  </sheetData>
  <sheetProtection/>
  <printOptions/>
  <pageMargins left="0.984251968503937" right="0.984251968503937" top="0.7874015748031497" bottom="0.7874015748031497" header="0.5118110236220472" footer="0.5118110236220472"/>
  <pageSetup firstPageNumber="158" useFirstPageNumber="1" horizontalDpi="600" verticalDpi="600" orientation="portrait" paperSize="9" scale="94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2016-04-01T07:33:26Z</cp:lastPrinted>
  <dcterms:created xsi:type="dcterms:W3CDTF">2013-01-09T00:19:40Z</dcterms:created>
  <dcterms:modified xsi:type="dcterms:W3CDTF">2016-04-01T07:37:21Z</dcterms:modified>
  <cp:category/>
  <cp:version/>
  <cp:contentType/>
  <cp:contentStatus/>
</cp:coreProperties>
</file>