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740" activeTab="0"/>
  </bookViews>
  <sheets>
    <sheet name="P273" sheetId="1" r:id="rId1"/>
    <sheet name="P274、P275" sheetId="2" r:id="rId2"/>
    <sheet name="P276、P277" sheetId="3" r:id="rId3"/>
    <sheet name="P278、P279" sheetId="4" r:id="rId4"/>
    <sheet name="P280、P281" sheetId="5" r:id="rId5"/>
    <sheet name="P282、P283" sheetId="6" r:id="rId6"/>
    <sheet name="P284" sheetId="7" r:id="rId7"/>
  </sheets>
  <definedNames/>
  <calcPr fullCalcOnLoad="1"/>
</workbook>
</file>

<file path=xl/sharedStrings.xml><?xml version="1.0" encoding="utf-8"?>
<sst xmlns="http://schemas.openxmlformats.org/spreadsheetml/2006/main" count="883" uniqueCount="302">
  <si>
    <t>消防・警察</t>
  </si>
  <si>
    <t>総　数</t>
  </si>
  <si>
    <t>ポンプ車</t>
  </si>
  <si>
    <t>タンク車</t>
  </si>
  <si>
    <t>化 学 車</t>
  </si>
  <si>
    <t>梯 子 車</t>
  </si>
  <si>
    <t>救　　助</t>
  </si>
  <si>
    <t>起 震 車</t>
  </si>
  <si>
    <t>救 急 車</t>
  </si>
  <si>
    <t>司 令 車</t>
  </si>
  <si>
    <t>小型動力</t>
  </si>
  <si>
    <t>広 報 車</t>
  </si>
  <si>
    <t>そ の 他</t>
  </si>
  <si>
    <t>工 作 車</t>
  </si>
  <si>
    <t>ポ ン プ</t>
  </si>
  <si>
    <t>台</t>
  </si>
  <si>
    <t>－</t>
  </si>
  <si>
    <t>消防署</t>
  </si>
  <si>
    <t>消防団</t>
  </si>
  <si>
    <t>団　長</t>
  </si>
  <si>
    <t>副 団 長</t>
  </si>
  <si>
    <t>分 団 長</t>
  </si>
  <si>
    <t>副分団長</t>
  </si>
  <si>
    <t>部　長</t>
  </si>
  <si>
    <t>班　長</t>
  </si>
  <si>
    <t>団　員</t>
  </si>
  <si>
    <t>人</t>
  </si>
  <si>
    <t>定数</t>
  </si>
  <si>
    <t>実員</t>
  </si>
  <si>
    <t>本部</t>
  </si>
  <si>
    <t>吹一分団</t>
  </si>
  <si>
    <t>吹二分団</t>
  </si>
  <si>
    <t>吹三分団</t>
  </si>
  <si>
    <t>千一分団</t>
  </si>
  <si>
    <t>千二分団</t>
  </si>
  <si>
    <t>豊津分団</t>
  </si>
  <si>
    <t>岸部分団</t>
  </si>
  <si>
    <t>山田分団</t>
  </si>
  <si>
    <t>千里丘分団</t>
  </si>
  <si>
    <t>　注：階級別定数はありません。</t>
  </si>
  <si>
    <t>小型動力ポ</t>
  </si>
  <si>
    <t>ンプ積載車</t>
  </si>
  <si>
    <t>年　　　次</t>
  </si>
  <si>
    <t>総　　数</t>
  </si>
  <si>
    <t>公　　設</t>
  </si>
  <si>
    <t>私　　設</t>
  </si>
  <si>
    <t>防火水槽</t>
  </si>
  <si>
    <t>池</t>
  </si>
  <si>
    <t>プ － ル</t>
  </si>
  <si>
    <t>河　　川</t>
  </si>
  <si>
    <t>消 火 栓</t>
  </si>
  <si>
    <t>貯 水 槽</t>
  </si>
  <si>
    <t>小 流 れ</t>
  </si>
  <si>
    <t>ヶ所</t>
  </si>
  <si>
    <t>　注：防火水槽、貯水槽については、40㎥以上について計上しています。</t>
  </si>
  <si>
    <t>失</t>
  </si>
  <si>
    <t>火</t>
  </si>
  <si>
    <t>ガ　　　　　ス</t>
  </si>
  <si>
    <t>電</t>
  </si>
  <si>
    <t>気</t>
  </si>
  <si>
    <t>総　　　数</t>
  </si>
  <si>
    <t>そ　の　他</t>
  </si>
  <si>
    <t>(空だき等)</t>
  </si>
  <si>
    <t>　　　22  (2010)</t>
  </si>
  <si>
    <t>出　火　件　数</t>
  </si>
  <si>
    <t>焼　　損　　棟　　数</t>
  </si>
  <si>
    <t>建</t>
  </si>
  <si>
    <t>物</t>
  </si>
  <si>
    <t>総　 数</t>
  </si>
  <si>
    <t>損害概価</t>
  </si>
  <si>
    <t>床面積</t>
  </si>
  <si>
    <t>表面積</t>
  </si>
  <si>
    <t>件</t>
  </si>
  <si>
    <t>棟</t>
  </si>
  <si>
    <t>㎡</t>
  </si>
  <si>
    <t>ａ</t>
  </si>
  <si>
    <t>人</t>
  </si>
  <si>
    <t>世帯</t>
  </si>
  <si>
    <t>千円</t>
  </si>
  <si>
    <t>火　　　災</t>
  </si>
  <si>
    <t>交 通 事 故</t>
  </si>
  <si>
    <t>労 働 災 害</t>
  </si>
  <si>
    <t>運 動 競 技</t>
  </si>
  <si>
    <t>一 般 負 傷</t>
  </si>
  <si>
    <t>加　　害</t>
  </si>
  <si>
    <t>自 損 行 為</t>
  </si>
  <si>
    <t>急　　病</t>
  </si>
  <si>
    <t>水　　難</t>
  </si>
  <si>
    <t>自 然 災 害</t>
  </si>
  <si>
    <t>件</t>
  </si>
  <si>
    <t>　</t>
  </si>
  <si>
    <t>　注：管外出場を含みます。</t>
  </si>
  <si>
    <t>凶    　  悪     　犯</t>
  </si>
  <si>
    <t>粗　　　　暴</t>
  </si>
  <si>
    <t>犯</t>
  </si>
  <si>
    <t>窃　　盗</t>
  </si>
  <si>
    <t>知　　　　　能　　　　　犯</t>
  </si>
  <si>
    <t>風 俗 犯</t>
  </si>
  <si>
    <t>その他の</t>
  </si>
  <si>
    <t>殺　 人</t>
  </si>
  <si>
    <t>強　 盗</t>
  </si>
  <si>
    <t>放　 火</t>
  </si>
  <si>
    <t>強　 姦</t>
  </si>
  <si>
    <t>暴　 行</t>
  </si>
  <si>
    <t>傷　 害</t>
  </si>
  <si>
    <t>脅　 迫</t>
  </si>
  <si>
    <t>恐かつ</t>
  </si>
  <si>
    <t>詐　 欺</t>
  </si>
  <si>
    <t>横　 領</t>
  </si>
  <si>
    <t>偽　 造</t>
  </si>
  <si>
    <t>その他</t>
  </si>
  <si>
    <t>刑 法 犯</t>
  </si>
  <si>
    <t>件</t>
  </si>
  <si>
    <t>　　22  (2010)</t>
  </si>
  <si>
    <t>　　23  (2011)</t>
  </si>
  <si>
    <t xml:space="preserve">資料：吹田警察署 </t>
  </si>
  <si>
    <t>凶    　  悪     　犯</t>
  </si>
  <si>
    <t>件</t>
  </si>
  <si>
    <t>凶    　  悪     　犯</t>
  </si>
  <si>
    <t>人</t>
  </si>
  <si>
    <t>凶    　  悪     　犯</t>
  </si>
  <si>
    <t>人</t>
  </si>
  <si>
    <t>総　　数</t>
  </si>
  <si>
    <t>大 型 自 動 車</t>
  </si>
  <si>
    <t>中 型 自 動 車</t>
  </si>
  <si>
    <t>特殊自動車</t>
  </si>
  <si>
    <t>軽自動車</t>
  </si>
  <si>
    <t>自動二輪車</t>
  </si>
  <si>
    <t>原付自転車</t>
  </si>
  <si>
    <t>乗 用 車</t>
  </si>
  <si>
    <t>人</t>
  </si>
  <si>
    <t>粗　　　暴　　　犯</t>
  </si>
  <si>
    <t>支　部　名</t>
  </si>
  <si>
    <t>凶悪犯</t>
  </si>
  <si>
    <t>窃　 盗</t>
  </si>
  <si>
    <t>知能犯</t>
  </si>
  <si>
    <t>暴　行</t>
  </si>
  <si>
    <t>傷　害</t>
  </si>
  <si>
    <t>脅　迫</t>
  </si>
  <si>
    <t>恐かつ</t>
  </si>
  <si>
    <t>件</t>
  </si>
  <si>
    <t>総数</t>
  </si>
  <si>
    <t>吹一・吹六</t>
  </si>
  <si>
    <t>吹二</t>
  </si>
  <si>
    <t>吹三</t>
  </si>
  <si>
    <t>吹南</t>
  </si>
  <si>
    <t>千一</t>
  </si>
  <si>
    <t>千二</t>
  </si>
  <si>
    <t>千三</t>
  </si>
  <si>
    <t>千新</t>
  </si>
  <si>
    <t>佐井寺</t>
  </si>
  <si>
    <t>山手</t>
  </si>
  <si>
    <t>片山</t>
  </si>
  <si>
    <t>豊一</t>
  </si>
  <si>
    <t>江坂大池</t>
  </si>
  <si>
    <t>江坂</t>
  </si>
  <si>
    <t>豊二</t>
  </si>
  <si>
    <t>岸部</t>
  </si>
  <si>
    <t>東</t>
  </si>
  <si>
    <t>山一</t>
  </si>
  <si>
    <t>山二</t>
  </si>
  <si>
    <t>山三</t>
  </si>
  <si>
    <t>山五</t>
  </si>
  <si>
    <t>北山田</t>
  </si>
  <si>
    <t>東山田</t>
  </si>
  <si>
    <t>南山田</t>
  </si>
  <si>
    <t>西山田</t>
  </si>
  <si>
    <t>五月が丘</t>
  </si>
  <si>
    <t>佐竹台</t>
  </si>
  <si>
    <t>高野台</t>
  </si>
  <si>
    <t>津雲台</t>
  </si>
  <si>
    <t>藤白台</t>
  </si>
  <si>
    <t>古江台</t>
  </si>
  <si>
    <t>青山台</t>
  </si>
  <si>
    <t>桃山台</t>
  </si>
  <si>
    <t>竹見台</t>
  </si>
  <si>
    <t xml:space="preserve">資料：吹田警察署 </t>
  </si>
  <si>
    <t>総数</t>
  </si>
  <si>
    <t>天ぷら油</t>
  </si>
  <si>
    <t>その他</t>
  </si>
  <si>
    <t>こんろ</t>
  </si>
  <si>
    <t>ふろ釜</t>
  </si>
  <si>
    <t>器具等</t>
  </si>
  <si>
    <t>コンセント・配線等</t>
  </si>
  <si>
    <t>たばこ</t>
  </si>
  <si>
    <t>火遊び</t>
  </si>
  <si>
    <t>その他</t>
  </si>
  <si>
    <t>放火(疑い含む)</t>
  </si>
  <si>
    <t>不明</t>
  </si>
  <si>
    <t>　　22　(2010)</t>
  </si>
  <si>
    <t>　　23　(2011)</t>
  </si>
  <si>
    <t>　　24　(2012)</t>
  </si>
  <si>
    <t>総数</t>
  </si>
  <si>
    <t>傷　者</t>
  </si>
  <si>
    <t>死　者</t>
  </si>
  <si>
    <t>その他の刑法犯</t>
  </si>
  <si>
    <t>　件</t>
  </si>
  <si>
    <t>総数</t>
  </si>
  <si>
    <t>小損</t>
  </si>
  <si>
    <t>半損</t>
  </si>
  <si>
    <t>全損</t>
  </si>
  <si>
    <t>　　　に含めています。（以下の表についても同様です。）</t>
  </si>
  <si>
    <t>　　件</t>
  </si>
  <si>
    <t>人身件数</t>
  </si>
  <si>
    <t>物損件数</t>
  </si>
  <si>
    <t>車種別</t>
  </si>
  <si>
    <t>人身件数</t>
  </si>
  <si>
    <t>小型動力ポンプ付水槽車</t>
  </si>
  <si>
    <t>年　　次</t>
  </si>
  <si>
    <t>建物</t>
  </si>
  <si>
    <t>車両</t>
  </si>
  <si>
    <t>林野</t>
  </si>
  <si>
    <t>ぼや</t>
  </si>
  <si>
    <t>部分焼</t>
  </si>
  <si>
    <t>半焼</t>
  </si>
  <si>
    <t>全焼</t>
  </si>
  <si>
    <t>林 野</t>
  </si>
  <si>
    <t>死者</t>
  </si>
  <si>
    <t>負傷者</t>
  </si>
  <si>
    <t>　　　　1 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</si>
  <si>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</si>
  <si>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</si>
  <si>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</si>
  <si>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</si>
  <si>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</si>
  <si>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</si>
  <si>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</si>
  <si>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</si>
  <si>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資料：消防本部</t>
  </si>
  <si>
    <t>資料：消防本部</t>
  </si>
  <si>
    <t>各年末現在</t>
  </si>
  <si>
    <t>たき火・焼却</t>
  </si>
  <si>
    <t>　　　　　1 月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</si>
  <si>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</si>
  <si>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</si>
  <si>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</si>
  <si>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</si>
  <si>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</si>
  <si>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</si>
  <si>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</si>
  <si>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</si>
  <si>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>　　　 　10</t>
  </si>
  <si>
    <t>　　　 　11</t>
  </si>
  <si>
    <t>　　　 　12</t>
  </si>
  <si>
    <t>　 　　10</t>
  </si>
  <si>
    <t>　 　　11</t>
  </si>
  <si>
    <t>　　 　12</t>
  </si>
  <si>
    <t>資料：吹田警察署</t>
  </si>
  <si>
    <t>資料：吹田警察署</t>
  </si>
  <si>
    <t>窃　盗</t>
  </si>
  <si>
    <t>区　　　分</t>
  </si>
  <si>
    <t>年　   月</t>
  </si>
  <si>
    <t>年　　 次</t>
  </si>
  <si>
    <t>年　　月</t>
  </si>
  <si>
    <t>普 通 自 動 車</t>
  </si>
  <si>
    <t>貨　物</t>
  </si>
  <si>
    <t>死 傷 者</t>
  </si>
  <si>
    <t xml:space="preserve">り  災  世  帯 </t>
  </si>
  <si>
    <t>り  災  人  員</t>
  </si>
  <si>
    <t>焼    損  面  積</t>
  </si>
  <si>
    <t>232．消防の機動力状況</t>
  </si>
  <si>
    <t>233．消防団の状況</t>
  </si>
  <si>
    <t>234．消防水利状況</t>
  </si>
  <si>
    <t>235．原因別火災発生件数</t>
  </si>
  <si>
    <t>236．火災損害状況</t>
  </si>
  <si>
    <t>237．救急活動状況</t>
  </si>
  <si>
    <t>238．刑事犯罪発生件数</t>
  </si>
  <si>
    <t>239．刑事犯罪検挙件数</t>
  </si>
  <si>
    <t>240．刑事犯罪検挙人員</t>
  </si>
  <si>
    <t>241．少年の刑法犯罪検挙人員</t>
  </si>
  <si>
    <t>242．交通事故発生件数</t>
  </si>
  <si>
    <t>243．吹田防犯協議会支部別犯罪発生件数</t>
  </si>
  <si>
    <t>平成21年(2009)</t>
  </si>
  <si>
    <t>平成21年(2009)</t>
  </si>
  <si>
    <t>　　25　(2013)</t>
  </si>
  <si>
    <t>平成25年(2013年)末現在</t>
  </si>
  <si>
    <t>平成21年</t>
  </si>
  <si>
    <t>　平成21年(2009)</t>
  </si>
  <si>
    <t>　　　23  (2011)</t>
  </si>
  <si>
    <t>　　　24  (2012)</t>
  </si>
  <si>
    <t>　　　25  (2013)</t>
  </si>
  <si>
    <t xml:space="preserve"> 　　22　(2010）</t>
  </si>
  <si>
    <t xml:space="preserve"> 　　23　(2011）</t>
  </si>
  <si>
    <t xml:space="preserve"> 　　24　(2012）</t>
  </si>
  <si>
    <t xml:space="preserve"> 　　25　(2013）</t>
  </si>
  <si>
    <t>　平成21年(2009)</t>
  </si>
  <si>
    <t>　　　25  (2013)</t>
  </si>
  <si>
    <t>　　24  (2012)</t>
  </si>
  <si>
    <t>　　25  (2013)</t>
  </si>
  <si>
    <t>　　25  (2013)</t>
  </si>
  <si>
    <t>　　25  (2013)</t>
  </si>
  <si>
    <t>平成25年(2013年)</t>
  </si>
  <si>
    <t>　注：1)知能犯の横領のうち、占有離脱物横領については、「その他の刑法犯」</t>
  </si>
  <si>
    <t xml:space="preserve">  注：2)吹田警察署の管轄区域の数字です。</t>
  </si>
  <si>
    <t xml:space="preserve">  注：吹田警察署の管轄区域の数字です。</t>
  </si>
  <si>
    <t>　注：吹田警察署の管轄区域の数字です。</t>
  </si>
  <si>
    <t>注：吹田警察署の管轄区域の数字です。</t>
  </si>
  <si>
    <t>－</t>
  </si>
  <si>
    <t xml:space="preserve"> </t>
  </si>
  <si>
    <t xml:space="preserve"> </t>
  </si>
  <si>
    <t>所 属</t>
  </si>
  <si>
    <t xml:space="preserve"> 年 次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</si>
</sst>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9"/>
      <color indexed="8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right"/>
      <protection/>
    </xf>
    <xf numFmtId="0" fontId="10" fillId="0" borderId="2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37" fontId="9" fillId="0" borderId="15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8" xfId="0" applyFont="1" applyBorder="1" applyAlignment="1" applyProtection="1">
      <alignment horizontal="center" vertical="center"/>
      <protection/>
    </xf>
    <xf numFmtId="37" fontId="9" fillId="0" borderId="19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centerContinuous"/>
      <protection/>
    </xf>
    <xf numFmtId="0" fontId="9" fillId="0" borderId="13" xfId="0" applyFont="1" applyFill="1" applyBorder="1" applyAlignment="1" applyProtection="1">
      <alignment horizontal="right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37" fontId="9" fillId="0" borderId="15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right"/>
      <protection/>
    </xf>
    <xf numFmtId="0" fontId="9" fillId="0" borderId="2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22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Continuous" vertical="center"/>
      <protection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 horizontal="centerContinuous" vertical="center"/>
      <protection/>
    </xf>
    <xf numFmtId="0" fontId="9" fillId="0" borderId="22" xfId="0" applyFont="1" applyBorder="1" applyAlignment="1" applyProtection="1">
      <alignment horizontal="centerContinuous"/>
      <protection/>
    </xf>
    <xf numFmtId="0" fontId="9" fillId="0" borderId="22" xfId="0" applyFont="1" applyBorder="1" applyAlignment="1" applyProtection="1">
      <alignment horizontal="center" vertical="center"/>
      <protection/>
    </xf>
    <xf numFmtId="37" fontId="9" fillId="0" borderId="15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Continuous" vertical="center"/>
      <protection/>
    </xf>
    <xf numFmtId="0" fontId="9" fillId="0" borderId="15" xfId="0" applyFont="1" applyBorder="1" applyAlignment="1" applyProtection="1">
      <alignment horizontal="centerContinuous" vertical="center"/>
      <protection/>
    </xf>
    <xf numFmtId="0" fontId="9" fillId="0" borderId="16" xfId="0" applyFont="1" applyBorder="1" applyAlignment="1" applyProtection="1">
      <alignment/>
      <protection/>
    </xf>
    <xf numFmtId="0" fontId="7" fillId="0" borderId="17" xfId="0" applyFont="1" applyBorder="1" applyAlignment="1">
      <alignment vertical="center"/>
    </xf>
    <xf numFmtId="37" fontId="9" fillId="0" borderId="18" xfId="0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/>
    </xf>
    <xf numFmtId="37" fontId="9" fillId="0" borderId="15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26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26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 horizontal="right"/>
      <protection/>
    </xf>
    <xf numFmtId="0" fontId="9" fillId="0" borderId="29" xfId="0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Alignment="1" applyProtection="1">
      <alignment horizontal="right"/>
      <protection/>
    </xf>
    <xf numFmtId="3" fontId="9" fillId="0" borderId="15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 horizontal="centerContinuous"/>
      <protection/>
    </xf>
    <xf numFmtId="0" fontId="0" fillId="0" borderId="0" xfId="0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37" fontId="9" fillId="0" borderId="3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189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 horizontal="centerContinuous" vertical="center"/>
      <protection/>
    </xf>
    <xf numFmtId="37" fontId="9" fillId="0" borderId="32" xfId="0" applyNumberFormat="1" applyFont="1" applyBorder="1" applyAlignment="1" applyProtection="1">
      <alignment horizontal="right"/>
      <protection/>
    </xf>
    <xf numFmtId="0" fontId="9" fillId="0" borderId="2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horizontal="distributed"/>
      <protection/>
    </xf>
    <xf numFmtId="0" fontId="9" fillId="0" borderId="33" xfId="0" applyFont="1" applyBorder="1" applyAlignment="1" applyProtection="1">
      <alignment horizontal="distributed"/>
      <protection/>
    </xf>
    <xf numFmtId="0" fontId="14" fillId="0" borderId="34" xfId="0" applyFont="1" applyFill="1" applyBorder="1" applyAlignment="1" applyProtection="1">
      <alignment horizontal="right"/>
      <protection/>
    </xf>
    <xf numFmtId="0" fontId="14" fillId="0" borderId="34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Continuous" vertical="center" shrinkToFit="1"/>
      <protection/>
    </xf>
    <xf numFmtId="3" fontId="14" fillId="0" borderId="0" xfId="0" applyNumberFormat="1" applyFont="1" applyBorder="1" applyAlignment="1" applyProtection="1">
      <alignment horizontal="right"/>
      <protection/>
    </xf>
    <xf numFmtId="188" fontId="14" fillId="0" borderId="0" xfId="0" applyNumberFormat="1" applyFont="1" applyAlignment="1" applyProtection="1">
      <alignment horizontal="right"/>
      <protection/>
    </xf>
    <xf numFmtId="49" fontId="9" fillId="0" borderId="29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horizontal="right"/>
      <protection locked="0"/>
    </xf>
    <xf numFmtId="49" fontId="10" fillId="0" borderId="29" xfId="0" applyNumberFormat="1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horizontal="centerContinuous" vertical="center" shrinkToFit="1"/>
      <protection/>
    </xf>
    <xf numFmtId="0" fontId="9" fillId="0" borderId="35" xfId="0" applyFont="1" applyBorder="1" applyAlignment="1" applyProtection="1">
      <alignment horizontal="left"/>
      <protection/>
    </xf>
    <xf numFmtId="0" fontId="9" fillId="0" borderId="35" xfId="0" applyFont="1" applyBorder="1" applyAlignment="1" applyProtection="1">
      <alignment horizontal="centerContinuous"/>
      <protection/>
    </xf>
    <xf numFmtId="0" fontId="9" fillId="0" borderId="35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 horizontal="right"/>
      <protection/>
    </xf>
    <xf numFmtId="0" fontId="14" fillId="0" borderId="16" xfId="0" applyFont="1" applyBorder="1" applyAlignment="1" applyProtection="1">
      <alignment horizontal="left"/>
      <protection/>
    </xf>
    <xf numFmtId="37" fontId="14" fillId="0" borderId="15" xfId="0" applyNumberFormat="1" applyFont="1" applyFill="1" applyBorder="1" applyAlignment="1" applyProtection="1">
      <alignment/>
      <protection/>
    </xf>
    <xf numFmtId="0" fontId="14" fillId="0" borderId="36" xfId="0" applyFont="1" applyFill="1" applyBorder="1" applyAlignment="1" applyProtection="1">
      <alignment/>
      <protection locked="0"/>
    </xf>
    <xf numFmtId="0" fontId="9" fillId="0" borderId="31" xfId="0" applyFont="1" applyBorder="1" applyAlignment="1" applyProtection="1">
      <alignment horizontal="left"/>
      <protection/>
    </xf>
    <xf numFmtId="0" fontId="14" fillId="0" borderId="34" xfId="0" applyFont="1" applyBorder="1" applyAlignment="1" applyProtection="1">
      <alignment/>
      <protection/>
    </xf>
    <xf numFmtId="37" fontId="14" fillId="0" borderId="37" xfId="0" applyNumberFormat="1" applyFont="1" applyFill="1" applyBorder="1" applyAlignment="1" applyProtection="1">
      <alignment/>
      <protection/>
    </xf>
    <xf numFmtId="0" fontId="14" fillId="0" borderId="34" xfId="0" applyFont="1" applyFill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0" fontId="14" fillId="0" borderId="20" xfId="0" applyFont="1" applyBorder="1" applyAlignment="1" applyProtection="1">
      <alignment horizontal="center"/>
      <protection/>
    </xf>
    <xf numFmtId="37" fontId="14" fillId="0" borderId="0" xfId="0" applyNumberFormat="1" applyFont="1" applyFill="1" applyBorder="1" applyAlignment="1" applyProtection="1">
      <alignment/>
      <protection locked="0"/>
    </xf>
    <xf numFmtId="0" fontId="14" fillId="0" borderId="38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20" xfId="0" applyFont="1" applyFill="1" applyBorder="1" applyAlignment="1" applyProtection="1">
      <alignment horizontal="center"/>
      <protection/>
    </xf>
    <xf numFmtId="3" fontId="14" fillId="0" borderId="15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vertical="center"/>
    </xf>
    <xf numFmtId="0" fontId="14" fillId="0" borderId="29" xfId="0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37" fontId="14" fillId="0" borderId="32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3" fontId="14" fillId="0" borderId="0" xfId="0" applyNumberFormat="1" applyFont="1" applyFill="1" applyBorder="1" applyAlignment="1" applyProtection="1">
      <alignment/>
      <protection locked="0"/>
    </xf>
    <xf numFmtId="189" fontId="14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horizontal="right"/>
      <protection/>
    </xf>
    <xf numFmtId="37" fontId="14" fillId="0" borderId="0" xfId="0" applyNumberFormat="1" applyFont="1" applyFill="1" applyBorder="1" applyAlignment="1" applyProtection="1">
      <alignment horizontal="right"/>
      <protection locked="0"/>
    </xf>
    <xf numFmtId="37" fontId="9" fillId="0" borderId="32" xfId="0" applyNumberFormat="1" applyFont="1" applyFill="1" applyBorder="1" applyAlignment="1" applyProtection="1">
      <alignment/>
      <protection locked="0"/>
    </xf>
    <xf numFmtId="37" fontId="14" fillId="0" borderId="32" xfId="0" applyNumberFormat="1" applyFont="1" applyFill="1" applyBorder="1" applyAlignment="1" applyProtection="1">
      <alignment/>
      <protection locked="0"/>
    </xf>
    <xf numFmtId="37" fontId="14" fillId="0" borderId="32" xfId="0" applyNumberFormat="1" applyFont="1" applyFill="1" applyBorder="1" applyAlignment="1" applyProtection="1">
      <alignment horizontal="right"/>
      <protection/>
    </xf>
    <xf numFmtId="0" fontId="14" fillId="0" borderId="29" xfId="0" applyFont="1" applyBorder="1" applyAlignment="1" applyProtection="1">
      <alignment horizontal="distributed"/>
      <protection/>
    </xf>
    <xf numFmtId="37" fontId="9" fillId="0" borderId="0" xfId="0" applyNumberFormat="1" applyFont="1" applyFill="1" applyBorder="1" applyAlignment="1" applyProtection="1">
      <alignment/>
      <protection locked="0"/>
    </xf>
    <xf numFmtId="37" fontId="9" fillId="0" borderId="34" xfId="0" applyNumberFormat="1" applyFont="1" applyFill="1" applyBorder="1" applyAlignment="1" applyProtection="1">
      <alignment horizontal="right"/>
      <protection/>
    </xf>
    <xf numFmtId="37" fontId="9" fillId="0" borderId="34" xfId="0" applyNumberFormat="1" applyFont="1" applyFill="1" applyBorder="1" applyAlignment="1" applyProtection="1">
      <alignment horizontal="right"/>
      <protection locked="0"/>
    </xf>
    <xf numFmtId="0" fontId="9" fillId="0" borderId="39" xfId="0" applyFont="1" applyBorder="1" applyAlignment="1" applyProtection="1">
      <alignment horizontal="centerContinuous" vertical="center" shrinkToFit="1"/>
      <protection/>
    </xf>
    <xf numFmtId="0" fontId="9" fillId="0" borderId="31" xfId="0" applyFont="1" applyBorder="1" applyAlignment="1" applyProtection="1">
      <alignment horizontal="center" vertical="center" shrinkToFit="1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left"/>
      <protection/>
    </xf>
    <xf numFmtId="0" fontId="9" fillId="0" borderId="35" xfId="0" applyFont="1" applyFill="1" applyBorder="1" applyAlignment="1" applyProtection="1">
      <alignment horizontal="centerContinuous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201" fontId="9" fillId="0" borderId="20" xfId="0" applyNumberFormat="1" applyFont="1" applyBorder="1" applyAlignment="1" applyProtection="1">
      <alignment horizontal="center"/>
      <protection/>
    </xf>
    <xf numFmtId="201" fontId="14" fillId="0" borderId="41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 shrinkToFit="1"/>
      <protection/>
    </xf>
    <xf numFmtId="0" fontId="9" fillId="0" borderId="15" xfId="0" applyFont="1" applyBorder="1" applyAlignment="1" applyProtection="1">
      <alignment horizontal="center" vertical="top" shrinkToFit="1"/>
      <protection/>
    </xf>
    <xf numFmtId="0" fontId="9" fillId="0" borderId="14" xfId="0" applyFont="1" applyBorder="1" applyAlignment="1" applyProtection="1">
      <alignment horizontal="center" shrinkToFit="1"/>
      <protection/>
    </xf>
    <xf numFmtId="0" fontId="9" fillId="0" borderId="17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vertical="center"/>
      <protection/>
    </xf>
    <xf numFmtId="37" fontId="9" fillId="0" borderId="34" xfId="0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 vertical="top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9" fillId="0" borderId="0" xfId="0" applyFont="1" applyAlignment="1" applyProtection="1">
      <alignment shrinkToFit="1"/>
      <protection/>
    </xf>
    <xf numFmtId="0" fontId="14" fillId="0" borderId="0" xfId="0" applyFont="1" applyBorder="1" applyAlignment="1" applyProtection="1">
      <alignment shrinkToFit="1"/>
      <protection/>
    </xf>
    <xf numFmtId="0" fontId="9" fillId="0" borderId="0" xfId="0" applyFont="1" applyBorder="1" applyAlignment="1" applyProtection="1">
      <alignment shrinkToFit="1"/>
      <protection/>
    </xf>
    <xf numFmtId="0" fontId="9" fillId="0" borderId="20" xfId="0" applyFont="1" applyBorder="1" applyAlignment="1" applyProtection="1">
      <alignment shrinkToFit="1"/>
      <protection/>
    </xf>
    <xf numFmtId="0" fontId="19" fillId="0" borderId="0" xfId="0" applyFont="1" applyBorder="1" applyAlignment="1">
      <alignment vertical="center"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189" fontId="15" fillId="0" borderId="0" xfId="0" applyNumberFormat="1" applyFont="1" applyFill="1" applyBorder="1" applyAlignment="1" applyProtection="1">
      <alignment/>
      <protection/>
    </xf>
    <xf numFmtId="37" fontId="14" fillId="0" borderId="15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37" fontId="9" fillId="0" borderId="0" xfId="0" applyNumberFormat="1" applyFont="1" applyFill="1" applyAlignment="1" applyProtection="1">
      <alignment horizontal="right"/>
      <protection/>
    </xf>
    <xf numFmtId="0" fontId="4" fillId="0" borderId="0" xfId="0" applyFont="1" applyBorder="1" applyAlignment="1">
      <alignment vertical="center"/>
    </xf>
    <xf numFmtId="0" fontId="14" fillId="0" borderId="32" xfId="0" applyFont="1" applyFill="1" applyBorder="1" applyAlignment="1" applyProtection="1">
      <alignment/>
      <protection locked="0"/>
    </xf>
    <xf numFmtId="0" fontId="14" fillId="0" borderId="15" xfId="0" applyFont="1" applyFill="1" applyBorder="1" applyAlignment="1" applyProtection="1">
      <alignment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14" fillId="0" borderId="43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left" vertical="center" wrapText="1" shrinkToFit="1"/>
      <protection/>
    </xf>
    <xf numFmtId="0" fontId="20" fillId="0" borderId="16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9" fillId="0" borderId="4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0" borderId="44" xfId="0" applyFont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25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9" fillId="0" borderId="10" xfId="0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horizontal="distributed" vertical="center"/>
    </xf>
    <xf numFmtId="0" fontId="9" fillId="0" borderId="21" xfId="0" applyFont="1" applyBorder="1" applyAlignment="1" applyProtection="1">
      <alignment horizontal="center" vertical="center" wrapText="1" shrinkToFit="1"/>
      <protection/>
    </xf>
    <xf numFmtId="0" fontId="9" fillId="0" borderId="35" xfId="0" applyFont="1" applyFill="1" applyBorder="1" applyAlignment="1" applyProtection="1">
      <alignment horizontal="left"/>
      <protection/>
    </xf>
    <xf numFmtId="0" fontId="0" fillId="0" borderId="35" xfId="0" applyBorder="1" applyAlignment="1">
      <alignment horizontal="left" vertical="center"/>
    </xf>
    <xf numFmtId="0" fontId="9" fillId="0" borderId="14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_22221～236（建）統計班（住宅・土地統計調査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14</xdr:row>
      <xdr:rowOff>200025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8669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200025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36385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647700</xdr:colOff>
      <xdr:row>14</xdr:row>
      <xdr:rowOff>200025</xdr:rowOff>
    </xdr:from>
    <xdr:ext cx="7620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45243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647700</xdr:colOff>
      <xdr:row>14</xdr:row>
      <xdr:rowOff>200025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54102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647700</xdr:colOff>
      <xdr:row>14</xdr:row>
      <xdr:rowOff>200025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62960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647700</xdr:colOff>
      <xdr:row>14</xdr:row>
      <xdr:rowOff>200025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718185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647700</xdr:colOff>
      <xdr:row>14</xdr:row>
      <xdr:rowOff>200025</xdr:rowOff>
    </xdr:from>
    <xdr:ext cx="76200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806767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647700</xdr:colOff>
      <xdr:row>14</xdr:row>
      <xdr:rowOff>200025</xdr:rowOff>
    </xdr:from>
    <xdr:ext cx="76200" cy="209550"/>
    <xdr:sp fLocksText="0">
      <xdr:nvSpPr>
        <xdr:cNvPr id="8" name="Text Box 9"/>
        <xdr:cNvSpPr txBox="1">
          <a:spLocks noChangeArrowheads="1"/>
        </xdr:cNvSpPr>
      </xdr:nvSpPr>
      <xdr:spPr>
        <a:xfrm>
          <a:off x="8953500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647700</xdr:colOff>
      <xdr:row>14</xdr:row>
      <xdr:rowOff>200025</xdr:rowOff>
    </xdr:from>
    <xdr:ext cx="76200" cy="209550"/>
    <xdr:sp fLocksText="0">
      <xdr:nvSpPr>
        <xdr:cNvPr id="9" name="Text Box 10"/>
        <xdr:cNvSpPr txBox="1">
          <a:spLocks noChangeArrowheads="1"/>
        </xdr:cNvSpPr>
      </xdr:nvSpPr>
      <xdr:spPr>
        <a:xfrm>
          <a:off x="9839325" y="33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30" t="s">
        <v>0</v>
      </c>
      <c r="C8" s="230"/>
      <c r="D8" s="230"/>
      <c r="E8" s="230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7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C5" sqref="C5:C6"/>
    </sheetView>
  </sheetViews>
  <sheetFormatPr defaultColWidth="9.00390625" defaultRowHeight="13.5"/>
  <cols>
    <col min="1" max="1" width="14.625" style="0" customWidth="1"/>
    <col min="2" max="2" width="14.00390625" style="0" customWidth="1"/>
    <col min="3" max="9" width="7.50390625" style="0" customWidth="1"/>
    <col min="10" max="10" width="11.00390625" style="0" customWidth="1"/>
    <col min="11" max="17" width="9.50390625" style="0" customWidth="1"/>
    <col min="18" max="20" width="9.125" style="0" bestFit="1" customWidth="1"/>
  </cols>
  <sheetData>
    <row r="1" spans="1:20" s="211" customFormat="1" ht="15" customHeight="1">
      <c r="A1" s="210" t="s">
        <v>0</v>
      </c>
      <c r="Q1" s="212" t="s">
        <v>0</v>
      </c>
      <c r="T1" s="212"/>
    </row>
    <row r="2" ht="12" customHeight="1"/>
    <row r="3" spans="1:16" ht="15" customHeight="1">
      <c r="A3" s="6" t="s">
        <v>260</v>
      </c>
      <c r="B3" s="7"/>
      <c r="C3" s="8"/>
      <c r="D3" s="9"/>
      <c r="E3" s="9"/>
      <c r="F3" s="9"/>
      <c r="G3" s="9"/>
      <c r="H3" s="9"/>
      <c r="I3" s="10"/>
      <c r="J3" s="11"/>
      <c r="K3" s="11"/>
      <c r="L3" s="11"/>
      <c r="M3" s="11"/>
      <c r="N3" s="11"/>
      <c r="O3" s="11"/>
      <c r="P3" s="11"/>
    </row>
    <row r="4" spans="1:16" ht="15" customHeight="1" thickBot="1">
      <c r="A4" s="12"/>
      <c r="B4" s="12"/>
      <c r="C4" s="12"/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3" t="s">
        <v>230</v>
      </c>
    </row>
    <row r="5" spans="1:16" ht="19.5" customHeight="1">
      <c r="A5" s="238" t="s">
        <v>300</v>
      </c>
      <c r="B5" s="242" t="s">
        <v>301</v>
      </c>
      <c r="C5" s="233" t="s">
        <v>1</v>
      </c>
      <c r="D5" s="233" t="s">
        <v>2</v>
      </c>
      <c r="E5" s="233" t="s">
        <v>3</v>
      </c>
      <c r="F5" s="233" t="s">
        <v>4</v>
      </c>
      <c r="G5" s="233" t="s">
        <v>5</v>
      </c>
      <c r="H5" s="201" t="s">
        <v>6</v>
      </c>
      <c r="I5" s="244" t="s">
        <v>207</v>
      </c>
      <c r="J5" s="240" t="s">
        <v>7</v>
      </c>
      <c r="K5" s="233" t="s">
        <v>8</v>
      </c>
      <c r="L5" s="233" t="s">
        <v>9</v>
      </c>
      <c r="M5" s="199" t="s">
        <v>40</v>
      </c>
      <c r="N5" s="199" t="s">
        <v>10</v>
      </c>
      <c r="O5" s="233" t="s">
        <v>11</v>
      </c>
      <c r="P5" s="235" t="s">
        <v>12</v>
      </c>
    </row>
    <row r="6" spans="1:16" ht="19.5" customHeight="1">
      <c r="A6" s="239"/>
      <c r="B6" s="243"/>
      <c r="C6" s="234"/>
      <c r="D6" s="234"/>
      <c r="E6" s="234"/>
      <c r="F6" s="234"/>
      <c r="G6" s="234"/>
      <c r="H6" s="202" t="s">
        <v>13</v>
      </c>
      <c r="I6" s="245"/>
      <c r="J6" s="241"/>
      <c r="K6" s="234"/>
      <c r="L6" s="234"/>
      <c r="M6" s="200" t="s">
        <v>41</v>
      </c>
      <c r="N6" s="200" t="s">
        <v>14</v>
      </c>
      <c r="O6" s="234"/>
      <c r="P6" s="236"/>
    </row>
    <row r="7" spans="1:16" ht="19.5" customHeight="1">
      <c r="A7" s="19"/>
      <c r="B7" s="20"/>
      <c r="C7" s="21" t="s">
        <v>15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24.75" customHeight="1">
      <c r="A8" s="22"/>
      <c r="B8" s="23" t="s">
        <v>273</v>
      </c>
      <c r="C8" s="24">
        <v>61</v>
      </c>
      <c r="D8" s="25">
        <v>7</v>
      </c>
      <c r="E8" s="25">
        <v>7</v>
      </c>
      <c r="F8" s="25">
        <v>1</v>
      </c>
      <c r="G8" s="25">
        <v>4</v>
      </c>
      <c r="H8" s="25">
        <v>2</v>
      </c>
      <c r="I8" s="25">
        <v>1</v>
      </c>
      <c r="J8" s="27" t="s">
        <v>16</v>
      </c>
      <c r="K8" s="25">
        <v>11</v>
      </c>
      <c r="L8" s="25">
        <v>5</v>
      </c>
      <c r="M8" s="27" t="s">
        <v>16</v>
      </c>
      <c r="N8" s="25">
        <v>4</v>
      </c>
      <c r="O8" s="25">
        <v>6</v>
      </c>
      <c r="P8" s="25">
        <v>13</v>
      </c>
    </row>
    <row r="9" spans="1:16" ht="24.75" customHeight="1">
      <c r="A9" s="237" t="s">
        <v>17</v>
      </c>
      <c r="B9" s="23" t="s">
        <v>189</v>
      </c>
      <c r="C9" s="24">
        <v>61</v>
      </c>
      <c r="D9" s="25">
        <v>7</v>
      </c>
      <c r="E9" s="25">
        <v>7</v>
      </c>
      <c r="F9" s="25">
        <v>1</v>
      </c>
      <c r="G9" s="25">
        <v>4</v>
      </c>
      <c r="H9" s="25">
        <v>2</v>
      </c>
      <c r="I9" s="25">
        <v>1</v>
      </c>
      <c r="J9" s="27" t="s">
        <v>16</v>
      </c>
      <c r="K9" s="25">
        <v>11</v>
      </c>
      <c r="L9" s="25">
        <v>5</v>
      </c>
      <c r="M9" s="27" t="s">
        <v>16</v>
      </c>
      <c r="N9" s="25">
        <v>4</v>
      </c>
      <c r="O9" s="25">
        <v>6</v>
      </c>
      <c r="P9" s="25">
        <v>13</v>
      </c>
    </row>
    <row r="10" spans="1:16" ht="24.75" customHeight="1">
      <c r="A10" s="237"/>
      <c r="B10" s="151" t="s">
        <v>190</v>
      </c>
      <c r="C10" s="24">
        <v>61</v>
      </c>
      <c r="D10" s="25">
        <v>7</v>
      </c>
      <c r="E10" s="25">
        <v>7</v>
      </c>
      <c r="F10" s="25">
        <v>1</v>
      </c>
      <c r="G10" s="25">
        <v>4</v>
      </c>
      <c r="H10" s="25">
        <v>2</v>
      </c>
      <c r="I10" s="25">
        <v>1</v>
      </c>
      <c r="J10" s="27" t="s">
        <v>16</v>
      </c>
      <c r="K10" s="25">
        <v>11</v>
      </c>
      <c r="L10" s="25">
        <v>5</v>
      </c>
      <c r="M10" s="27" t="s">
        <v>16</v>
      </c>
      <c r="N10" s="25">
        <v>4</v>
      </c>
      <c r="O10" s="25">
        <v>6</v>
      </c>
      <c r="P10" s="25">
        <v>13</v>
      </c>
    </row>
    <row r="11" spans="1:16" ht="24.75" customHeight="1">
      <c r="A11" s="28"/>
      <c r="B11" s="151" t="s">
        <v>191</v>
      </c>
      <c r="C11" s="24">
        <v>61</v>
      </c>
      <c r="D11" s="29">
        <v>7</v>
      </c>
      <c r="E11" s="29">
        <v>7</v>
      </c>
      <c r="F11" s="29">
        <v>1</v>
      </c>
      <c r="G11" s="29">
        <v>4</v>
      </c>
      <c r="H11" s="29">
        <v>2</v>
      </c>
      <c r="I11" s="29">
        <v>1</v>
      </c>
      <c r="J11" s="27" t="s">
        <v>16</v>
      </c>
      <c r="K11" s="29">
        <v>11</v>
      </c>
      <c r="L11" s="29">
        <v>4</v>
      </c>
      <c r="M11" s="27" t="s">
        <v>16</v>
      </c>
      <c r="N11" s="29">
        <v>4</v>
      </c>
      <c r="O11" s="29">
        <v>6</v>
      </c>
      <c r="P11" s="29">
        <v>14</v>
      </c>
    </row>
    <row r="12" spans="1:16" s="1" customFormat="1" ht="24.75" customHeight="1">
      <c r="A12" s="83"/>
      <c r="B12" s="148" t="s">
        <v>274</v>
      </c>
      <c r="C12" s="149">
        <v>61</v>
      </c>
      <c r="D12" s="150">
        <v>7</v>
      </c>
      <c r="E12" s="150">
        <v>7</v>
      </c>
      <c r="F12" s="150">
        <v>1</v>
      </c>
      <c r="G12" s="150">
        <v>4</v>
      </c>
      <c r="H12" s="150">
        <v>2</v>
      </c>
      <c r="I12" s="150">
        <v>1</v>
      </c>
      <c r="J12" s="228" t="s">
        <v>16</v>
      </c>
      <c r="K12" s="150">
        <v>11</v>
      </c>
      <c r="L12" s="150">
        <v>4</v>
      </c>
      <c r="M12" s="228" t="s">
        <v>16</v>
      </c>
      <c r="N12" s="150">
        <v>4</v>
      </c>
      <c r="O12" s="150">
        <v>6</v>
      </c>
      <c r="P12" s="150">
        <v>14</v>
      </c>
    </row>
    <row r="13" spans="1:16" s="1" customFormat="1" ht="24.75" customHeight="1">
      <c r="A13" s="31"/>
      <c r="B13" s="23" t="s">
        <v>273</v>
      </c>
      <c r="C13" s="32">
        <v>23</v>
      </c>
      <c r="D13" s="26">
        <v>10</v>
      </c>
      <c r="E13" s="33" t="s">
        <v>16</v>
      </c>
      <c r="F13" s="33" t="s">
        <v>16</v>
      </c>
      <c r="G13" s="33" t="s">
        <v>16</v>
      </c>
      <c r="H13" s="33" t="s">
        <v>16</v>
      </c>
      <c r="I13" s="33" t="s">
        <v>16</v>
      </c>
      <c r="J13" s="33" t="s">
        <v>16</v>
      </c>
      <c r="K13" s="33" t="s">
        <v>16</v>
      </c>
      <c r="L13" s="26">
        <v>1</v>
      </c>
      <c r="M13" s="26">
        <v>2</v>
      </c>
      <c r="N13" s="26">
        <v>10</v>
      </c>
      <c r="O13" s="33" t="s">
        <v>16</v>
      </c>
      <c r="P13" s="33" t="s">
        <v>16</v>
      </c>
    </row>
    <row r="14" spans="1:16" s="1" customFormat="1" ht="24.75" customHeight="1">
      <c r="A14" s="28"/>
      <c r="B14" s="23" t="s">
        <v>189</v>
      </c>
      <c r="C14" s="24">
        <v>23</v>
      </c>
      <c r="D14" s="26">
        <v>10</v>
      </c>
      <c r="E14" s="33" t="s">
        <v>16</v>
      </c>
      <c r="F14" s="33" t="s">
        <v>16</v>
      </c>
      <c r="G14" s="33" t="s">
        <v>16</v>
      </c>
      <c r="H14" s="33" t="s">
        <v>16</v>
      </c>
      <c r="I14" s="33" t="s">
        <v>16</v>
      </c>
      <c r="J14" s="33" t="s">
        <v>16</v>
      </c>
      <c r="K14" s="33" t="s">
        <v>16</v>
      </c>
      <c r="L14" s="26">
        <v>1</v>
      </c>
      <c r="M14" s="26">
        <v>2</v>
      </c>
      <c r="N14" s="26">
        <v>10</v>
      </c>
      <c r="O14" s="33" t="s">
        <v>16</v>
      </c>
      <c r="P14" s="33" t="s">
        <v>16</v>
      </c>
    </row>
    <row r="15" spans="1:16" s="1" customFormat="1" ht="24.75" customHeight="1">
      <c r="A15" s="28" t="s">
        <v>18</v>
      </c>
      <c r="B15" s="151" t="s">
        <v>190</v>
      </c>
      <c r="C15" s="24">
        <v>23</v>
      </c>
      <c r="D15" s="30">
        <v>10</v>
      </c>
      <c r="E15" s="33" t="s">
        <v>16</v>
      </c>
      <c r="F15" s="33" t="s">
        <v>16</v>
      </c>
      <c r="G15" s="33" t="s">
        <v>16</v>
      </c>
      <c r="H15" s="33" t="s">
        <v>16</v>
      </c>
      <c r="I15" s="33" t="s">
        <v>16</v>
      </c>
      <c r="J15" s="33" t="s">
        <v>16</v>
      </c>
      <c r="K15" s="33" t="s">
        <v>16</v>
      </c>
      <c r="L15" s="26">
        <v>1</v>
      </c>
      <c r="M15" s="26">
        <v>2</v>
      </c>
      <c r="N15" s="26">
        <v>10</v>
      </c>
      <c r="O15" s="33" t="s">
        <v>16</v>
      </c>
      <c r="P15" s="33" t="s">
        <v>16</v>
      </c>
    </row>
    <row r="16" spans="1:16" s="1" customFormat="1" ht="24.75" customHeight="1">
      <c r="A16" s="28"/>
      <c r="B16" s="151" t="s">
        <v>191</v>
      </c>
      <c r="C16" s="24">
        <v>23</v>
      </c>
      <c r="D16" s="34">
        <v>10</v>
      </c>
      <c r="E16" s="33" t="s">
        <v>16</v>
      </c>
      <c r="F16" s="35" t="s">
        <v>16</v>
      </c>
      <c r="G16" s="35" t="s">
        <v>16</v>
      </c>
      <c r="H16" s="35" t="s">
        <v>16</v>
      </c>
      <c r="I16" s="33" t="s">
        <v>16</v>
      </c>
      <c r="J16" s="33" t="s">
        <v>16</v>
      </c>
      <c r="K16" s="33" t="s">
        <v>16</v>
      </c>
      <c r="L16" s="30">
        <v>1</v>
      </c>
      <c r="M16" s="30">
        <v>2</v>
      </c>
      <c r="N16" s="30">
        <v>10</v>
      </c>
      <c r="O16" s="33" t="s">
        <v>16</v>
      </c>
      <c r="P16" s="33" t="s">
        <v>16</v>
      </c>
    </row>
    <row r="17" spans="1:16" s="155" customFormat="1" ht="24.75" customHeight="1" thickBot="1">
      <c r="A17" s="152"/>
      <c r="B17" s="229" t="s">
        <v>274</v>
      </c>
      <c r="C17" s="153">
        <v>23</v>
      </c>
      <c r="D17" s="154">
        <v>10</v>
      </c>
      <c r="E17" s="130" t="s">
        <v>16</v>
      </c>
      <c r="F17" s="131" t="s">
        <v>16</v>
      </c>
      <c r="G17" s="131" t="s">
        <v>16</v>
      </c>
      <c r="H17" s="131" t="s">
        <v>16</v>
      </c>
      <c r="I17" s="130" t="s">
        <v>16</v>
      </c>
      <c r="J17" s="130" t="s">
        <v>16</v>
      </c>
      <c r="K17" s="130" t="s">
        <v>16</v>
      </c>
      <c r="L17" s="131">
        <v>1</v>
      </c>
      <c r="M17" s="154">
        <v>2</v>
      </c>
      <c r="N17" s="154">
        <v>10</v>
      </c>
      <c r="O17" s="130" t="s">
        <v>16</v>
      </c>
      <c r="P17" s="130" t="s">
        <v>16</v>
      </c>
    </row>
    <row r="18" spans="1:16" ht="15" customHeight="1">
      <c r="A18" s="9"/>
      <c r="B18" s="9"/>
      <c r="C18" s="9"/>
      <c r="D18" s="9"/>
      <c r="E18" s="9"/>
      <c r="F18" s="9"/>
      <c r="G18" s="9"/>
      <c r="H18" s="9"/>
      <c r="I18" s="10"/>
      <c r="J18" s="9"/>
      <c r="K18" s="9"/>
      <c r="L18" s="9"/>
      <c r="M18" s="9"/>
      <c r="N18" s="9"/>
      <c r="O18" s="9"/>
      <c r="P18" s="37" t="s">
        <v>228</v>
      </c>
    </row>
    <row r="19" spans="1:16" ht="13.5" customHeight="1">
      <c r="A19" s="9"/>
      <c r="B19" s="9"/>
      <c r="C19" s="9"/>
      <c r="D19" s="9"/>
      <c r="E19" s="9"/>
      <c r="F19" s="9"/>
      <c r="G19" s="9"/>
      <c r="H19" s="9"/>
      <c r="I19" s="10"/>
      <c r="J19" s="9"/>
      <c r="K19" s="9"/>
      <c r="L19" s="9"/>
      <c r="M19" s="9"/>
      <c r="N19" s="9"/>
      <c r="O19" s="9"/>
      <c r="P19" s="37"/>
    </row>
    <row r="20" ht="13.5" customHeight="1"/>
    <row r="21" spans="1:17" s="40" customFormat="1" ht="15" customHeight="1">
      <c r="A21" s="38" t="s">
        <v>261</v>
      </c>
      <c r="B21" s="39"/>
      <c r="C21" s="39"/>
      <c r="D21" s="39"/>
      <c r="E21" s="39"/>
      <c r="F21" s="39"/>
      <c r="G21" s="39"/>
      <c r="H21" s="39"/>
      <c r="I21" s="39"/>
      <c r="J21" s="6" t="s">
        <v>262</v>
      </c>
      <c r="K21" s="7"/>
      <c r="L21" s="49"/>
      <c r="M21" s="9"/>
      <c r="N21" s="9"/>
      <c r="O21" s="9"/>
      <c r="P21" s="9"/>
      <c r="Q21" s="9"/>
    </row>
    <row r="22" spans="1:17" s="40" customFormat="1" ht="15" customHeight="1" thickBot="1">
      <c r="A22" s="41"/>
      <c r="B22" s="41"/>
      <c r="C22" s="41"/>
      <c r="D22" s="41"/>
      <c r="E22" s="41"/>
      <c r="F22" s="41"/>
      <c r="G22" s="42"/>
      <c r="H22" s="42"/>
      <c r="I22" s="43" t="s">
        <v>275</v>
      </c>
      <c r="J22" s="12"/>
      <c r="K22" s="12"/>
      <c r="L22" s="12"/>
      <c r="M22" s="12"/>
      <c r="N22" s="12"/>
      <c r="O22" s="12"/>
      <c r="P22" s="12"/>
      <c r="Q22" s="13" t="s">
        <v>230</v>
      </c>
    </row>
    <row r="23" spans="1:17" s="40" customFormat="1" ht="26.25" customHeight="1">
      <c r="A23" s="231" t="s">
        <v>250</v>
      </c>
      <c r="B23" s="231" t="s">
        <v>1</v>
      </c>
      <c r="C23" s="231" t="s">
        <v>19</v>
      </c>
      <c r="D23" s="231" t="s">
        <v>20</v>
      </c>
      <c r="E23" s="231" t="s">
        <v>21</v>
      </c>
      <c r="F23" s="231" t="s">
        <v>22</v>
      </c>
      <c r="G23" s="231" t="s">
        <v>23</v>
      </c>
      <c r="H23" s="231" t="s">
        <v>24</v>
      </c>
      <c r="I23" s="231" t="s">
        <v>25</v>
      </c>
      <c r="J23" s="240" t="s">
        <v>208</v>
      </c>
      <c r="K23" s="233" t="s">
        <v>43</v>
      </c>
      <c r="L23" s="203" t="s">
        <v>44</v>
      </c>
      <c r="M23" s="203" t="s">
        <v>45</v>
      </c>
      <c r="N23" s="203" t="s">
        <v>46</v>
      </c>
      <c r="O23" s="233" t="s">
        <v>47</v>
      </c>
      <c r="P23" s="233" t="s">
        <v>48</v>
      </c>
      <c r="Q23" s="207" t="s">
        <v>49</v>
      </c>
    </row>
    <row r="24" spans="1:17" s="40" customFormat="1" ht="26.25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41"/>
      <c r="K24" s="234"/>
      <c r="L24" s="204" t="s">
        <v>50</v>
      </c>
      <c r="M24" s="204" t="s">
        <v>50</v>
      </c>
      <c r="N24" s="204" t="s">
        <v>51</v>
      </c>
      <c r="O24" s="234"/>
      <c r="P24" s="234"/>
      <c r="Q24" s="208" t="s">
        <v>52</v>
      </c>
    </row>
    <row r="25" spans="1:17" s="40" customFormat="1" ht="18" customHeight="1">
      <c r="A25" s="44"/>
      <c r="B25" s="45" t="s">
        <v>26</v>
      </c>
      <c r="C25" s="44"/>
      <c r="D25" s="44"/>
      <c r="E25" s="44"/>
      <c r="F25" s="44"/>
      <c r="G25" s="44"/>
      <c r="H25" s="44"/>
      <c r="I25" s="44"/>
      <c r="J25" s="51"/>
      <c r="K25" s="21" t="s">
        <v>53</v>
      </c>
      <c r="L25" s="19"/>
      <c r="M25" s="19"/>
      <c r="N25" s="19"/>
      <c r="O25" s="19"/>
      <c r="P25" s="19"/>
      <c r="Q25" s="19"/>
    </row>
    <row r="26" spans="1:17" s="40" customFormat="1" ht="23.25" customHeight="1">
      <c r="A26" s="46" t="s">
        <v>27</v>
      </c>
      <c r="B26" s="226">
        <v>250</v>
      </c>
      <c r="C26" s="35" t="s">
        <v>16</v>
      </c>
      <c r="D26" s="35" t="s">
        <v>16</v>
      </c>
      <c r="E26" s="35" t="s">
        <v>16</v>
      </c>
      <c r="F26" s="35" t="s">
        <v>16</v>
      </c>
      <c r="G26" s="35" t="s">
        <v>16</v>
      </c>
      <c r="H26" s="35" t="s">
        <v>16</v>
      </c>
      <c r="I26" s="35" t="s">
        <v>16</v>
      </c>
      <c r="J26" s="52" t="s">
        <v>276</v>
      </c>
      <c r="K26" s="53">
        <v>7069</v>
      </c>
      <c r="L26" s="54">
        <v>5502</v>
      </c>
      <c r="M26" s="54">
        <v>896</v>
      </c>
      <c r="N26" s="54">
        <v>557</v>
      </c>
      <c r="O26" s="54">
        <v>37</v>
      </c>
      <c r="P26" s="54">
        <v>72</v>
      </c>
      <c r="Q26" s="54">
        <v>5</v>
      </c>
    </row>
    <row r="27" spans="1:17" s="40" customFormat="1" ht="23.25" customHeight="1">
      <c r="A27" s="46" t="s">
        <v>28</v>
      </c>
      <c r="B27" s="227">
        <v>196</v>
      </c>
      <c r="C27" s="34">
        <v>1</v>
      </c>
      <c r="D27" s="34">
        <v>5</v>
      </c>
      <c r="E27" s="34">
        <v>9</v>
      </c>
      <c r="F27" s="34">
        <v>9</v>
      </c>
      <c r="G27" s="34">
        <v>30</v>
      </c>
      <c r="H27" s="34">
        <v>36</v>
      </c>
      <c r="I27" s="34">
        <v>106</v>
      </c>
      <c r="J27" s="197">
        <v>-2009</v>
      </c>
      <c r="K27" s="53"/>
      <c r="L27" s="54"/>
      <c r="M27" s="54"/>
      <c r="N27" s="54"/>
      <c r="O27" s="54"/>
      <c r="P27" s="54"/>
      <c r="Q27" s="54"/>
    </row>
    <row r="28" spans="1:17" s="40" customFormat="1" ht="23.25" customHeight="1">
      <c r="A28" s="46" t="s">
        <v>29</v>
      </c>
      <c r="B28" s="227">
        <v>6</v>
      </c>
      <c r="C28" s="34">
        <v>1</v>
      </c>
      <c r="D28" s="34">
        <v>5</v>
      </c>
      <c r="E28" s="35" t="s">
        <v>16</v>
      </c>
      <c r="F28" s="35" t="s">
        <v>16</v>
      </c>
      <c r="G28" s="35" t="s">
        <v>16</v>
      </c>
      <c r="H28" s="35" t="s">
        <v>16</v>
      </c>
      <c r="I28" s="35" t="s">
        <v>16</v>
      </c>
      <c r="J28" s="56">
        <v>22</v>
      </c>
      <c r="K28" s="53">
        <v>7094</v>
      </c>
      <c r="L28" s="54">
        <v>5525</v>
      </c>
      <c r="M28" s="54">
        <v>886</v>
      </c>
      <c r="N28" s="54">
        <v>570</v>
      </c>
      <c r="O28" s="54">
        <v>36</v>
      </c>
      <c r="P28" s="54">
        <v>72</v>
      </c>
      <c r="Q28" s="54">
        <v>5</v>
      </c>
    </row>
    <row r="29" spans="1:17" s="40" customFormat="1" ht="23.25" customHeight="1">
      <c r="A29" s="46" t="s">
        <v>30</v>
      </c>
      <c r="B29" s="227">
        <v>21</v>
      </c>
      <c r="C29" s="35" t="s">
        <v>16</v>
      </c>
      <c r="D29" s="35" t="s">
        <v>16</v>
      </c>
      <c r="E29" s="34">
        <v>1</v>
      </c>
      <c r="F29" s="34">
        <v>1</v>
      </c>
      <c r="G29" s="34">
        <v>3</v>
      </c>
      <c r="H29" s="34">
        <v>4</v>
      </c>
      <c r="I29" s="34">
        <v>12</v>
      </c>
      <c r="J29" s="197">
        <v>-2010</v>
      </c>
      <c r="K29" s="53"/>
      <c r="L29" s="54"/>
      <c r="M29" s="54"/>
      <c r="N29" s="54"/>
      <c r="O29" s="54"/>
      <c r="P29" s="54"/>
      <c r="Q29" s="54"/>
    </row>
    <row r="30" spans="1:17" s="40" customFormat="1" ht="23.25" customHeight="1">
      <c r="A30" s="46" t="s">
        <v>31</v>
      </c>
      <c r="B30" s="227">
        <v>19</v>
      </c>
      <c r="C30" s="35" t="s">
        <v>16</v>
      </c>
      <c r="D30" s="35" t="s">
        <v>16</v>
      </c>
      <c r="E30" s="34">
        <v>1</v>
      </c>
      <c r="F30" s="34">
        <v>1</v>
      </c>
      <c r="G30" s="34">
        <v>3</v>
      </c>
      <c r="H30" s="34">
        <v>4</v>
      </c>
      <c r="I30" s="34">
        <v>10</v>
      </c>
      <c r="J30" s="56">
        <v>23</v>
      </c>
      <c r="K30" s="53">
        <v>7232</v>
      </c>
      <c r="L30" s="54">
        <v>5544</v>
      </c>
      <c r="M30" s="54">
        <v>986</v>
      </c>
      <c r="N30" s="54">
        <v>589</v>
      </c>
      <c r="O30" s="54">
        <v>36</v>
      </c>
      <c r="P30" s="54">
        <v>72</v>
      </c>
      <c r="Q30" s="54">
        <v>5</v>
      </c>
    </row>
    <row r="31" spans="1:17" s="40" customFormat="1" ht="23.25" customHeight="1">
      <c r="A31" s="46" t="s">
        <v>32</v>
      </c>
      <c r="B31" s="227">
        <v>19</v>
      </c>
      <c r="C31" s="35" t="s">
        <v>16</v>
      </c>
      <c r="D31" s="35" t="s">
        <v>16</v>
      </c>
      <c r="E31" s="34">
        <v>1</v>
      </c>
      <c r="F31" s="34">
        <v>1</v>
      </c>
      <c r="G31" s="34">
        <v>3</v>
      </c>
      <c r="H31" s="34">
        <v>4</v>
      </c>
      <c r="I31" s="34">
        <v>10</v>
      </c>
      <c r="J31" s="197">
        <v>-2011</v>
      </c>
      <c r="K31" s="53"/>
      <c r="L31" s="11"/>
      <c r="M31" s="11"/>
      <c r="N31" s="11"/>
      <c r="O31" s="11"/>
      <c r="P31" s="11"/>
      <c r="Q31" s="11"/>
    </row>
    <row r="32" spans="1:17" s="40" customFormat="1" ht="23.25" customHeight="1">
      <c r="A32" s="46" t="s">
        <v>33</v>
      </c>
      <c r="B32" s="227">
        <v>19</v>
      </c>
      <c r="C32" s="35" t="s">
        <v>16</v>
      </c>
      <c r="D32" s="35" t="s">
        <v>16</v>
      </c>
      <c r="E32" s="34">
        <v>1</v>
      </c>
      <c r="F32" s="34">
        <v>1</v>
      </c>
      <c r="G32" s="34">
        <v>3</v>
      </c>
      <c r="H32" s="34">
        <v>4</v>
      </c>
      <c r="I32" s="34">
        <v>10</v>
      </c>
      <c r="J32" s="56">
        <v>24</v>
      </c>
      <c r="K32" s="53">
        <v>7213</v>
      </c>
      <c r="L32" s="54">
        <v>5541</v>
      </c>
      <c r="M32" s="54">
        <v>967</v>
      </c>
      <c r="N32" s="54">
        <v>593</v>
      </c>
      <c r="O32" s="54">
        <v>36</v>
      </c>
      <c r="P32" s="54">
        <v>71</v>
      </c>
      <c r="Q32" s="54">
        <v>5</v>
      </c>
    </row>
    <row r="33" spans="1:17" s="40" customFormat="1" ht="23.25" customHeight="1">
      <c r="A33" s="46" t="s">
        <v>34</v>
      </c>
      <c r="B33" s="227">
        <v>28</v>
      </c>
      <c r="C33" s="35" t="s">
        <v>16</v>
      </c>
      <c r="D33" s="35" t="s">
        <v>16</v>
      </c>
      <c r="E33" s="34">
        <v>1</v>
      </c>
      <c r="F33" s="34">
        <v>1</v>
      </c>
      <c r="G33" s="34">
        <v>4</v>
      </c>
      <c r="H33" s="34">
        <v>5</v>
      </c>
      <c r="I33" s="34">
        <v>17</v>
      </c>
      <c r="J33" s="197">
        <v>-2012</v>
      </c>
      <c r="K33" s="11"/>
      <c r="L33" s="11"/>
      <c r="M33" s="11"/>
      <c r="N33" s="11"/>
      <c r="O33" s="11"/>
      <c r="P33" s="11"/>
      <c r="Q33" s="11"/>
    </row>
    <row r="34" spans="1:17" s="40" customFormat="1" ht="23.25" customHeight="1">
      <c r="A34" s="46" t="s">
        <v>35</v>
      </c>
      <c r="B34" s="227">
        <v>20</v>
      </c>
      <c r="C34" s="35" t="s">
        <v>16</v>
      </c>
      <c r="D34" s="35" t="s">
        <v>16</v>
      </c>
      <c r="E34" s="34">
        <v>1</v>
      </c>
      <c r="F34" s="34">
        <v>1</v>
      </c>
      <c r="G34" s="34">
        <v>3</v>
      </c>
      <c r="H34" s="34">
        <v>3</v>
      </c>
      <c r="I34" s="34">
        <v>12</v>
      </c>
      <c r="J34" s="156">
        <v>25</v>
      </c>
      <c r="K34" s="149">
        <v>7223</v>
      </c>
      <c r="L34" s="220">
        <v>5542</v>
      </c>
      <c r="M34" s="157">
        <v>945</v>
      </c>
      <c r="N34" s="157">
        <v>623</v>
      </c>
      <c r="O34" s="157">
        <v>36</v>
      </c>
      <c r="P34" s="157">
        <v>72</v>
      </c>
      <c r="Q34" s="157">
        <v>5</v>
      </c>
    </row>
    <row r="35" spans="1:17" s="40" customFormat="1" ht="23.25" customHeight="1" thickBot="1">
      <c r="A35" s="46" t="s">
        <v>36</v>
      </c>
      <c r="B35" s="227">
        <v>10</v>
      </c>
      <c r="C35" s="35" t="s">
        <v>16</v>
      </c>
      <c r="D35" s="35" t="s">
        <v>16</v>
      </c>
      <c r="E35" s="34">
        <v>1</v>
      </c>
      <c r="F35" s="34">
        <v>1</v>
      </c>
      <c r="G35" s="34">
        <v>3</v>
      </c>
      <c r="H35" s="34">
        <v>3</v>
      </c>
      <c r="I35" s="34">
        <v>2</v>
      </c>
      <c r="J35" s="198">
        <v>-2013</v>
      </c>
      <c r="K35" s="158"/>
      <c r="L35" s="159"/>
      <c r="M35" s="159"/>
      <c r="N35" s="159"/>
      <c r="O35" s="159"/>
      <c r="P35" s="159"/>
      <c r="Q35" s="159"/>
    </row>
    <row r="36" spans="1:17" s="40" customFormat="1" ht="23.25" customHeight="1">
      <c r="A36" s="46" t="s">
        <v>37</v>
      </c>
      <c r="B36" s="227">
        <v>35</v>
      </c>
      <c r="C36" s="35" t="s">
        <v>16</v>
      </c>
      <c r="D36" s="35" t="s">
        <v>16</v>
      </c>
      <c r="E36" s="34">
        <v>1</v>
      </c>
      <c r="F36" s="34">
        <v>1</v>
      </c>
      <c r="G36" s="34">
        <v>5</v>
      </c>
      <c r="H36" s="34">
        <v>5</v>
      </c>
      <c r="I36" s="34">
        <v>23</v>
      </c>
      <c r="J36" s="58" t="s">
        <v>54</v>
      </c>
      <c r="K36" s="7"/>
      <c r="L36" s="7"/>
      <c r="M36" s="7"/>
      <c r="N36" s="7"/>
      <c r="O36" s="7"/>
      <c r="P36" s="9"/>
      <c r="Q36" s="37" t="s">
        <v>228</v>
      </c>
    </row>
    <row r="37" spans="1:9" s="40" customFormat="1" ht="23.25" customHeight="1" thickBot="1">
      <c r="A37" s="46" t="s">
        <v>38</v>
      </c>
      <c r="B37" s="227">
        <v>19</v>
      </c>
      <c r="C37" s="35" t="s">
        <v>16</v>
      </c>
      <c r="D37" s="35" t="s">
        <v>16</v>
      </c>
      <c r="E37" s="34">
        <v>1</v>
      </c>
      <c r="F37" s="34">
        <v>1</v>
      </c>
      <c r="G37" s="34">
        <v>3</v>
      </c>
      <c r="H37" s="34">
        <v>4</v>
      </c>
      <c r="I37" s="34">
        <v>10</v>
      </c>
    </row>
    <row r="38" spans="1:9" s="40" customFormat="1" ht="15" customHeight="1">
      <c r="A38" s="190" t="s">
        <v>39</v>
      </c>
      <c r="B38" s="191"/>
      <c r="C38" s="192"/>
      <c r="D38" s="192"/>
      <c r="E38" s="192"/>
      <c r="F38" s="192"/>
      <c r="G38" s="192"/>
      <c r="H38" s="193"/>
      <c r="I38" s="194" t="s">
        <v>228</v>
      </c>
    </row>
    <row r="39" spans="1:9" s="40" customFormat="1" ht="13.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3.5">
      <c r="A40" s="40"/>
      <c r="B40" s="40"/>
      <c r="C40" s="40"/>
      <c r="D40" s="40"/>
      <c r="E40" s="40"/>
      <c r="F40" s="40"/>
      <c r="G40" s="40"/>
      <c r="H40" s="40"/>
      <c r="I40" s="40"/>
    </row>
  </sheetData>
  <sheetProtection/>
  <mergeCells count="27">
    <mergeCell ref="H23:H24"/>
    <mergeCell ref="B5:B6"/>
    <mergeCell ref="E5:E6"/>
    <mergeCell ref="F5:F6"/>
    <mergeCell ref="G5:G6"/>
    <mergeCell ref="J5:J6"/>
    <mergeCell ref="I5:I6"/>
    <mergeCell ref="P23:P24"/>
    <mergeCell ref="K5:K6"/>
    <mergeCell ref="L5:L6"/>
    <mergeCell ref="O5:O6"/>
    <mergeCell ref="P5:P6"/>
    <mergeCell ref="A9:A10"/>
    <mergeCell ref="C5:C6"/>
    <mergeCell ref="D5:D6"/>
    <mergeCell ref="A5:A6"/>
    <mergeCell ref="J23:J24"/>
    <mergeCell ref="A23:A24"/>
    <mergeCell ref="B23:B24"/>
    <mergeCell ref="C23:C24"/>
    <mergeCell ref="D23:D24"/>
    <mergeCell ref="O23:O24"/>
    <mergeCell ref="K23:K24"/>
    <mergeCell ref="I23:I24"/>
    <mergeCell ref="E23:E24"/>
    <mergeCell ref="F23:F24"/>
    <mergeCell ref="G23:G24"/>
  </mergeCells>
  <printOptions/>
  <pageMargins left="0.984251968503937" right="0.984251968503937" top="0.7874015748031497" bottom="0.7874015748031497" header="0.5118110236220472" footer="0.5118110236220472"/>
  <pageSetup firstPageNumber="274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T15" sqref="T15"/>
    </sheetView>
  </sheetViews>
  <sheetFormatPr defaultColWidth="9.00390625" defaultRowHeight="13.5"/>
  <cols>
    <col min="1" max="1" width="16.50390625" style="0" customWidth="1"/>
    <col min="2" max="24" width="5.625" style="0" customWidth="1"/>
    <col min="25" max="25" width="7.50390625" style="0" customWidth="1"/>
    <col min="26" max="26" width="9.125" style="0" bestFit="1" customWidth="1"/>
    <col min="27" max="27" width="11.00390625" style="0" customWidth="1"/>
    <col min="28" max="30" width="9.125" style="0" bestFit="1" customWidth="1"/>
  </cols>
  <sheetData>
    <row r="1" spans="1:25" s="211" customFormat="1" ht="15" customHeight="1">
      <c r="A1" s="210" t="s">
        <v>0</v>
      </c>
      <c r="U1" s="212"/>
      <c r="Y1" s="212" t="s">
        <v>0</v>
      </c>
    </row>
    <row r="2" ht="12" customHeight="1"/>
    <row r="3" spans="1:15" ht="15" customHeight="1">
      <c r="A3" s="6" t="s">
        <v>263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7.25" customHeight="1">
      <c r="A5" s="50"/>
      <c r="B5" s="3"/>
      <c r="C5" s="59"/>
      <c r="D5" s="59"/>
      <c r="E5" s="60" t="s">
        <v>55</v>
      </c>
      <c r="F5" s="59"/>
      <c r="G5" s="59"/>
      <c r="H5" s="59"/>
      <c r="I5" s="59"/>
      <c r="J5" s="60" t="s">
        <v>56</v>
      </c>
      <c r="K5" s="60"/>
      <c r="L5" s="59"/>
      <c r="M5" s="59"/>
      <c r="N5" s="262" t="s">
        <v>187</v>
      </c>
      <c r="O5" s="14"/>
    </row>
    <row r="6" spans="1:15" ht="17.25" customHeight="1">
      <c r="A6" s="246" t="s">
        <v>251</v>
      </c>
      <c r="B6" s="248" t="s">
        <v>197</v>
      </c>
      <c r="C6" s="9"/>
      <c r="D6" s="62" t="s">
        <v>57</v>
      </c>
      <c r="E6" s="63"/>
      <c r="F6" s="60"/>
      <c r="G6" s="63"/>
      <c r="H6" s="195" t="s">
        <v>58</v>
      </c>
      <c r="I6" s="196" t="s">
        <v>59</v>
      </c>
      <c r="J6" s="250" t="s">
        <v>184</v>
      </c>
      <c r="K6" s="256" t="s">
        <v>231</v>
      </c>
      <c r="L6" s="256" t="s">
        <v>185</v>
      </c>
      <c r="M6" s="259" t="s">
        <v>186</v>
      </c>
      <c r="N6" s="257"/>
      <c r="O6" s="251" t="s">
        <v>188</v>
      </c>
    </row>
    <row r="7" spans="1:15" ht="17.25" customHeight="1">
      <c r="A7" s="247"/>
      <c r="B7" s="249"/>
      <c r="C7" s="65" t="s">
        <v>177</v>
      </c>
      <c r="D7" s="66" t="s">
        <v>180</v>
      </c>
      <c r="E7" s="60"/>
      <c r="F7" s="67" t="s">
        <v>181</v>
      </c>
      <c r="G7" s="250" t="s">
        <v>179</v>
      </c>
      <c r="H7" s="250" t="s">
        <v>182</v>
      </c>
      <c r="I7" s="253" t="s">
        <v>183</v>
      </c>
      <c r="J7" s="255"/>
      <c r="K7" s="257"/>
      <c r="L7" s="257"/>
      <c r="M7" s="260"/>
      <c r="N7" s="257"/>
      <c r="O7" s="252"/>
    </row>
    <row r="8" spans="1:15" ht="17.25" customHeight="1">
      <c r="A8" s="4"/>
      <c r="B8" s="4"/>
      <c r="C8" s="9"/>
      <c r="D8" s="48" t="s">
        <v>178</v>
      </c>
      <c r="E8" s="47" t="s">
        <v>179</v>
      </c>
      <c r="F8" s="136" t="s">
        <v>62</v>
      </c>
      <c r="G8" s="234"/>
      <c r="H8" s="234"/>
      <c r="I8" s="254"/>
      <c r="J8" s="234"/>
      <c r="K8" s="258"/>
      <c r="L8" s="258"/>
      <c r="M8" s="261"/>
      <c r="N8" s="258"/>
      <c r="O8" s="69"/>
    </row>
    <row r="9" spans="1:15" ht="13.5">
      <c r="A9" s="19"/>
      <c r="B9" s="21" t="s">
        <v>196</v>
      </c>
      <c r="C9" s="19"/>
      <c r="D9" s="19"/>
      <c r="E9" s="19"/>
      <c r="F9" s="19"/>
      <c r="G9" s="19"/>
      <c r="H9" s="70"/>
      <c r="I9" s="70"/>
      <c r="J9" s="70"/>
      <c r="K9" s="70"/>
      <c r="L9" s="70"/>
      <c r="M9" s="70"/>
      <c r="N9" s="70"/>
      <c r="O9" s="70"/>
    </row>
    <row r="10" spans="1:15" ht="18" customHeight="1">
      <c r="A10" s="9" t="s">
        <v>277</v>
      </c>
      <c r="B10" s="53">
        <v>55</v>
      </c>
      <c r="C10" s="54">
        <v>31</v>
      </c>
      <c r="D10" s="54">
        <v>4</v>
      </c>
      <c r="E10" s="54">
        <v>2</v>
      </c>
      <c r="F10" s="71" t="s">
        <v>16</v>
      </c>
      <c r="G10" s="55" t="s">
        <v>16</v>
      </c>
      <c r="H10" s="55">
        <v>6</v>
      </c>
      <c r="I10" s="54">
        <v>4</v>
      </c>
      <c r="J10" s="54">
        <v>8</v>
      </c>
      <c r="K10" s="55">
        <v>1</v>
      </c>
      <c r="L10" s="54">
        <v>3</v>
      </c>
      <c r="M10" s="54">
        <v>3</v>
      </c>
      <c r="N10" s="54">
        <v>16</v>
      </c>
      <c r="O10" s="54">
        <v>8</v>
      </c>
    </row>
    <row r="11" spans="1:15" ht="18" customHeight="1">
      <c r="A11" s="10" t="s">
        <v>63</v>
      </c>
      <c r="B11" s="53">
        <v>75</v>
      </c>
      <c r="C11" s="54">
        <v>53</v>
      </c>
      <c r="D11" s="54">
        <v>5</v>
      </c>
      <c r="E11" s="54">
        <v>4</v>
      </c>
      <c r="F11" s="55">
        <v>1</v>
      </c>
      <c r="G11" s="55" t="s">
        <v>16</v>
      </c>
      <c r="H11" s="55">
        <v>11</v>
      </c>
      <c r="I11" s="54">
        <v>6</v>
      </c>
      <c r="J11" s="54">
        <v>5</v>
      </c>
      <c r="K11" s="55">
        <v>2</v>
      </c>
      <c r="L11" s="54">
        <v>3</v>
      </c>
      <c r="M11" s="54">
        <v>16</v>
      </c>
      <c r="N11" s="54">
        <v>16</v>
      </c>
      <c r="O11" s="54">
        <v>6</v>
      </c>
    </row>
    <row r="12" spans="1:15" s="1" customFormat="1" ht="18" customHeight="1">
      <c r="A12" s="10" t="s">
        <v>278</v>
      </c>
      <c r="B12" s="53">
        <v>69</v>
      </c>
      <c r="C12" s="54">
        <v>48</v>
      </c>
      <c r="D12" s="54">
        <v>5</v>
      </c>
      <c r="E12" s="54">
        <v>5</v>
      </c>
      <c r="F12" s="71" t="s">
        <v>16</v>
      </c>
      <c r="G12" s="55" t="s">
        <v>16</v>
      </c>
      <c r="H12" s="55">
        <v>8</v>
      </c>
      <c r="I12" s="54">
        <v>8</v>
      </c>
      <c r="J12" s="54">
        <v>4</v>
      </c>
      <c r="K12" s="55" t="s">
        <v>16</v>
      </c>
      <c r="L12" s="54">
        <v>6</v>
      </c>
      <c r="M12" s="54">
        <v>12</v>
      </c>
      <c r="N12" s="54">
        <v>13</v>
      </c>
      <c r="O12" s="54">
        <v>8</v>
      </c>
    </row>
    <row r="13" spans="1:15" s="1" customFormat="1" ht="18" customHeight="1">
      <c r="A13" s="102" t="s">
        <v>279</v>
      </c>
      <c r="B13" s="53">
        <v>94</v>
      </c>
      <c r="C13" s="54">
        <v>50</v>
      </c>
      <c r="D13" s="54">
        <v>7</v>
      </c>
      <c r="E13" s="54">
        <v>6</v>
      </c>
      <c r="F13" s="55" t="s">
        <v>16</v>
      </c>
      <c r="G13" s="55" t="s">
        <v>16</v>
      </c>
      <c r="H13" s="37">
        <v>5</v>
      </c>
      <c r="I13" s="54">
        <v>8</v>
      </c>
      <c r="J13" s="54">
        <v>10</v>
      </c>
      <c r="K13" s="55" t="s">
        <v>16</v>
      </c>
      <c r="L13" s="54">
        <v>1</v>
      </c>
      <c r="M13" s="54">
        <v>13</v>
      </c>
      <c r="N13" s="54">
        <v>24</v>
      </c>
      <c r="O13" s="54">
        <v>20</v>
      </c>
    </row>
    <row r="14" spans="1:15" s="1" customFormat="1" ht="18" customHeight="1">
      <c r="A14" s="165" t="s">
        <v>280</v>
      </c>
      <c r="B14" s="166">
        <v>64</v>
      </c>
      <c r="C14" s="133">
        <v>39</v>
      </c>
      <c r="D14" s="166">
        <v>6</v>
      </c>
      <c r="E14" s="166">
        <v>7</v>
      </c>
      <c r="F14" s="133" t="s">
        <v>16</v>
      </c>
      <c r="G14" s="133" t="s">
        <v>16</v>
      </c>
      <c r="H14" s="166">
        <v>3</v>
      </c>
      <c r="I14" s="166">
        <v>1</v>
      </c>
      <c r="J14" s="166">
        <v>8</v>
      </c>
      <c r="K14" s="133" t="s">
        <v>16</v>
      </c>
      <c r="L14" s="166">
        <v>3</v>
      </c>
      <c r="M14" s="166">
        <v>11</v>
      </c>
      <c r="N14" s="166">
        <v>15</v>
      </c>
      <c r="O14" s="166">
        <v>10</v>
      </c>
    </row>
    <row r="15" spans="1:15" s="1" customFormat="1" ht="18" customHeight="1">
      <c r="A15" s="11"/>
      <c r="B15" s="72"/>
      <c r="C15" s="55" t="s">
        <v>299</v>
      </c>
      <c r="D15" s="74"/>
      <c r="E15" s="74"/>
      <c r="F15" s="74" t="s">
        <v>298</v>
      </c>
      <c r="G15" s="74" t="s">
        <v>298</v>
      </c>
      <c r="H15" s="73"/>
      <c r="I15" s="73"/>
      <c r="J15" s="73"/>
      <c r="K15" s="73" t="s">
        <v>298</v>
      </c>
      <c r="L15" s="73"/>
      <c r="M15" s="73"/>
      <c r="N15" s="73"/>
      <c r="O15" s="73"/>
    </row>
    <row r="16" spans="1:15" ht="18" customHeight="1">
      <c r="A16" s="75" t="s">
        <v>232</v>
      </c>
      <c r="B16" s="134">
        <v>6</v>
      </c>
      <c r="C16" s="55">
        <f>SUM(D16:M16)</f>
        <v>6</v>
      </c>
      <c r="D16" s="55" t="s">
        <v>16</v>
      </c>
      <c r="E16" s="135">
        <v>1</v>
      </c>
      <c r="F16" s="135" t="s">
        <v>16</v>
      </c>
      <c r="G16" s="135" t="s">
        <v>16</v>
      </c>
      <c r="H16" s="135">
        <v>2</v>
      </c>
      <c r="I16" s="135" t="s">
        <v>16</v>
      </c>
      <c r="J16" s="135">
        <v>1</v>
      </c>
      <c r="K16" s="135" t="s">
        <v>16</v>
      </c>
      <c r="L16" s="135" t="s">
        <v>16</v>
      </c>
      <c r="M16" s="135">
        <v>2</v>
      </c>
      <c r="N16" s="135" t="s">
        <v>16</v>
      </c>
      <c r="O16" s="135" t="s">
        <v>16</v>
      </c>
    </row>
    <row r="17" spans="1:15" ht="18" customHeight="1">
      <c r="A17" s="75" t="s">
        <v>233</v>
      </c>
      <c r="B17" s="134">
        <v>8</v>
      </c>
      <c r="C17" s="55">
        <f aca="true" t="shared" si="0" ref="C17:C27">SUM(D17:M17)</f>
        <v>5</v>
      </c>
      <c r="D17" s="55" t="s">
        <v>16</v>
      </c>
      <c r="E17" s="135">
        <v>2</v>
      </c>
      <c r="F17" s="135" t="s">
        <v>16</v>
      </c>
      <c r="G17" s="135" t="s">
        <v>16</v>
      </c>
      <c r="H17" s="135" t="s">
        <v>16</v>
      </c>
      <c r="I17" s="135" t="s">
        <v>16</v>
      </c>
      <c r="J17" s="135">
        <v>1</v>
      </c>
      <c r="K17" s="135" t="s">
        <v>16</v>
      </c>
      <c r="L17" s="135">
        <v>2</v>
      </c>
      <c r="M17" s="135" t="s">
        <v>16</v>
      </c>
      <c r="N17" s="135">
        <v>1</v>
      </c>
      <c r="O17" s="135">
        <v>2</v>
      </c>
    </row>
    <row r="18" spans="1:15" ht="18" customHeight="1">
      <c r="A18" s="75" t="s">
        <v>234</v>
      </c>
      <c r="B18" s="134">
        <v>4</v>
      </c>
      <c r="C18" s="55">
        <f t="shared" si="0"/>
        <v>3</v>
      </c>
      <c r="D18" s="55" t="s">
        <v>16</v>
      </c>
      <c r="E18" s="135">
        <v>1</v>
      </c>
      <c r="F18" s="135" t="s">
        <v>16</v>
      </c>
      <c r="G18" s="135" t="s">
        <v>16</v>
      </c>
      <c r="H18" s="135" t="s">
        <v>16</v>
      </c>
      <c r="I18" s="135" t="s">
        <v>16</v>
      </c>
      <c r="J18" s="135" t="s">
        <v>16</v>
      </c>
      <c r="K18" s="135" t="s">
        <v>16</v>
      </c>
      <c r="L18" s="135" t="s">
        <v>16</v>
      </c>
      <c r="M18" s="135">
        <v>2</v>
      </c>
      <c r="N18" s="135">
        <v>1</v>
      </c>
      <c r="O18" s="135" t="s">
        <v>16</v>
      </c>
    </row>
    <row r="19" spans="1:15" ht="18" customHeight="1">
      <c r="A19" s="75" t="s">
        <v>235</v>
      </c>
      <c r="B19" s="134">
        <v>6</v>
      </c>
      <c r="C19" s="55">
        <f t="shared" si="0"/>
        <v>2</v>
      </c>
      <c r="D19" s="55" t="s">
        <v>16</v>
      </c>
      <c r="E19" s="55" t="s">
        <v>16</v>
      </c>
      <c r="F19" s="135" t="s">
        <v>16</v>
      </c>
      <c r="G19" s="135" t="s">
        <v>16</v>
      </c>
      <c r="H19" s="135" t="s">
        <v>16</v>
      </c>
      <c r="I19" s="135" t="s">
        <v>16</v>
      </c>
      <c r="J19" s="135">
        <v>1</v>
      </c>
      <c r="K19" s="135" t="s">
        <v>16</v>
      </c>
      <c r="L19" s="135" t="s">
        <v>16</v>
      </c>
      <c r="M19" s="135">
        <v>1</v>
      </c>
      <c r="N19" s="135">
        <v>4</v>
      </c>
      <c r="O19" s="135" t="s">
        <v>16</v>
      </c>
    </row>
    <row r="20" spans="1:15" ht="18" customHeight="1">
      <c r="A20" s="75" t="s">
        <v>236</v>
      </c>
      <c r="B20" s="134">
        <v>3</v>
      </c>
      <c r="C20" s="55">
        <f t="shared" si="0"/>
        <v>1</v>
      </c>
      <c r="D20" s="55" t="s">
        <v>16</v>
      </c>
      <c r="E20" s="55" t="s">
        <v>16</v>
      </c>
      <c r="F20" s="135" t="s">
        <v>16</v>
      </c>
      <c r="G20" s="135" t="s">
        <v>16</v>
      </c>
      <c r="H20" s="135" t="s">
        <v>16</v>
      </c>
      <c r="I20" s="135" t="s">
        <v>16</v>
      </c>
      <c r="J20" s="135" t="s">
        <v>16</v>
      </c>
      <c r="K20" s="135" t="s">
        <v>16</v>
      </c>
      <c r="L20" s="135" t="s">
        <v>16</v>
      </c>
      <c r="M20" s="135">
        <v>1</v>
      </c>
      <c r="N20" s="135">
        <v>1</v>
      </c>
      <c r="O20" s="135">
        <v>1</v>
      </c>
    </row>
    <row r="21" spans="1:15" ht="18" customHeight="1">
      <c r="A21" s="75" t="s">
        <v>237</v>
      </c>
      <c r="B21" s="134">
        <v>5</v>
      </c>
      <c r="C21" s="55">
        <f t="shared" si="0"/>
        <v>4</v>
      </c>
      <c r="D21" s="135">
        <v>1</v>
      </c>
      <c r="E21" s="135">
        <v>2</v>
      </c>
      <c r="F21" s="135" t="s">
        <v>16</v>
      </c>
      <c r="G21" s="135" t="s">
        <v>16</v>
      </c>
      <c r="H21" s="135" t="s">
        <v>16</v>
      </c>
      <c r="I21" s="135" t="s">
        <v>16</v>
      </c>
      <c r="J21" s="135" t="s">
        <v>16</v>
      </c>
      <c r="K21" s="135" t="s">
        <v>16</v>
      </c>
      <c r="L21" s="135">
        <v>1</v>
      </c>
      <c r="M21" s="135" t="s">
        <v>16</v>
      </c>
      <c r="N21" s="135" t="s">
        <v>16</v>
      </c>
      <c r="O21" s="135">
        <v>1</v>
      </c>
    </row>
    <row r="22" spans="1:15" ht="18" customHeight="1">
      <c r="A22" s="75" t="s">
        <v>238</v>
      </c>
      <c r="B22" s="134">
        <v>12</v>
      </c>
      <c r="C22" s="55">
        <f t="shared" si="0"/>
        <v>9</v>
      </c>
      <c r="D22" s="135">
        <v>2</v>
      </c>
      <c r="E22" s="55" t="s">
        <v>16</v>
      </c>
      <c r="F22" s="135" t="s">
        <v>16</v>
      </c>
      <c r="G22" s="135" t="s">
        <v>16</v>
      </c>
      <c r="H22" s="135">
        <v>1</v>
      </c>
      <c r="I22" s="135" t="s">
        <v>16</v>
      </c>
      <c r="J22" s="135">
        <v>3</v>
      </c>
      <c r="K22" s="135" t="s">
        <v>16</v>
      </c>
      <c r="L22" s="135" t="s">
        <v>16</v>
      </c>
      <c r="M22" s="135">
        <v>3</v>
      </c>
      <c r="N22" s="135">
        <v>1</v>
      </c>
      <c r="O22" s="135">
        <v>2</v>
      </c>
    </row>
    <row r="23" spans="1:15" ht="18" customHeight="1">
      <c r="A23" s="75" t="s">
        <v>239</v>
      </c>
      <c r="B23" s="134">
        <v>8</v>
      </c>
      <c r="C23" s="55">
        <f t="shared" si="0"/>
        <v>3</v>
      </c>
      <c r="D23" s="135">
        <v>1</v>
      </c>
      <c r="E23" s="135">
        <v>1</v>
      </c>
      <c r="F23" s="135" t="s">
        <v>16</v>
      </c>
      <c r="G23" s="135" t="s">
        <v>16</v>
      </c>
      <c r="H23" s="135" t="s">
        <v>16</v>
      </c>
      <c r="I23" s="135" t="s">
        <v>16</v>
      </c>
      <c r="J23" s="135" t="s">
        <v>16</v>
      </c>
      <c r="K23" s="135" t="s">
        <v>16</v>
      </c>
      <c r="L23" s="135" t="s">
        <v>16</v>
      </c>
      <c r="M23" s="135">
        <v>1</v>
      </c>
      <c r="N23" s="135">
        <v>3</v>
      </c>
      <c r="O23" s="135">
        <v>2</v>
      </c>
    </row>
    <row r="24" spans="1:15" ht="18" customHeight="1">
      <c r="A24" s="75" t="s">
        <v>240</v>
      </c>
      <c r="B24" s="134">
        <v>7</v>
      </c>
      <c r="C24" s="55">
        <f t="shared" si="0"/>
        <v>3</v>
      </c>
      <c r="D24" s="135">
        <v>1</v>
      </c>
      <c r="E24" s="55" t="s">
        <v>16</v>
      </c>
      <c r="F24" s="135" t="s">
        <v>16</v>
      </c>
      <c r="G24" s="135" t="s">
        <v>16</v>
      </c>
      <c r="H24" s="135" t="s">
        <v>16</v>
      </c>
      <c r="I24" s="135">
        <v>1</v>
      </c>
      <c r="J24" s="135">
        <v>1</v>
      </c>
      <c r="K24" s="135" t="s">
        <v>16</v>
      </c>
      <c r="L24" s="135" t="s">
        <v>16</v>
      </c>
      <c r="M24" s="135" t="s">
        <v>16</v>
      </c>
      <c r="N24" s="135">
        <v>3</v>
      </c>
      <c r="O24" s="135">
        <v>1</v>
      </c>
    </row>
    <row r="25" spans="1:15" ht="18" customHeight="1">
      <c r="A25" s="75" t="s">
        <v>241</v>
      </c>
      <c r="B25" s="134">
        <v>1</v>
      </c>
      <c r="C25" s="55" t="s">
        <v>16</v>
      </c>
      <c r="D25" s="55" t="s">
        <v>16</v>
      </c>
      <c r="E25" s="55" t="s">
        <v>16</v>
      </c>
      <c r="F25" s="135" t="s">
        <v>16</v>
      </c>
      <c r="G25" s="135" t="s">
        <v>16</v>
      </c>
      <c r="H25" s="135" t="s">
        <v>16</v>
      </c>
      <c r="I25" s="135" t="s">
        <v>16</v>
      </c>
      <c r="J25" s="135" t="s">
        <v>16</v>
      </c>
      <c r="K25" s="135" t="s">
        <v>16</v>
      </c>
      <c r="L25" s="135" t="s">
        <v>16</v>
      </c>
      <c r="M25" s="135" t="s">
        <v>16</v>
      </c>
      <c r="N25" s="135">
        <v>1</v>
      </c>
      <c r="O25" s="135" t="s">
        <v>16</v>
      </c>
    </row>
    <row r="26" spans="1:15" ht="18" customHeight="1">
      <c r="A26" s="75" t="s">
        <v>242</v>
      </c>
      <c r="B26" s="134">
        <v>1</v>
      </c>
      <c r="C26" s="55" t="s">
        <v>16</v>
      </c>
      <c r="D26" s="55" t="s">
        <v>16</v>
      </c>
      <c r="E26" s="55" t="s">
        <v>16</v>
      </c>
      <c r="F26" s="135" t="s">
        <v>16</v>
      </c>
      <c r="G26" s="135" t="s">
        <v>16</v>
      </c>
      <c r="H26" s="135" t="s">
        <v>16</v>
      </c>
      <c r="I26" s="135" t="s">
        <v>16</v>
      </c>
      <c r="J26" s="135" t="s">
        <v>16</v>
      </c>
      <c r="K26" s="135" t="s">
        <v>16</v>
      </c>
      <c r="L26" s="135" t="s">
        <v>16</v>
      </c>
      <c r="M26" s="135" t="s">
        <v>16</v>
      </c>
      <c r="N26" s="135" t="s">
        <v>16</v>
      </c>
      <c r="O26" s="135">
        <v>1</v>
      </c>
    </row>
    <row r="27" spans="1:15" ht="18" customHeight="1" thickBot="1">
      <c r="A27" s="75" t="s">
        <v>243</v>
      </c>
      <c r="B27" s="134">
        <v>3</v>
      </c>
      <c r="C27" s="55">
        <f t="shared" si="0"/>
        <v>3</v>
      </c>
      <c r="D27" s="132">
        <v>1</v>
      </c>
      <c r="E27" s="55" t="s">
        <v>16</v>
      </c>
      <c r="F27" s="135" t="s">
        <v>16</v>
      </c>
      <c r="G27" s="135" t="s">
        <v>16</v>
      </c>
      <c r="H27" s="135" t="s">
        <v>16</v>
      </c>
      <c r="I27" s="135" t="s">
        <v>16</v>
      </c>
      <c r="J27" s="135">
        <v>1</v>
      </c>
      <c r="K27" s="135" t="s">
        <v>16</v>
      </c>
      <c r="L27" s="135" t="s">
        <v>16</v>
      </c>
      <c r="M27" s="135">
        <v>1</v>
      </c>
      <c r="N27" s="135" t="s">
        <v>16</v>
      </c>
      <c r="O27" s="135" t="s">
        <v>16</v>
      </c>
    </row>
    <row r="28" spans="1:15" ht="1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7" t="s">
        <v>229</v>
      </c>
    </row>
    <row r="29" spans="1:15" ht="12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89"/>
    </row>
    <row r="30" spans="1:15" ht="1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9"/>
    </row>
    <row r="31" spans="1:25" ht="15" customHeight="1">
      <c r="A31" s="36" t="s">
        <v>264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 customHeight="1" thickBo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0"/>
      <c r="M32" s="10"/>
      <c r="N32" s="9"/>
      <c r="O32" s="11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9.5" customHeight="1">
      <c r="A33" s="76"/>
      <c r="B33" s="77" t="s">
        <v>64</v>
      </c>
      <c r="C33" s="78"/>
      <c r="D33" s="2"/>
      <c r="E33" s="78"/>
      <c r="F33" s="79"/>
      <c r="G33" s="77" t="s">
        <v>65</v>
      </c>
      <c r="H33" s="80"/>
      <c r="I33" s="80"/>
      <c r="J33" s="80"/>
      <c r="K33" s="97"/>
      <c r="L33" s="263" t="s">
        <v>259</v>
      </c>
      <c r="M33" s="264"/>
      <c r="N33" s="265"/>
      <c r="O33" s="263" t="s">
        <v>256</v>
      </c>
      <c r="P33" s="266"/>
      <c r="Q33" s="77" t="s">
        <v>257</v>
      </c>
      <c r="R33" s="80"/>
      <c r="S33" s="80"/>
      <c r="T33" s="80"/>
      <c r="U33" s="77" t="s">
        <v>258</v>
      </c>
      <c r="V33" s="80"/>
      <c r="W33" s="80"/>
      <c r="X33" s="80"/>
      <c r="Y33" s="82"/>
    </row>
    <row r="34" spans="1:25" ht="19.5" customHeight="1">
      <c r="A34" s="83" t="s">
        <v>252</v>
      </c>
      <c r="B34" s="250" t="s">
        <v>192</v>
      </c>
      <c r="C34" s="250" t="s">
        <v>209</v>
      </c>
      <c r="D34" s="250" t="s">
        <v>210</v>
      </c>
      <c r="E34" s="250" t="s">
        <v>211</v>
      </c>
      <c r="F34" s="250" t="s">
        <v>179</v>
      </c>
      <c r="G34" s="250" t="s">
        <v>177</v>
      </c>
      <c r="H34" s="250" t="s">
        <v>212</v>
      </c>
      <c r="I34" s="250" t="s">
        <v>213</v>
      </c>
      <c r="J34" s="250" t="s">
        <v>214</v>
      </c>
      <c r="K34" s="250" t="s">
        <v>215</v>
      </c>
      <c r="L34" s="15" t="s">
        <v>66</v>
      </c>
      <c r="M34" s="84" t="s">
        <v>67</v>
      </c>
      <c r="N34" s="250" t="s">
        <v>216</v>
      </c>
      <c r="O34" s="250" t="s">
        <v>217</v>
      </c>
      <c r="P34" s="250" t="s">
        <v>218</v>
      </c>
      <c r="Q34" s="250" t="s">
        <v>177</v>
      </c>
      <c r="R34" s="250" t="s">
        <v>198</v>
      </c>
      <c r="S34" s="250" t="s">
        <v>199</v>
      </c>
      <c r="T34" s="250" t="s">
        <v>200</v>
      </c>
      <c r="U34" s="250" t="s">
        <v>177</v>
      </c>
      <c r="V34" s="250" t="s">
        <v>198</v>
      </c>
      <c r="W34" s="250" t="s">
        <v>199</v>
      </c>
      <c r="X34" s="250" t="s">
        <v>200</v>
      </c>
      <c r="Y34" s="47" t="s">
        <v>69</v>
      </c>
    </row>
    <row r="35" spans="1:25" ht="19.5" customHeight="1">
      <c r="A35" s="85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86" t="s">
        <v>70</v>
      </c>
      <c r="M35" s="87" t="s">
        <v>71</v>
      </c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18"/>
    </row>
    <row r="36" spans="1:25" ht="19.5" customHeight="1">
      <c r="A36" s="19"/>
      <c r="B36" s="88" t="s">
        <v>72</v>
      </c>
      <c r="C36" s="89"/>
      <c r="D36" s="89"/>
      <c r="E36" s="89"/>
      <c r="F36" s="89"/>
      <c r="G36" s="89" t="s">
        <v>73</v>
      </c>
      <c r="H36" s="89"/>
      <c r="I36" s="89"/>
      <c r="J36" s="89"/>
      <c r="K36" s="5"/>
      <c r="L36" s="89" t="s">
        <v>74</v>
      </c>
      <c r="M36" s="89"/>
      <c r="N36" s="90" t="s">
        <v>75</v>
      </c>
      <c r="O36" s="90" t="s">
        <v>76</v>
      </c>
      <c r="P36" s="19"/>
      <c r="Q36" s="90" t="s">
        <v>77</v>
      </c>
      <c r="R36" s="19"/>
      <c r="S36" s="19"/>
      <c r="T36" s="19"/>
      <c r="U36" s="90" t="s">
        <v>76</v>
      </c>
      <c r="V36" s="19"/>
      <c r="W36" s="19"/>
      <c r="X36" s="19"/>
      <c r="Y36" s="90" t="s">
        <v>78</v>
      </c>
    </row>
    <row r="37" spans="1:25" ht="23.25" customHeight="1">
      <c r="A37" s="91" t="s">
        <v>273</v>
      </c>
      <c r="B37" s="92">
        <v>55</v>
      </c>
      <c r="C37" s="92">
        <v>40</v>
      </c>
      <c r="D37" s="92">
        <v>9</v>
      </c>
      <c r="E37" s="71" t="s">
        <v>16</v>
      </c>
      <c r="F37" s="92">
        <v>6</v>
      </c>
      <c r="G37" s="92">
        <v>52</v>
      </c>
      <c r="H37" s="92">
        <v>30</v>
      </c>
      <c r="I37" s="92">
        <v>11</v>
      </c>
      <c r="J37" s="71">
        <v>3</v>
      </c>
      <c r="K37" s="92">
        <v>8</v>
      </c>
      <c r="L37" s="92">
        <v>1009</v>
      </c>
      <c r="M37" s="92">
        <v>69</v>
      </c>
      <c r="N37" s="94" t="s">
        <v>16</v>
      </c>
      <c r="O37" s="92">
        <v>3</v>
      </c>
      <c r="P37" s="92">
        <v>17</v>
      </c>
      <c r="Q37" s="92">
        <v>77</v>
      </c>
      <c r="R37" s="92">
        <v>59</v>
      </c>
      <c r="S37" s="92">
        <v>5</v>
      </c>
      <c r="T37" s="92">
        <v>13</v>
      </c>
      <c r="U37" s="92">
        <v>140</v>
      </c>
      <c r="V37" s="92">
        <v>103</v>
      </c>
      <c r="W37" s="92">
        <v>12</v>
      </c>
      <c r="X37" s="92">
        <v>25</v>
      </c>
      <c r="Y37" s="92">
        <v>91050</v>
      </c>
    </row>
    <row r="38" spans="1:25" ht="23.25" customHeight="1">
      <c r="A38" s="91" t="s">
        <v>281</v>
      </c>
      <c r="B38" s="92">
        <v>75</v>
      </c>
      <c r="C38" s="92">
        <v>48</v>
      </c>
      <c r="D38" s="92">
        <v>8</v>
      </c>
      <c r="E38" s="71" t="s">
        <v>16</v>
      </c>
      <c r="F38" s="92">
        <v>19</v>
      </c>
      <c r="G38" s="92">
        <v>55</v>
      </c>
      <c r="H38" s="92">
        <v>39</v>
      </c>
      <c r="I38" s="92">
        <v>14</v>
      </c>
      <c r="J38" s="71">
        <v>1</v>
      </c>
      <c r="K38" s="92">
        <v>1</v>
      </c>
      <c r="L38" s="92">
        <v>466</v>
      </c>
      <c r="M38" s="92">
        <v>35</v>
      </c>
      <c r="N38" s="94" t="s">
        <v>16</v>
      </c>
      <c r="O38" s="92" t="s">
        <v>16</v>
      </c>
      <c r="P38" s="92">
        <v>18</v>
      </c>
      <c r="Q38" s="92">
        <v>66</v>
      </c>
      <c r="R38" s="92">
        <v>55</v>
      </c>
      <c r="S38" s="92">
        <v>4</v>
      </c>
      <c r="T38" s="92">
        <v>7</v>
      </c>
      <c r="U38" s="92">
        <v>119</v>
      </c>
      <c r="V38" s="92">
        <v>100</v>
      </c>
      <c r="W38" s="92">
        <v>7</v>
      </c>
      <c r="X38" s="92">
        <v>12</v>
      </c>
      <c r="Y38" s="92">
        <v>52490</v>
      </c>
    </row>
    <row r="39" spans="1:25" ht="23.25" customHeight="1">
      <c r="A39" s="56" t="s">
        <v>282</v>
      </c>
      <c r="B39" s="92">
        <v>69</v>
      </c>
      <c r="C39" s="92">
        <v>47</v>
      </c>
      <c r="D39" s="92">
        <v>5</v>
      </c>
      <c r="E39" s="71" t="s">
        <v>16</v>
      </c>
      <c r="F39" s="92">
        <v>17</v>
      </c>
      <c r="G39" s="92">
        <v>58</v>
      </c>
      <c r="H39" s="92">
        <v>39</v>
      </c>
      <c r="I39" s="92">
        <v>8</v>
      </c>
      <c r="J39" s="71">
        <v>2</v>
      </c>
      <c r="K39" s="92">
        <v>9</v>
      </c>
      <c r="L39" s="92">
        <v>851</v>
      </c>
      <c r="M39" s="92">
        <v>29</v>
      </c>
      <c r="N39" s="94" t="s">
        <v>16</v>
      </c>
      <c r="O39" s="94">
        <v>2</v>
      </c>
      <c r="P39" s="92">
        <v>11</v>
      </c>
      <c r="Q39" s="92">
        <v>51</v>
      </c>
      <c r="R39" s="92">
        <v>34</v>
      </c>
      <c r="S39" s="92">
        <v>4</v>
      </c>
      <c r="T39" s="92">
        <v>13</v>
      </c>
      <c r="U39" s="92">
        <v>100</v>
      </c>
      <c r="V39" s="92">
        <v>69</v>
      </c>
      <c r="W39" s="92">
        <v>14</v>
      </c>
      <c r="X39" s="92">
        <v>17</v>
      </c>
      <c r="Y39" s="92">
        <v>52420</v>
      </c>
    </row>
    <row r="40" spans="1:25" s="1" customFormat="1" ht="23.25" customHeight="1">
      <c r="A40" s="56" t="s">
        <v>283</v>
      </c>
      <c r="B40" s="95">
        <v>94</v>
      </c>
      <c r="C40" s="93">
        <v>59</v>
      </c>
      <c r="D40" s="93">
        <v>10</v>
      </c>
      <c r="E40" s="96" t="s">
        <v>16</v>
      </c>
      <c r="F40" s="93">
        <v>25</v>
      </c>
      <c r="G40" s="93">
        <v>70</v>
      </c>
      <c r="H40" s="93">
        <v>49</v>
      </c>
      <c r="I40" s="93">
        <v>12</v>
      </c>
      <c r="J40" s="71">
        <v>3</v>
      </c>
      <c r="K40" s="93">
        <v>6</v>
      </c>
      <c r="L40" s="93">
        <v>1092</v>
      </c>
      <c r="M40" s="93">
        <v>276</v>
      </c>
      <c r="N40" s="94" t="s">
        <v>16</v>
      </c>
      <c r="O40" s="93">
        <v>3</v>
      </c>
      <c r="P40" s="93">
        <v>18</v>
      </c>
      <c r="Q40" s="93">
        <v>58</v>
      </c>
      <c r="R40" s="93">
        <v>41</v>
      </c>
      <c r="S40" s="93">
        <v>2</v>
      </c>
      <c r="T40" s="93">
        <v>15</v>
      </c>
      <c r="U40" s="93">
        <v>132</v>
      </c>
      <c r="V40" s="93">
        <v>99</v>
      </c>
      <c r="W40" s="93">
        <v>9</v>
      </c>
      <c r="X40" s="93">
        <v>24</v>
      </c>
      <c r="Y40" s="93">
        <v>83382</v>
      </c>
    </row>
    <row r="41" spans="1:25" s="164" customFormat="1" ht="23.25" customHeight="1" thickBot="1">
      <c r="A41" s="160" t="s">
        <v>284</v>
      </c>
      <c r="B41" s="161">
        <v>64</v>
      </c>
      <c r="C41" s="162">
        <v>45</v>
      </c>
      <c r="D41" s="162">
        <v>5</v>
      </c>
      <c r="E41" s="96" t="s">
        <v>16</v>
      </c>
      <c r="F41" s="162">
        <v>14</v>
      </c>
      <c r="G41" s="162">
        <v>52</v>
      </c>
      <c r="H41" s="162">
        <v>27</v>
      </c>
      <c r="I41" s="162">
        <v>16</v>
      </c>
      <c r="J41" s="163">
        <v>2</v>
      </c>
      <c r="K41" s="162">
        <v>7</v>
      </c>
      <c r="L41" s="162">
        <v>943</v>
      </c>
      <c r="M41" s="162">
        <v>122</v>
      </c>
      <c r="N41" s="138" t="s">
        <v>16</v>
      </c>
      <c r="O41" s="162">
        <v>3</v>
      </c>
      <c r="P41" s="162">
        <v>13</v>
      </c>
      <c r="Q41" s="162">
        <v>55</v>
      </c>
      <c r="R41" s="162">
        <v>34</v>
      </c>
      <c r="S41" s="162">
        <v>3</v>
      </c>
      <c r="T41" s="162">
        <v>18</v>
      </c>
      <c r="U41" s="162">
        <v>105</v>
      </c>
      <c r="V41" s="162">
        <v>63</v>
      </c>
      <c r="W41" s="162">
        <v>7</v>
      </c>
      <c r="X41" s="162">
        <v>35</v>
      </c>
      <c r="Y41" s="162">
        <v>76781</v>
      </c>
    </row>
    <row r="42" spans="1:25" ht="1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7" t="s">
        <v>229</v>
      </c>
    </row>
  </sheetData>
  <sheetProtection/>
  <mergeCells count="34">
    <mergeCell ref="Q34:Q35"/>
    <mergeCell ref="R34:R35"/>
    <mergeCell ref="S34:S35"/>
    <mergeCell ref="X34:X35"/>
    <mergeCell ref="T34:T35"/>
    <mergeCell ref="U34:U35"/>
    <mergeCell ref="V34:V35"/>
    <mergeCell ref="W34:W35"/>
    <mergeCell ref="I34:I35"/>
    <mergeCell ref="J34:J35"/>
    <mergeCell ref="K34:K35"/>
    <mergeCell ref="N34:N35"/>
    <mergeCell ref="O34:O35"/>
    <mergeCell ref="P34:P35"/>
    <mergeCell ref="N5:N8"/>
    <mergeCell ref="L33:N33"/>
    <mergeCell ref="O33:P33"/>
    <mergeCell ref="B34:B35"/>
    <mergeCell ref="C34:C35"/>
    <mergeCell ref="D34:D35"/>
    <mergeCell ref="E34:E35"/>
    <mergeCell ref="F34:F35"/>
    <mergeCell ref="G34:G35"/>
    <mergeCell ref="H34:H35"/>
    <mergeCell ref="A6:A7"/>
    <mergeCell ref="B6:B7"/>
    <mergeCell ref="G7:G8"/>
    <mergeCell ref="H7:H8"/>
    <mergeCell ref="O6:O7"/>
    <mergeCell ref="I7:I8"/>
    <mergeCell ref="J6:J8"/>
    <mergeCell ref="K6:K8"/>
    <mergeCell ref="L6:L8"/>
    <mergeCell ref="M6:M8"/>
  </mergeCells>
  <printOptions/>
  <pageMargins left="0.984251968503937" right="0.984251968503937" top="0.7874015748031497" bottom="0.7874015748031497" header="0.5118110236220472" footer="0.5118110236220472"/>
  <pageSetup firstPageNumber="276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16.00390625" style="0" customWidth="1"/>
    <col min="2" max="13" width="11.625" style="0" customWidth="1"/>
    <col min="14" max="17" width="7.50390625" style="0" customWidth="1"/>
    <col min="18" max="18" width="9.125" style="0" bestFit="1" customWidth="1"/>
  </cols>
  <sheetData>
    <row r="1" spans="1:31" s="211" customFormat="1" ht="15" customHeight="1">
      <c r="A1" s="210" t="s">
        <v>0</v>
      </c>
      <c r="M1" s="212" t="s">
        <v>0</v>
      </c>
      <c r="N1" s="212"/>
      <c r="O1" s="210"/>
      <c r="Q1" s="212"/>
      <c r="AE1" s="212"/>
    </row>
    <row r="2" ht="12" customHeight="1"/>
    <row r="3" spans="1:13" ht="15" customHeight="1">
      <c r="A3" s="99" t="s">
        <v>265</v>
      </c>
      <c r="B3" s="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26.25" customHeight="1">
      <c r="A5" s="28" t="s">
        <v>253</v>
      </c>
      <c r="B5" s="16" t="s">
        <v>60</v>
      </c>
      <c r="C5" s="16" t="s">
        <v>79</v>
      </c>
      <c r="D5" s="16" t="s">
        <v>80</v>
      </c>
      <c r="E5" s="16" t="s">
        <v>81</v>
      </c>
      <c r="F5" s="219" t="s">
        <v>82</v>
      </c>
      <c r="G5" s="209" t="s">
        <v>83</v>
      </c>
      <c r="H5" s="16" t="s">
        <v>84</v>
      </c>
      <c r="I5" s="16" t="s">
        <v>85</v>
      </c>
      <c r="J5" s="16" t="s">
        <v>86</v>
      </c>
      <c r="K5" s="16" t="s">
        <v>61</v>
      </c>
      <c r="L5" s="16" t="s">
        <v>87</v>
      </c>
      <c r="M5" s="16" t="s">
        <v>88</v>
      </c>
    </row>
    <row r="6" spans="1:13" ht="13.5">
      <c r="A6" s="101"/>
      <c r="B6" s="21" t="s">
        <v>89</v>
      </c>
      <c r="C6" s="101"/>
      <c r="D6" s="101"/>
      <c r="E6" s="101"/>
      <c r="F6" s="101"/>
      <c r="G6" s="101"/>
      <c r="H6" s="101"/>
      <c r="I6" s="101"/>
      <c r="J6" s="101"/>
      <c r="K6" s="101" t="s">
        <v>90</v>
      </c>
      <c r="L6" s="101"/>
      <c r="M6" s="101"/>
    </row>
    <row r="7" spans="1:13" ht="18.75" customHeight="1">
      <c r="A7" s="9" t="s">
        <v>285</v>
      </c>
      <c r="B7" s="53">
        <v>15564</v>
      </c>
      <c r="C7" s="54">
        <v>49</v>
      </c>
      <c r="D7" s="54">
        <v>1654</v>
      </c>
      <c r="E7" s="54">
        <v>83</v>
      </c>
      <c r="F7" s="54">
        <v>166</v>
      </c>
      <c r="G7" s="54">
        <v>2011</v>
      </c>
      <c r="H7" s="54">
        <v>109</v>
      </c>
      <c r="I7" s="54">
        <v>218</v>
      </c>
      <c r="J7" s="54">
        <v>9648</v>
      </c>
      <c r="K7" s="54">
        <v>1626</v>
      </c>
      <c r="L7" s="55" t="s">
        <v>16</v>
      </c>
      <c r="M7" s="55" t="s">
        <v>16</v>
      </c>
    </row>
    <row r="8" spans="1:13" ht="18.75" customHeight="1">
      <c r="A8" s="11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18.75" customHeight="1">
      <c r="A9" s="9" t="s">
        <v>63</v>
      </c>
      <c r="B9" s="53">
        <v>16035</v>
      </c>
      <c r="C9" s="54">
        <v>39</v>
      </c>
      <c r="D9" s="54">
        <v>1609</v>
      </c>
      <c r="E9" s="54">
        <v>107</v>
      </c>
      <c r="F9" s="54">
        <v>194</v>
      </c>
      <c r="G9" s="54">
        <v>2172</v>
      </c>
      <c r="H9" s="54">
        <v>133</v>
      </c>
      <c r="I9" s="54">
        <v>210</v>
      </c>
      <c r="J9" s="54">
        <v>9895</v>
      </c>
      <c r="K9" s="54">
        <v>1674</v>
      </c>
      <c r="L9" s="37">
        <v>2</v>
      </c>
      <c r="M9" s="37" t="s">
        <v>16</v>
      </c>
    </row>
    <row r="10" spans="1:13" ht="18.75" customHeight="1">
      <c r="A10" s="11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1" customFormat="1" ht="18.75" customHeight="1">
      <c r="A11" s="102" t="s">
        <v>278</v>
      </c>
      <c r="B11" s="53">
        <v>16582</v>
      </c>
      <c r="C11" s="54">
        <v>40</v>
      </c>
      <c r="D11" s="54">
        <v>1670</v>
      </c>
      <c r="E11" s="54">
        <v>106</v>
      </c>
      <c r="F11" s="54">
        <v>148</v>
      </c>
      <c r="G11" s="54">
        <v>2384</v>
      </c>
      <c r="H11" s="54">
        <v>101</v>
      </c>
      <c r="I11" s="54">
        <v>181</v>
      </c>
      <c r="J11" s="54">
        <v>10213</v>
      </c>
      <c r="K11" s="54">
        <v>1738</v>
      </c>
      <c r="L11" s="54">
        <v>1</v>
      </c>
      <c r="M11" s="55" t="s">
        <v>16</v>
      </c>
    </row>
    <row r="12" spans="1:13" s="1" customFormat="1" ht="18.75" customHeight="1">
      <c r="A12" s="22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s="1" customFormat="1" ht="18.75" customHeight="1">
      <c r="A13" s="102" t="s">
        <v>279</v>
      </c>
      <c r="B13" s="92">
        <v>16221</v>
      </c>
      <c r="C13" s="92">
        <v>52</v>
      </c>
      <c r="D13" s="92">
        <v>1503</v>
      </c>
      <c r="E13" s="92">
        <v>104</v>
      </c>
      <c r="F13" s="92">
        <v>167</v>
      </c>
      <c r="G13" s="92">
        <v>2276</v>
      </c>
      <c r="H13" s="92">
        <v>88</v>
      </c>
      <c r="I13" s="92">
        <v>166</v>
      </c>
      <c r="J13" s="92">
        <v>10234</v>
      </c>
      <c r="K13" s="92">
        <v>1628</v>
      </c>
      <c r="L13" s="71" t="s">
        <v>16</v>
      </c>
      <c r="M13" s="71">
        <v>3</v>
      </c>
    </row>
    <row r="14" spans="1:13" s="1" customFormat="1" ht="18.75" customHeight="1">
      <c r="A14" s="2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5" s="1" customFormat="1" ht="18.75" customHeight="1">
      <c r="A15" s="167" t="s">
        <v>286</v>
      </c>
      <c r="B15" s="221">
        <v>16665</v>
      </c>
      <c r="C15" s="222">
        <v>45</v>
      </c>
      <c r="D15" s="222">
        <v>1455</v>
      </c>
      <c r="E15" s="222">
        <v>104</v>
      </c>
      <c r="F15" s="222">
        <v>170</v>
      </c>
      <c r="G15" s="222">
        <v>2424</v>
      </c>
      <c r="H15" s="222">
        <v>86</v>
      </c>
      <c r="I15" s="222">
        <v>165</v>
      </c>
      <c r="J15" s="222">
        <v>10574</v>
      </c>
      <c r="K15" s="222">
        <v>1639</v>
      </c>
      <c r="L15" s="137">
        <v>3</v>
      </c>
      <c r="M15" s="137" t="s">
        <v>16</v>
      </c>
      <c r="N15" s="225"/>
      <c r="O15" s="225"/>
    </row>
    <row r="16" spans="1:13" ht="18.75" customHeight="1">
      <c r="A16" s="49"/>
      <c r="B16" s="72"/>
      <c r="C16" s="73"/>
      <c r="D16" s="73"/>
      <c r="E16" s="73"/>
      <c r="F16" s="73"/>
      <c r="G16" s="223"/>
      <c r="H16" s="223"/>
      <c r="I16" s="223"/>
      <c r="J16" s="223"/>
      <c r="K16" s="223"/>
      <c r="L16" s="223"/>
      <c r="M16" s="223"/>
    </row>
    <row r="17" spans="1:13" s="40" customFormat="1" ht="18.75" customHeight="1">
      <c r="A17" s="139" t="s">
        <v>219</v>
      </c>
      <c r="B17" s="26">
        <v>1501</v>
      </c>
      <c r="C17" s="140">
        <v>4</v>
      </c>
      <c r="D17" s="184">
        <v>90</v>
      </c>
      <c r="E17" s="184">
        <v>5</v>
      </c>
      <c r="F17" s="184">
        <v>4</v>
      </c>
      <c r="G17" s="26">
        <v>203</v>
      </c>
      <c r="H17" s="140">
        <v>5</v>
      </c>
      <c r="I17" s="184">
        <v>15</v>
      </c>
      <c r="J17" s="184">
        <v>1003</v>
      </c>
      <c r="K17" s="184">
        <v>172</v>
      </c>
      <c r="L17" s="71" t="s">
        <v>16</v>
      </c>
      <c r="M17" s="71" t="s">
        <v>16</v>
      </c>
    </row>
    <row r="18" spans="1:13" s="40" customFormat="1" ht="18.75" customHeight="1">
      <c r="A18" s="141"/>
      <c r="B18" s="26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</row>
    <row r="19" spans="1:13" s="40" customFormat="1" ht="18.75" customHeight="1">
      <c r="A19" s="139" t="s">
        <v>220</v>
      </c>
      <c r="B19" s="26">
        <v>1299</v>
      </c>
      <c r="C19" s="184">
        <v>6</v>
      </c>
      <c r="D19" s="184">
        <v>92</v>
      </c>
      <c r="E19" s="184">
        <v>4</v>
      </c>
      <c r="F19" s="184">
        <v>10</v>
      </c>
      <c r="G19" s="26">
        <v>174</v>
      </c>
      <c r="H19" s="184">
        <v>8</v>
      </c>
      <c r="I19" s="184">
        <v>12</v>
      </c>
      <c r="J19" s="184">
        <v>859</v>
      </c>
      <c r="K19" s="184">
        <v>134</v>
      </c>
      <c r="L19" s="71" t="s">
        <v>16</v>
      </c>
      <c r="M19" s="71" t="s">
        <v>16</v>
      </c>
    </row>
    <row r="20" spans="1:13" s="40" customFormat="1" ht="18.75" customHeight="1">
      <c r="A20" s="141"/>
      <c r="B20" s="26"/>
      <c r="C20" s="184"/>
      <c r="D20" s="184"/>
      <c r="E20" s="184"/>
      <c r="F20" s="184"/>
      <c r="G20" s="184"/>
      <c r="H20" s="184"/>
      <c r="I20" s="184"/>
      <c r="J20" s="184"/>
      <c r="K20" s="184"/>
      <c r="L20" s="35"/>
      <c r="M20" s="35"/>
    </row>
    <row r="21" spans="1:13" s="40" customFormat="1" ht="18.75" customHeight="1">
      <c r="A21" s="139" t="s">
        <v>221</v>
      </c>
      <c r="B21" s="26">
        <v>1382</v>
      </c>
      <c r="C21" s="184">
        <v>2</v>
      </c>
      <c r="D21" s="184">
        <v>127</v>
      </c>
      <c r="E21" s="184">
        <v>6</v>
      </c>
      <c r="F21" s="184">
        <v>17</v>
      </c>
      <c r="G21" s="26">
        <v>215</v>
      </c>
      <c r="H21" s="184">
        <v>6</v>
      </c>
      <c r="I21" s="184">
        <v>14</v>
      </c>
      <c r="J21" s="184">
        <v>881</v>
      </c>
      <c r="K21" s="184">
        <v>114</v>
      </c>
      <c r="L21" s="71" t="s">
        <v>16</v>
      </c>
      <c r="M21" s="71" t="s">
        <v>16</v>
      </c>
    </row>
    <row r="22" spans="1:13" s="40" customFormat="1" ht="18.75" customHeight="1">
      <c r="A22" s="141"/>
      <c r="B22" s="26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13" s="40" customFormat="1" ht="18.75" customHeight="1">
      <c r="A23" s="139" t="s">
        <v>222</v>
      </c>
      <c r="B23" s="26">
        <v>1311</v>
      </c>
      <c r="C23" s="184">
        <v>2</v>
      </c>
      <c r="D23" s="184">
        <v>130</v>
      </c>
      <c r="E23" s="184">
        <v>5</v>
      </c>
      <c r="F23" s="184">
        <v>9</v>
      </c>
      <c r="G23" s="26">
        <v>194</v>
      </c>
      <c r="H23" s="184">
        <v>9</v>
      </c>
      <c r="I23" s="184">
        <v>20</v>
      </c>
      <c r="J23" s="184">
        <v>817</v>
      </c>
      <c r="K23" s="184">
        <v>125</v>
      </c>
      <c r="L23" s="71" t="s">
        <v>16</v>
      </c>
      <c r="M23" s="71" t="s">
        <v>16</v>
      </c>
    </row>
    <row r="24" spans="1:13" s="40" customFormat="1" ht="18.75" customHeight="1">
      <c r="A24" s="141"/>
      <c r="B24" s="26"/>
      <c r="C24" s="184"/>
      <c r="D24" s="184"/>
      <c r="E24" s="184"/>
      <c r="F24" s="184"/>
      <c r="G24" s="184"/>
      <c r="H24" s="184"/>
      <c r="I24" s="184"/>
      <c r="J24" s="184"/>
      <c r="K24" s="184"/>
      <c r="L24" s="35"/>
      <c r="M24" s="35"/>
    </row>
    <row r="25" spans="1:13" s="40" customFormat="1" ht="18.75" customHeight="1">
      <c r="A25" s="139" t="s">
        <v>223</v>
      </c>
      <c r="B25" s="26">
        <v>1325</v>
      </c>
      <c r="C25" s="184">
        <v>3</v>
      </c>
      <c r="D25" s="184">
        <v>127</v>
      </c>
      <c r="E25" s="184">
        <v>6</v>
      </c>
      <c r="F25" s="184">
        <v>12</v>
      </c>
      <c r="G25" s="26">
        <v>169</v>
      </c>
      <c r="H25" s="184">
        <v>10</v>
      </c>
      <c r="I25" s="184">
        <v>15</v>
      </c>
      <c r="J25" s="184">
        <v>869</v>
      </c>
      <c r="K25" s="184">
        <v>114</v>
      </c>
      <c r="L25" s="71" t="s">
        <v>16</v>
      </c>
      <c r="M25" s="71" t="s">
        <v>16</v>
      </c>
    </row>
    <row r="26" spans="1:13" s="40" customFormat="1" ht="18.75" customHeight="1">
      <c r="A26" s="141"/>
      <c r="B26" s="26"/>
      <c r="C26" s="184"/>
      <c r="D26" s="184"/>
      <c r="E26" s="184"/>
      <c r="F26" s="184"/>
      <c r="G26" s="184"/>
      <c r="H26" s="184"/>
      <c r="I26" s="184"/>
      <c r="J26" s="184"/>
      <c r="K26" s="184"/>
      <c r="L26" s="140"/>
      <c r="M26" s="140"/>
    </row>
    <row r="27" spans="1:13" s="40" customFormat="1" ht="18.75" customHeight="1">
      <c r="A27" s="139" t="s">
        <v>224</v>
      </c>
      <c r="B27" s="26">
        <v>1360</v>
      </c>
      <c r="C27" s="184">
        <v>5</v>
      </c>
      <c r="D27" s="184">
        <v>128</v>
      </c>
      <c r="E27" s="184">
        <v>8</v>
      </c>
      <c r="F27" s="184">
        <v>16</v>
      </c>
      <c r="G27" s="26">
        <v>213</v>
      </c>
      <c r="H27" s="184">
        <v>4</v>
      </c>
      <c r="I27" s="184">
        <v>13</v>
      </c>
      <c r="J27" s="184">
        <v>819</v>
      </c>
      <c r="K27" s="184">
        <v>154</v>
      </c>
      <c r="L27" s="71" t="s">
        <v>16</v>
      </c>
      <c r="M27" s="71" t="s">
        <v>16</v>
      </c>
    </row>
    <row r="28" spans="1:13" s="40" customFormat="1" ht="18.75" customHeight="1">
      <c r="A28" s="141"/>
      <c r="B28" s="26"/>
      <c r="C28" s="184"/>
      <c r="D28" s="184"/>
      <c r="E28" s="184"/>
      <c r="F28" s="184"/>
      <c r="G28" s="184"/>
      <c r="H28" s="184"/>
      <c r="I28" s="184"/>
      <c r="J28" s="184"/>
      <c r="K28" s="184"/>
      <c r="L28" s="34"/>
      <c r="M28" s="34"/>
    </row>
    <row r="29" spans="1:13" s="40" customFormat="1" ht="18.75" customHeight="1">
      <c r="A29" s="139" t="s">
        <v>225</v>
      </c>
      <c r="B29" s="26">
        <v>1528</v>
      </c>
      <c r="C29" s="135">
        <v>7</v>
      </c>
      <c r="D29" s="184">
        <v>125</v>
      </c>
      <c r="E29" s="184">
        <v>14</v>
      </c>
      <c r="F29" s="184">
        <v>26</v>
      </c>
      <c r="G29" s="26">
        <v>208</v>
      </c>
      <c r="H29" s="184">
        <v>7</v>
      </c>
      <c r="I29" s="184">
        <v>19</v>
      </c>
      <c r="J29" s="184">
        <v>975</v>
      </c>
      <c r="K29" s="184">
        <v>146</v>
      </c>
      <c r="L29" s="224">
        <v>1</v>
      </c>
      <c r="M29" s="71" t="s">
        <v>16</v>
      </c>
    </row>
    <row r="30" spans="1:13" s="40" customFormat="1" ht="18.75" customHeight="1">
      <c r="A30" s="141"/>
      <c r="B30" s="26"/>
      <c r="C30" s="184"/>
      <c r="D30" s="184"/>
      <c r="E30" s="184"/>
      <c r="F30" s="184"/>
      <c r="G30" s="184"/>
      <c r="H30" s="184"/>
      <c r="I30" s="184"/>
      <c r="J30" s="184"/>
      <c r="K30" s="184"/>
      <c r="L30" s="34"/>
      <c r="M30" s="35"/>
    </row>
    <row r="31" spans="1:13" s="40" customFormat="1" ht="18.75" customHeight="1">
      <c r="A31" s="139" t="s">
        <v>226</v>
      </c>
      <c r="B31" s="26">
        <v>1507</v>
      </c>
      <c r="C31" s="184">
        <v>8</v>
      </c>
      <c r="D31" s="184">
        <v>105</v>
      </c>
      <c r="E31" s="184">
        <v>16</v>
      </c>
      <c r="F31" s="184">
        <v>17</v>
      </c>
      <c r="G31" s="26">
        <v>171</v>
      </c>
      <c r="H31" s="184">
        <v>11</v>
      </c>
      <c r="I31" s="184">
        <v>14</v>
      </c>
      <c r="J31" s="184">
        <v>1033</v>
      </c>
      <c r="K31" s="184">
        <v>132</v>
      </c>
      <c r="L31" s="71" t="s">
        <v>16</v>
      </c>
      <c r="M31" s="71" t="s">
        <v>16</v>
      </c>
    </row>
    <row r="32" spans="1:13" s="40" customFormat="1" ht="18.75" customHeight="1">
      <c r="A32" s="141"/>
      <c r="B32" s="26"/>
      <c r="C32" s="184"/>
      <c r="D32" s="184"/>
      <c r="E32" s="184"/>
      <c r="F32" s="184"/>
      <c r="G32" s="184"/>
      <c r="H32" s="184"/>
      <c r="I32" s="184"/>
      <c r="J32" s="184"/>
      <c r="K32" s="184"/>
      <c r="L32" s="34"/>
      <c r="M32" s="184"/>
    </row>
    <row r="33" spans="1:13" s="40" customFormat="1" ht="18.75" customHeight="1">
      <c r="A33" s="139" t="s">
        <v>227</v>
      </c>
      <c r="B33" s="26">
        <v>1301</v>
      </c>
      <c r="C33" s="184">
        <v>4</v>
      </c>
      <c r="D33" s="184">
        <v>113</v>
      </c>
      <c r="E33" s="184">
        <v>13</v>
      </c>
      <c r="F33" s="184">
        <v>20</v>
      </c>
      <c r="G33" s="26">
        <v>216</v>
      </c>
      <c r="H33" s="184">
        <v>5</v>
      </c>
      <c r="I33" s="184">
        <v>11</v>
      </c>
      <c r="J33" s="184">
        <v>784</v>
      </c>
      <c r="K33" s="184">
        <v>135</v>
      </c>
      <c r="L33" s="71" t="s">
        <v>16</v>
      </c>
      <c r="M33" s="71" t="s">
        <v>16</v>
      </c>
    </row>
    <row r="34" spans="1:13" s="40" customFormat="1" ht="18.75" customHeight="1">
      <c r="A34" s="141"/>
      <c r="B34" s="26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35"/>
    </row>
    <row r="35" spans="1:13" s="40" customFormat="1" ht="18.75" customHeight="1">
      <c r="A35" s="139" t="s">
        <v>244</v>
      </c>
      <c r="B35" s="26">
        <v>1336</v>
      </c>
      <c r="C35" s="71" t="s">
        <v>16</v>
      </c>
      <c r="D35" s="184">
        <v>119</v>
      </c>
      <c r="E35" s="184">
        <v>11</v>
      </c>
      <c r="F35" s="184">
        <v>16</v>
      </c>
      <c r="G35" s="26">
        <v>202</v>
      </c>
      <c r="H35" s="184">
        <v>5</v>
      </c>
      <c r="I35" s="184">
        <v>9</v>
      </c>
      <c r="J35" s="184">
        <v>819</v>
      </c>
      <c r="K35" s="184">
        <v>154</v>
      </c>
      <c r="L35" s="224">
        <v>1</v>
      </c>
      <c r="M35" s="71" t="s">
        <v>16</v>
      </c>
    </row>
    <row r="36" spans="1:13" s="40" customFormat="1" ht="18.75" customHeight="1">
      <c r="A36" s="141"/>
      <c r="B36" s="26"/>
      <c r="C36" s="184"/>
      <c r="D36" s="184"/>
      <c r="E36" s="184"/>
      <c r="F36" s="184"/>
      <c r="G36" s="184"/>
      <c r="H36" s="184"/>
      <c r="I36" s="184"/>
      <c r="J36" s="184"/>
      <c r="K36" s="184"/>
      <c r="L36" s="105"/>
      <c r="M36" s="140"/>
    </row>
    <row r="37" spans="1:13" s="40" customFormat="1" ht="18.75" customHeight="1">
      <c r="A37" s="139" t="s">
        <v>245</v>
      </c>
      <c r="B37" s="26">
        <v>1314</v>
      </c>
      <c r="C37" s="140">
        <v>1</v>
      </c>
      <c r="D37" s="184">
        <v>145</v>
      </c>
      <c r="E37" s="184">
        <v>10</v>
      </c>
      <c r="F37" s="184">
        <v>13</v>
      </c>
      <c r="G37" s="26">
        <v>203</v>
      </c>
      <c r="H37" s="140">
        <v>6</v>
      </c>
      <c r="I37" s="184">
        <v>9</v>
      </c>
      <c r="J37" s="184">
        <v>809</v>
      </c>
      <c r="K37" s="184">
        <v>117</v>
      </c>
      <c r="L37" s="224">
        <v>1</v>
      </c>
      <c r="M37" s="71" t="s">
        <v>16</v>
      </c>
    </row>
    <row r="38" spans="1:13" s="40" customFormat="1" ht="18.75" customHeight="1">
      <c r="A38" s="141"/>
      <c r="B38" s="26"/>
      <c r="C38" s="184"/>
      <c r="D38" s="184"/>
      <c r="E38" s="184"/>
      <c r="F38" s="184"/>
      <c r="G38" s="184"/>
      <c r="H38" s="184"/>
      <c r="I38" s="184"/>
      <c r="J38" s="184"/>
      <c r="K38" s="184"/>
      <c r="L38" s="34"/>
      <c r="M38" s="105"/>
    </row>
    <row r="39" spans="1:13" s="40" customFormat="1" ht="18.75" customHeight="1" thickBot="1">
      <c r="A39" s="139" t="s">
        <v>246</v>
      </c>
      <c r="B39" s="26">
        <v>1501</v>
      </c>
      <c r="C39" s="184">
        <v>3</v>
      </c>
      <c r="D39" s="184">
        <v>154</v>
      </c>
      <c r="E39" s="184">
        <v>6</v>
      </c>
      <c r="F39" s="184">
        <v>10</v>
      </c>
      <c r="G39" s="26">
        <v>256</v>
      </c>
      <c r="H39" s="184">
        <v>10</v>
      </c>
      <c r="I39" s="184">
        <v>14</v>
      </c>
      <c r="J39" s="184">
        <v>906</v>
      </c>
      <c r="K39" s="184">
        <v>142</v>
      </c>
      <c r="L39" s="71" t="s">
        <v>16</v>
      </c>
      <c r="M39" s="71" t="s">
        <v>16</v>
      </c>
    </row>
    <row r="40" spans="1:13" s="40" customFormat="1" ht="15" customHeight="1">
      <c r="A40" s="190" t="s">
        <v>91</v>
      </c>
      <c r="B40" s="191"/>
      <c r="C40" s="192"/>
      <c r="D40" s="192"/>
      <c r="E40" s="192"/>
      <c r="F40" s="192"/>
      <c r="G40" s="192"/>
      <c r="H40" s="192"/>
      <c r="I40" s="192"/>
      <c r="J40" s="192"/>
      <c r="K40" s="192"/>
      <c r="L40" s="193"/>
      <c r="M40" s="194" t="s">
        <v>228</v>
      </c>
    </row>
    <row r="41" s="40" customFormat="1" ht="13.5"/>
  </sheetData>
  <sheetProtection/>
  <printOptions/>
  <pageMargins left="0.984251968503937" right="0.984251968503937" top="0.7874015748031497" bottom="0.7874015748031497" header="0.5118110236220472" footer="0.5118110236220472"/>
  <pageSetup firstPageNumber="27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13.00390625" style="0" customWidth="1"/>
    <col min="2" max="20" width="7.625" style="0" customWidth="1"/>
  </cols>
  <sheetData>
    <row r="1" spans="1:31" s="211" customFormat="1" ht="15" customHeight="1">
      <c r="A1" s="210" t="s">
        <v>0</v>
      </c>
      <c r="N1" s="212"/>
      <c r="O1" s="210"/>
      <c r="Q1" s="212"/>
      <c r="T1" s="212" t="s">
        <v>0</v>
      </c>
      <c r="AE1" s="212"/>
    </row>
    <row r="2" ht="12" customHeight="1"/>
    <row r="3" spans="1:20" ht="15" customHeight="1">
      <c r="A3" s="36" t="s">
        <v>266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8.75" customHeight="1">
      <c r="A5" s="240" t="s">
        <v>42</v>
      </c>
      <c r="B5" s="233" t="s">
        <v>68</v>
      </c>
      <c r="C5" s="77" t="s">
        <v>92</v>
      </c>
      <c r="D5" s="80"/>
      <c r="E5" s="80"/>
      <c r="F5" s="80"/>
      <c r="G5" s="81"/>
      <c r="H5" s="66" t="s">
        <v>93</v>
      </c>
      <c r="I5" s="60"/>
      <c r="J5" s="60"/>
      <c r="K5" s="64" t="s">
        <v>94</v>
      </c>
      <c r="L5" s="59"/>
      <c r="M5" s="233" t="s">
        <v>95</v>
      </c>
      <c r="N5" s="263" t="s">
        <v>96</v>
      </c>
      <c r="O5" s="269"/>
      <c r="P5" s="269"/>
      <c r="Q5" s="269"/>
      <c r="R5" s="270"/>
      <c r="S5" s="233" t="s">
        <v>97</v>
      </c>
      <c r="T5" s="28" t="s">
        <v>98</v>
      </c>
    </row>
    <row r="6" spans="1:20" ht="18.75" customHeight="1">
      <c r="A6" s="271"/>
      <c r="B6" s="234"/>
      <c r="C6" s="16" t="s">
        <v>68</v>
      </c>
      <c r="D6" s="16" t="s">
        <v>99</v>
      </c>
      <c r="E6" s="16" t="s">
        <v>100</v>
      </c>
      <c r="F6" s="16" t="s">
        <v>101</v>
      </c>
      <c r="G6" s="16" t="s">
        <v>102</v>
      </c>
      <c r="H6" s="16" t="s">
        <v>68</v>
      </c>
      <c r="I6" s="16" t="s">
        <v>103</v>
      </c>
      <c r="J6" s="189" t="s">
        <v>104</v>
      </c>
      <c r="K6" s="196" t="s">
        <v>105</v>
      </c>
      <c r="L6" s="16" t="s">
        <v>106</v>
      </c>
      <c r="M6" s="234"/>
      <c r="N6" s="16" t="s">
        <v>68</v>
      </c>
      <c r="O6" s="107" t="s">
        <v>107</v>
      </c>
      <c r="P6" s="28" t="s">
        <v>108</v>
      </c>
      <c r="Q6" s="107" t="s">
        <v>109</v>
      </c>
      <c r="R6" s="28" t="s">
        <v>110</v>
      </c>
      <c r="S6" s="234"/>
      <c r="T6" s="28" t="s">
        <v>111</v>
      </c>
    </row>
    <row r="7" spans="1:20" ht="18" customHeight="1">
      <c r="A7" s="19"/>
      <c r="B7" s="21" t="s">
        <v>112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23.25" customHeight="1">
      <c r="A8" s="213" t="s">
        <v>273</v>
      </c>
      <c r="B8" s="109">
        <v>5671</v>
      </c>
      <c r="C8" s="26">
        <v>15</v>
      </c>
      <c r="D8" s="110">
        <v>1</v>
      </c>
      <c r="E8" s="26">
        <v>12</v>
      </c>
      <c r="F8" s="26">
        <v>2</v>
      </c>
      <c r="G8" s="110" t="s">
        <v>16</v>
      </c>
      <c r="H8" s="26">
        <v>97</v>
      </c>
      <c r="I8" s="26">
        <v>27</v>
      </c>
      <c r="J8" s="26">
        <v>56</v>
      </c>
      <c r="K8" s="26">
        <v>4</v>
      </c>
      <c r="L8" s="26">
        <v>10</v>
      </c>
      <c r="M8" s="26">
        <v>4618</v>
      </c>
      <c r="N8" s="26">
        <v>168</v>
      </c>
      <c r="O8" s="26">
        <v>145</v>
      </c>
      <c r="P8" s="33">
        <v>2</v>
      </c>
      <c r="Q8" s="26">
        <v>21</v>
      </c>
      <c r="R8" s="33" t="s">
        <v>16</v>
      </c>
      <c r="S8" s="26">
        <v>56</v>
      </c>
      <c r="T8" s="111">
        <v>717</v>
      </c>
    </row>
    <row r="9" spans="1:20" ht="23.25" customHeight="1">
      <c r="A9" s="213" t="s">
        <v>113</v>
      </c>
      <c r="B9" s="109">
        <v>4903</v>
      </c>
      <c r="C9" s="26">
        <v>26</v>
      </c>
      <c r="D9" s="110">
        <v>2</v>
      </c>
      <c r="E9" s="26">
        <v>19</v>
      </c>
      <c r="F9" s="26">
        <v>2</v>
      </c>
      <c r="G9" s="110">
        <v>3</v>
      </c>
      <c r="H9" s="26">
        <v>106</v>
      </c>
      <c r="I9" s="26">
        <v>34</v>
      </c>
      <c r="J9" s="26">
        <v>56</v>
      </c>
      <c r="K9" s="33">
        <v>8</v>
      </c>
      <c r="L9" s="26">
        <v>8</v>
      </c>
      <c r="M9" s="26">
        <v>3987</v>
      </c>
      <c r="N9" s="26">
        <v>113</v>
      </c>
      <c r="O9" s="26">
        <v>84</v>
      </c>
      <c r="P9" s="30">
        <v>3</v>
      </c>
      <c r="Q9" s="26">
        <v>26</v>
      </c>
      <c r="R9" s="33" t="s">
        <v>16</v>
      </c>
      <c r="S9" s="26">
        <v>49</v>
      </c>
      <c r="T9" s="111">
        <v>622</v>
      </c>
    </row>
    <row r="10" spans="1:20" s="1" customFormat="1" ht="23.25" customHeight="1">
      <c r="A10" s="213" t="s">
        <v>114</v>
      </c>
      <c r="B10" s="109">
        <v>4394</v>
      </c>
      <c r="C10" s="26">
        <v>12</v>
      </c>
      <c r="D10" s="33">
        <v>2</v>
      </c>
      <c r="E10" s="30">
        <v>5</v>
      </c>
      <c r="F10" s="30">
        <v>1</v>
      </c>
      <c r="G10" s="30">
        <v>4</v>
      </c>
      <c r="H10" s="26">
        <v>90</v>
      </c>
      <c r="I10" s="30">
        <v>27</v>
      </c>
      <c r="J10" s="30">
        <v>49</v>
      </c>
      <c r="K10" s="30">
        <v>4</v>
      </c>
      <c r="L10" s="30">
        <v>10</v>
      </c>
      <c r="M10" s="112">
        <v>3530</v>
      </c>
      <c r="N10" s="26">
        <v>78</v>
      </c>
      <c r="O10" s="30">
        <v>62</v>
      </c>
      <c r="P10" s="30">
        <v>7</v>
      </c>
      <c r="Q10" s="30">
        <v>9</v>
      </c>
      <c r="R10" s="33" t="s">
        <v>16</v>
      </c>
      <c r="S10" s="30">
        <v>63</v>
      </c>
      <c r="T10" s="111">
        <v>621</v>
      </c>
    </row>
    <row r="11" spans="1:20" s="1" customFormat="1" ht="23.25" customHeight="1">
      <c r="A11" s="213" t="s">
        <v>287</v>
      </c>
      <c r="B11" s="109">
        <v>4325</v>
      </c>
      <c r="C11" s="26">
        <v>15</v>
      </c>
      <c r="D11" s="33">
        <v>2</v>
      </c>
      <c r="E11" s="30">
        <v>11</v>
      </c>
      <c r="F11" s="33" t="s">
        <v>16</v>
      </c>
      <c r="G11" s="30">
        <v>2</v>
      </c>
      <c r="H11" s="26">
        <v>95</v>
      </c>
      <c r="I11" s="30">
        <v>38</v>
      </c>
      <c r="J11" s="30">
        <v>40</v>
      </c>
      <c r="K11" s="30">
        <v>8</v>
      </c>
      <c r="L11" s="30">
        <v>11</v>
      </c>
      <c r="M11" s="112">
        <v>3550</v>
      </c>
      <c r="N11" s="26">
        <v>51</v>
      </c>
      <c r="O11" s="30">
        <v>48</v>
      </c>
      <c r="P11" s="33" t="s">
        <v>16</v>
      </c>
      <c r="Q11" s="33" t="s">
        <v>16</v>
      </c>
      <c r="R11" s="33">
        <v>3</v>
      </c>
      <c r="S11" s="30">
        <v>47</v>
      </c>
      <c r="T11" s="111">
        <v>567</v>
      </c>
    </row>
    <row r="12" spans="1:21" s="177" customFormat="1" ht="23.25" customHeight="1" thickBot="1">
      <c r="A12" s="214" t="s">
        <v>289</v>
      </c>
      <c r="B12" s="169">
        <v>3872</v>
      </c>
      <c r="C12" s="170">
        <v>16</v>
      </c>
      <c r="D12" s="171">
        <v>5</v>
      </c>
      <c r="E12" s="172">
        <v>8</v>
      </c>
      <c r="F12" s="178">
        <v>1</v>
      </c>
      <c r="G12" s="173">
        <v>2</v>
      </c>
      <c r="H12" s="170">
        <v>101</v>
      </c>
      <c r="I12" s="172">
        <v>33</v>
      </c>
      <c r="J12" s="172">
        <v>51</v>
      </c>
      <c r="K12" s="172">
        <v>6</v>
      </c>
      <c r="L12" s="172">
        <v>11</v>
      </c>
      <c r="M12" s="174">
        <v>3076</v>
      </c>
      <c r="N12" s="170">
        <v>132</v>
      </c>
      <c r="O12" s="172">
        <v>120</v>
      </c>
      <c r="P12" s="178">
        <v>2</v>
      </c>
      <c r="Q12" s="178">
        <v>10</v>
      </c>
      <c r="R12" s="171" t="s">
        <v>297</v>
      </c>
      <c r="S12" s="172">
        <v>34</v>
      </c>
      <c r="T12" s="175">
        <v>513</v>
      </c>
      <c r="U12" s="176"/>
    </row>
    <row r="13" spans="1:20" s="1" customFormat="1" ht="15" customHeight="1">
      <c r="A13" s="143" t="s">
        <v>292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5"/>
      <c r="L13" s="145"/>
      <c r="M13" s="145"/>
      <c r="N13" s="145"/>
      <c r="O13" s="145"/>
      <c r="P13" s="145"/>
      <c r="Q13" s="145"/>
      <c r="R13" s="145"/>
      <c r="S13" s="146"/>
      <c r="T13" s="147" t="s">
        <v>248</v>
      </c>
    </row>
    <row r="14" spans="1:20" s="1" customFormat="1" ht="15" customHeight="1">
      <c r="A14" s="58" t="s">
        <v>201</v>
      </c>
      <c r="B14" s="7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12" ht="12" customHeight="1">
      <c r="A15" s="267" t="s">
        <v>293</v>
      </c>
      <c r="B15" s="268"/>
      <c r="C15" s="268"/>
      <c r="D15" s="268"/>
      <c r="E15" s="268"/>
      <c r="F15" s="268"/>
      <c r="G15" s="104"/>
      <c r="H15" s="104"/>
      <c r="I15" s="104"/>
      <c r="J15" s="104"/>
      <c r="K15" s="104"/>
      <c r="L15" s="103"/>
    </row>
    <row r="16" ht="12" customHeight="1"/>
    <row r="17" spans="1:20" ht="15" customHeight="1">
      <c r="A17" s="36" t="s">
        <v>267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" customHeight="1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24.75" customHeight="1">
      <c r="A19" s="240" t="s">
        <v>42</v>
      </c>
      <c r="B19" s="233" t="s">
        <v>68</v>
      </c>
      <c r="C19" s="77" t="s">
        <v>116</v>
      </c>
      <c r="D19" s="80"/>
      <c r="E19" s="80"/>
      <c r="F19" s="80"/>
      <c r="G19" s="81"/>
      <c r="H19" s="66" t="s">
        <v>93</v>
      </c>
      <c r="I19" s="60"/>
      <c r="J19" s="60"/>
      <c r="K19" s="64" t="s">
        <v>94</v>
      </c>
      <c r="L19" s="59"/>
      <c r="M19" s="233" t="s">
        <v>95</v>
      </c>
      <c r="N19" s="263" t="s">
        <v>96</v>
      </c>
      <c r="O19" s="269"/>
      <c r="P19" s="269"/>
      <c r="Q19" s="269"/>
      <c r="R19" s="270"/>
      <c r="S19" s="233" t="s">
        <v>97</v>
      </c>
      <c r="T19" s="28" t="s">
        <v>98</v>
      </c>
    </row>
    <row r="20" spans="1:20" ht="24.75" customHeight="1">
      <c r="A20" s="271"/>
      <c r="B20" s="234"/>
      <c r="C20" s="16" t="s">
        <v>68</v>
      </c>
      <c r="D20" s="16" t="s">
        <v>99</v>
      </c>
      <c r="E20" s="16" t="s">
        <v>100</v>
      </c>
      <c r="F20" s="16" t="s">
        <v>101</v>
      </c>
      <c r="G20" s="16" t="s">
        <v>102</v>
      </c>
      <c r="H20" s="16" t="s">
        <v>68</v>
      </c>
      <c r="I20" s="16" t="s">
        <v>103</v>
      </c>
      <c r="J20" s="189" t="s">
        <v>104</v>
      </c>
      <c r="K20" s="196" t="s">
        <v>105</v>
      </c>
      <c r="L20" s="16" t="s">
        <v>106</v>
      </c>
      <c r="M20" s="234"/>
      <c r="N20" s="16" t="s">
        <v>68</v>
      </c>
      <c r="O20" s="107" t="s">
        <v>107</v>
      </c>
      <c r="P20" s="28" t="s">
        <v>108</v>
      </c>
      <c r="Q20" s="107" t="s">
        <v>109</v>
      </c>
      <c r="R20" s="28" t="s">
        <v>110</v>
      </c>
      <c r="S20" s="234"/>
      <c r="T20" s="28" t="s">
        <v>111</v>
      </c>
    </row>
    <row r="21" spans="1:20" ht="18" customHeight="1">
      <c r="A21" s="19"/>
      <c r="B21" s="21" t="s">
        <v>117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23.25" customHeight="1">
      <c r="A22" s="213" t="s">
        <v>273</v>
      </c>
      <c r="B22" s="109">
        <v>886</v>
      </c>
      <c r="C22" s="26">
        <v>9</v>
      </c>
      <c r="D22" s="26">
        <v>1</v>
      </c>
      <c r="E22" s="26">
        <v>4</v>
      </c>
      <c r="F22" s="110">
        <v>2</v>
      </c>
      <c r="G22" s="33">
        <v>2</v>
      </c>
      <c r="H22" s="26">
        <v>55</v>
      </c>
      <c r="I22" s="26">
        <v>12</v>
      </c>
      <c r="J22" s="26">
        <v>32</v>
      </c>
      <c r="K22" s="26">
        <v>2</v>
      </c>
      <c r="L22" s="26">
        <v>9</v>
      </c>
      <c r="M22" s="26">
        <v>515</v>
      </c>
      <c r="N22" s="26">
        <v>39</v>
      </c>
      <c r="O22" s="26">
        <v>19</v>
      </c>
      <c r="P22" s="33" t="s">
        <v>16</v>
      </c>
      <c r="Q22" s="26">
        <v>20</v>
      </c>
      <c r="R22" s="33" t="s">
        <v>16</v>
      </c>
      <c r="S22" s="26">
        <v>21</v>
      </c>
      <c r="T22" s="26">
        <v>247</v>
      </c>
    </row>
    <row r="23" spans="1:20" s="1" customFormat="1" ht="23.25" customHeight="1">
      <c r="A23" s="213" t="s">
        <v>113</v>
      </c>
      <c r="B23" s="109">
        <v>694</v>
      </c>
      <c r="C23" s="26">
        <v>12</v>
      </c>
      <c r="D23" s="26">
        <v>2</v>
      </c>
      <c r="E23" s="26">
        <v>9</v>
      </c>
      <c r="F23" s="110" t="s">
        <v>16</v>
      </c>
      <c r="G23" s="110">
        <v>1</v>
      </c>
      <c r="H23" s="26">
        <v>35</v>
      </c>
      <c r="I23" s="26">
        <v>10</v>
      </c>
      <c r="J23" s="26">
        <v>16</v>
      </c>
      <c r="K23" s="33">
        <v>5</v>
      </c>
      <c r="L23" s="26">
        <v>4</v>
      </c>
      <c r="M23" s="26">
        <v>401</v>
      </c>
      <c r="N23" s="26">
        <v>38</v>
      </c>
      <c r="O23" s="26">
        <v>30</v>
      </c>
      <c r="P23" s="33" t="s">
        <v>16</v>
      </c>
      <c r="Q23" s="26">
        <v>8</v>
      </c>
      <c r="R23" s="33" t="s">
        <v>16</v>
      </c>
      <c r="S23" s="26">
        <v>18</v>
      </c>
      <c r="T23" s="26">
        <v>190</v>
      </c>
    </row>
    <row r="24" spans="1:20" s="1" customFormat="1" ht="23.25" customHeight="1">
      <c r="A24" s="213" t="s">
        <v>114</v>
      </c>
      <c r="B24" s="109">
        <v>609</v>
      </c>
      <c r="C24" s="26">
        <v>8</v>
      </c>
      <c r="D24" s="30">
        <v>1</v>
      </c>
      <c r="E24" s="30">
        <v>4</v>
      </c>
      <c r="F24" s="33">
        <v>1</v>
      </c>
      <c r="G24" s="30">
        <v>2</v>
      </c>
      <c r="H24" s="26">
        <v>80</v>
      </c>
      <c r="I24" s="30">
        <v>25</v>
      </c>
      <c r="J24" s="30">
        <v>45</v>
      </c>
      <c r="K24" s="33">
        <v>2</v>
      </c>
      <c r="L24" s="30">
        <v>8</v>
      </c>
      <c r="M24" s="30">
        <v>266</v>
      </c>
      <c r="N24" s="26">
        <v>27</v>
      </c>
      <c r="O24" s="30">
        <v>22</v>
      </c>
      <c r="P24" s="33">
        <v>5</v>
      </c>
      <c r="Q24" s="33" t="s">
        <v>16</v>
      </c>
      <c r="R24" s="33" t="s">
        <v>16</v>
      </c>
      <c r="S24" s="30">
        <v>17</v>
      </c>
      <c r="T24" s="30">
        <v>211</v>
      </c>
    </row>
    <row r="25" spans="1:20" s="1" customFormat="1" ht="23.25" customHeight="1">
      <c r="A25" s="213" t="s">
        <v>287</v>
      </c>
      <c r="B25" s="109">
        <v>694</v>
      </c>
      <c r="C25" s="26">
        <v>8</v>
      </c>
      <c r="D25" s="30">
        <v>2</v>
      </c>
      <c r="E25" s="30">
        <v>6</v>
      </c>
      <c r="F25" s="33" t="s">
        <v>16</v>
      </c>
      <c r="G25" s="33" t="s">
        <v>16</v>
      </c>
      <c r="H25" s="26">
        <v>60</v>
      </c>
      <c r="I25" s="30">
        <v>20</v>
      </c>
      <c r="J25" s="30">
        <v>25</v>
      </c>
      <c r="K25" s="33">
        <v>6</v>
      </c>
      <c r="L25" s="30">
        <v>9</v>
      </c>
      <c r="M25" s="30">
        <v>378</v>
      </c>
      <c r="N25" s="26">
        <v>12</v>
      </c>
      <c r="O25" s="30">
        <v>8</v>
      </c>
      <c r="P25" s="33" t="s">
        <v>16</v>
      </c>
      <c r="Q25" s="33" t="s">
        <v>16</v>
      </c>
      <c r="R25" s="33">
        <v>4</v>
      </c>
      <c r="S25" s="30">
        <v>14</v>
      </c>
      <c r="T25" s="30">
        <v>222</v>
      </c>
    </row>
    <row r="26" spans="1:20" s="177" customFormat="1" ht="23.25" customHeight="1" thickBot="1">
      <c r="A26" s="214" t="s">
        <v>289</v>
      </c>
      <c r="B26" s="169">
        <v>678</v>
      </c>
      <c r="C26" s="170">
        <v>12</v>
      </c>
      <c r="D26" s="170">
        <v>5</v>
      </c>
      <c r="E26" s="172">
        <v>2</v>
      </c>
      <c r="F26" s="171">
        <v>1</v>
      </c>
      <c r="G26" s="171">
        <v>4</v>
      </c>
      <c r="H26" s="170">
        <v>79</v>
      </c>
      <c r="I26" s="172">
        <v>26</v>
      </c>
      <c r="J26" s="172">
        <v>42</v>
      </c>
      <c r="K26" s="171">
        <v>5</v>
      </c>
      <c r="L26" s="172">
        <v>6</v>
      </c>
      <c r="M26" s="172">
        <v>362</v>
      </c>
      <c r="N26" s="170">
        <v>29</v>
      </c>
      <c r="O26" s="172">
        <v>21</v>
      </c>
      <c r="P26" s="171">
        <v>1</v>
      </c>
      <c r="Q26" s="171">
        <v>7</v>
      </c>
      <c r="R26" s="171" t="s">
        <v>16</v>
      </c>
      <c r="S26" s="172">
        <v>18</v>
      </c>
      <c r="T26" s="172">
        <v>178</v>
      </c>
    </row>
    <row r="27" spans="1:20" s="1" customFormat="1" ht="15" customHeight="1">
      <c r="A27" s="145" t="s">
        <v>294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6"/>
      <c r="T27" s="147" t="s">
        <v>247</v>
      </c>
    </row>
    <row r="28" ht="12" customHeight="1"/>
    <row r="29" ht="12" customHeight="1"/>
    <row r="30" spans="1:20" ht="15" customHeight="1">
      <c r="A30" s="36" t="s">
        <v>268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24" customHeight="1">
      <c r="A32" s="240" t="s">
        <v>42</v>
      </c>
      <c r="B32" s="233" t="s">
        <v>68</v>
      </c>
      <c r="C32" s="77" t="s">
        <v>118</v>
      </c>
      <c r="D32" s="80"/>
      <c r="E32" s="80"/>
      <c r="F32" s="80"/>
      <c r="G32" s="81"/>
      <c r="H32" s="66" t="s">
        <v>93</v>
      </c>
      <c r="I32" s="60"/>
      <c r="J32" s="60"/>
      <c r="K32" s="64" t="s">
        <v>94</v>
      </c>
      <c r="L32" s="59"/>
      <c r="M32" s="233" t="s">
        <v>95</v>
      </c>
      <c r="N32" s="106"/>
      <c r="O32" s="60" t="s">
        <v>96</v>
      </c>
      <c r="P32" s="60"/>
      <c r="Q32" s="60"/>
      <c r="R32" s="59"/>
      <c r="S32" s="233" t="s">
        <v>97</v>
      </c>
      <c r="T32" s="28" t="s">
        <v>98</v>
      </c>
    </row>
    <row r="33" spans="1:20" ht="24" customHeight="1">
      <c r="A33" s="271"/>
      <c r="B33" s="234"/>
      <c r="C33" s="16" t="s">
        <v>68</v>
      </c>
      <c r="D33" s="16" t="s">
        <v>99</v>
      </c>
      <c r="E33" s="16" t="s">
        <v>100</v>
      </c>
      <c r="F33" s="16" t="s">
        <v>101</v>
      </c>
      <c r="G33" s="16" t="s">
        <v>102</v>
      </c>
      <c r="H33" s="16" t="s">
        <v>68</v>
      </c>
      <c r="I33" s="16" t="s">
        <v>103</v>
      </c>
      <c r="J33" s="189" t="s">
        <v>104</v>
      </c>
      <c r="K33" s="196" t="s">
        <v>105</v>
      </c>
      <c r="L33" s="16" t="s">
        <v>106</v>
      </c>
      <c r="M33" s="234"/>
      <c r="N33" s="16" t="s">
        <v>68</v>
      </c>
      <c r="O33" s="107" t="s">
        <v>107</v>
      </c>
      <c r="P33" s="28" t="s">
        <v>108</v>
      </c>
      <c r="Q33" s="107" t="s">
        <v>109</v>
      </c>
      <c r="R33" s="28" t="s">
        <v>110</v>
      </c>
      <c r="S33" s="234"/>
      <c r="T33" s="28" t="s">
        <v>111</v>
      </c>
    </row>
    <row r="34" spans="1:20" ht="18" customHeight="1">
      <c r="A34" s="19"/>
      <c r="B34" s="21" t="s">
        <v>119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23.25" customHeight="1">
      <c r="A35" s="213" t="s">
        <v>273</v>
      </c>
      <c r="B35" s="109">
        <v>613</v>
      </c>
      <c r="C35" s="26">
        <v>10</v>
      </c>
      <c r="D35" s="110">
        <v>2</v>
      </c>
      <c r="E35" s="26">
        <v>4</v>
      </c>
      <c r="F35" s="110">
        <v>2</v>
      </c>
      <c r="G35" s="110">
        <v>2</v>
      </c>
      <c r="H35" s="26">
        <v>65</v>
      </c>
      <c r="I35" s="26">
        <v>11</v>
      </c>
      <c r="J35" s="26">
        <v>37</v>
      </c>
      <c r="K35" s="33">
        <v>2</v>
      </c>
      <c r="L35" s="26">
        <v>15</v>
      </c>
      <c r="M35" s="26">
        <v>269</v>
      </c>
      <c r="N35" s="26">
        <v>10</v>
      </c>
      <c r="O35" s="26">
        <v>6</v>
      </c>
      <c r="P35" s="110" t="s">
        <v>16</v>
      </c>
      <c r="Q35" s="110">
        <v>4</v>
      </c>
      <c r="R35" s="33" t="s">
        <v>16</v>
      </c>
      <c r="S35" s="26">
        <v>9</v>
      </c>
      <c r="T35" s="26">
        <v>250</v>
      </c>
    </row>
    <row r="36" spans="1:20" ht="23.25" customHeight="1">
      <c r="A36" s="213" t="s">
        <v>113</v>
      </c>
      <c r="B36" s="109">
        <v>491</v>
      </c>
      <c r="C36" s="26">
        <v>9</v>
      </c>
      <c r="D36" s="33">
        <v>2</v>
      </c>
      <c r="E36" s="30">
        <v>6</v>
      </c>
      <c r="F36" s="33" t="s">
        <v>16</v>
      </c>
      <c r="G36" s="30">
        <v>1</v>
      </c>
      <c r="H36" s="26">
        <v>38</v>
      </c>
      <c r="I36" s="30">
        <v>6</v>
      </c>
      <c r="J36" s="30">
        <v>21</v>
      </c>
      <c r="K36" s="33">
        <v>4</v>
      </c>
      <c r="L36" s="30">
        <v>7</v>
      </c>
      <c r="M36" s="26">
        <v>242</v>
      </c>
      <c r="N36" s="26">
        <v>10</v>
      </c>
      <c r="O36" s="30">
        <v>6</v>
      </c>
      <c r="P36" s="33" t="s">
        <v>16</v>
      </c>
      <c r="Q36" s="33">
        <v>4</v>
      </c>
      <c r="R36" s="33" t="s">
        <v>16</v>
      </c>
      <c r="S36" s="30">
        <v>15</v>
      </c>
      <c r="T36" s="30">
        <v>177</v>
      </c>
    </row>
    <row r="37" spans="1:20" s="1" customFormat="1" ht="23.25" customHeight="1">
      <c r="A37" s="213" t="s">
        <v>114</v>
      </c>
      <c r="B37" s="109">
        <v>572</v>
      </c>
      <c r="C37" s="26">
        <v>9</v>
      </c>
      <c r="D37" s="33">
        <v>1</v>
      </c>
      <c r="E37" s="30">
        <v>6</v>
      </c>
      <c r="F37" s="33">
        <v>1</v>
      </c>
      <c r="G37" s="30">
        <v>1</v>
      </c>
      <c r="H37" s="26">
        <v>76</v>
      </c>
      <c r="I37" s="30">
        <v>18</v>
      </c>
      <c r="J37" s="30">
        <v>50</v>
      </c>
      <c r="K37" s="33">
        <v>2</v>
      </c>
      <c r="L37" s="30">
        <v>6</v>
      </c>
      <c r="M37" s="26">
        <v>240</v>
      </c>
      <c r="N37" s="26">
        <v>14</v>
      </c>
      <c r="O37" s="30">
        <v>12</v>
      </c>
      <c r="P37" s="33">
        <v>2</v>
      </c>
      <c r="Q37" s="33" t="s">
        <v>16</v>
      </c>
      <c r="R37" s="33" t="s">
        <v>16</v>
      </c>
      <c r="S37" s="30">
        <v>18</v>
      </c>
      <c r="T37" s="30">
        <v>215</v>
      </c>
    </row>
    <row r="38" spans="1:20" s="1" customFormat="1" ht="23.25" customHeight="1">
      <c r="A38" s="213" t="s">
        <v>287</v>
      </c>
      <c r="B38" s="109">
        <f>C38+H38+M38+N38+S38+T38</f>
        <v>504</v>
      </c>
      <c r="C38" s="26">
        <v>12</v>
      </c>
      <c r="D38" s="110">
        <v>4</v>
      </c>
      <c r="E38" s="140">
        <v>8</v>
      </c>
      <c r="F38" s="33" t="s">
        <v>16</v>
      </c>
      <c r="G38" s="33" t="s">
        <v>16</v>
      </c>
      <c r="H38" s="26">
        <v>62</v>
      </c>
      <c r="I38" s="34">
        <v>16</v>
      </c>
      <c r="J38" s="34">
        <v>30</v>
      </c>
      <c r="K38" s="33">
        <v>5</v>
      </c>
      <c r="L38" s="34">
        <v>11</v>
      </c>
      <c r="M38" s="184">
        <v>204</v>
      </c>
      <c r="N38" s="26">
        <v>12</v>
      </c>
      <c r="O38" s="34">
        <v>9</v>
      </c>
      <c r="P38" s="33" t="s">
        <v>16</v>
      </c>
      <c r="Q38" s="33" t="s">
        <v>16</v>
      </c>
      <c r="R38" s="33">
        <v>3</v>
      </c>
      <c r="S38" s="34">
        <v>12</v>
      </c>
      <c r="T38" s="34">
        <v>202</v>
      </c>
    </row>
    <row r="39" spans="1:20" s="177" customFormat="1" ht="23.25" customHeight="1" thickBot="1">
      <c r="A39" s="214" t="s">
        <v>289</v>
      </c>
      <c r="B39" s="169">
        <v>504</v>
      </c>
      <c r="C39" s="170">
        <v>8</v>
      </c>
      <c r="D39" s="178">
        <v>5</v>
      </c>
      <c r="E39" s="179">
        <v>1</v>
      </c>
      <c r="F39" s="171">
        <v>1</v>
      </c>
      <c r="G39" s="171">
        <v>1</v>
      </c>
      <c r="H39" s="170">
        <v>103</v>
      </c>
      <c r="I39" s="172">
        <v>25</v>
      </c>
      <c r="J39" s="172">
        <v>55</v>
      </c>
      <c r="K39" s="171">
        <v>9</v>
      </c>
      <c r="L39" s="172">
        <v>14</v>
      </c>
      <c r="M39" s="157">
        <v>200</v>
      </c>
      <c r="N39" s="170">
        <v>21</v>
      </c>
      <c r="O39" s="172">
        <v>8</v>
      </c>
      <c r="P39" s="171">
        <v>2</v>
      </c>
      <c r="Q39" s="171">
        <v>11</v>
      </c>
      <c r="R39" s="171" t="s">
        <v>16</v>
      </c>
      <c r="S39" s="172">
        <v>12</v>
      </c>
      <c r="T39" s="172">
        <v>160</v>
      </c>
    </row>
    <row r="40" spans="1:20" s="1" customFormat="1" ht="15" customHeight="1">
      <c r="A40" s="145" t="s">
        <v>295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6"/>
      <c r="T40" s="147" t="s">
        <v>247</v>
      </c>
    </row>
  </sheetData>
  <sheetProtection/>
  <mergeCells count="15">
    <mergeCell ref="M5:M6"/>
    <mergeCell ref="A19:A20"/>
    <mergeCell ref="B19:B20"/>
    <mergeCell ref="A32:A33"/>
    <mergeCell ref="B32:B33"/>
    <mergeCell ref="A15:F15"/>
    <mergeCell ref="M19:M20"/>
    <mergeCell ref="M32:M33"/>
    <mergeCell ref="N5:R5"/>
    <mergeCell ref="N19:R19"/>
    <mergeCell ref="S32:S33"/>
    <mergeCell ref="S19:S20"/>
    <mergeCell ref="S5:S6"/>
    <mergeCell ref="A5:A6"/>
    <mergeCell ref="B5:B6"/>
  </mergeCells>
  <printOptions/>
  <pageMargins left="0.984251968503937" right="0.984251968503937" top="0.7874015748031497" bottom="0.7874015748031497" header="0.5118110236220472" footer="0.5118110236220472"/>
  <pageSetup firstPageNumber="280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C10" sqref="C10:G10"/>
    </sheetView>
  </sheetViews>
  <sheetFormatPr defaultColWidth="9.00390625" defaultRowHeight="13.5"/>
  <cols>
    <col min="1" max="1" width="13.00390625" style="0" customWidth="1"/>
    <col min="2" max="20" width="7.625" style="0" customWidth="1"/>
  </cols>
  <sheetData>
    <row r="1" spans="1:31" s="211" customFormat="1" ht="15" customHeight="1">
      <c r="A1" s="210" t="s">
        <v>0</v>
      </c>
      <c r="N1" s="212"/>
      <c r="O1" s="210"/>
      <c r="Q1" s="212"/>
      <c r="T1" s="212" t="s">
        <v>0</v>
      </c>
      <c r="AE1" s="212"/>
    </row>
    <row r="2" ht="12" customHeight="1"/>
    <row r="3" spans="1:20" ht="15" customHeight="1">
      <c r="A3" s="6" t="s">
        <v>269</v>
      </c>
      <c r="B3" s="7"/>
      <c r="C3" s="7"/>
      <c r="D3" s="9"/>
      <c r="E3" s="9"/>
      <c r="F3" s="9"/>
      <c r="G3" s="9"/>
      <c r="H3" s="9"/>
      <c r="I3" s="9"/>
      <c r="J3" s="9"/>
      <c r="K3" s="9"/>
      <c r="L3" s="10"/>
      <c r="M3" s="9"/>
      <c r="N3" s="9"/>
      <c r="O3" s="9"/>
      <c r="P3" s="9"/>
      <c r="Q3" s="9"/>
      <c r="R3" s="9"/>
      <c r="S3" s="9"/>
      <c r="T3" s="9"/>
    </row>
    <row r="4" spans="1:20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  <c r="M4" s="12"/>
      <c r="N4" s="12"/>
      <c r="O4" s="12"/>
      <c r="P4" s="12"/>
      <c r="Q4" s="12"/>
      <c r="R4" s="12"/>
      <c r="S4" s="12"/>
      <c r="T4" s="10"/>
    </row>
    <row r="5" spans="1:20" ht="23.25" customHeight="1">
      <c r="A5" s="240" t="s">
        <v>42</v>
      </c>
      <c r="B5" s="233" t="s">
        <v>68</v>
      </c>
      <c r="C5" s="77" t="s">
        <v>120</v>
      </c>
      <c r="D5" s="80"/>
      <c r="E5" s="80"/>
      <c r="F5" s="80"/>
      <c r="G5" s="81"/>
      <c r="H5" s="66" t="s">
        <v>93</v>
      </c>
      <c r="I5" s="60"/>
      <c r="J5" s="60"/>
      <c r="K5" s="64" t="s">
        <v>94</v>
      </c>
      <c r="L5" s="121"/>
      <c r="M5" s="233" t="s">
        <v>249</v>
      </c>
      <c r="N5" s="106"/>
      <c r="O5" s="60" t="s">
        <v>96</v>
      </c>
      <c r="P5" s="60"/>
      <c r="Q5" s="59"/>
      <c r="R5" s="233" t="s">
        <v>97</v>
      </c>
      <c r="S5" s="28" t="s">
        <v>98</v>
      </c>
      <c r="T5" s="98"/>
    </row>
    <row r="6" spans="1:19" ht="23.25" customHeight="1">
      <c r="A6" s="241"/>
      <c r="B6" s="234"/>
      <c r="C6" s="16" t="s">
        <v>68</v>
      </c>
      <c r="D6" s="16" t="s">
        <v>99</v>
      </c>
      <c r="E6" s="16" t="s">
        <v>100</v>
      </c>
      <c r="F6" s="16" t="s">
        <v>101</v>
      </c>
      <c r="G6" s="16" t="s">
        <v>102</v>
      </c>
      <c r="H6" s="16" t="s">
        <v>68</v>
      </c>
      <c r="I6" s="16" t="s">
        <v>103</v>
      </c>
      <c r="J6" s="107" t="s">
        <v>104</v>
      </c>
      <c r="K6" s="28" t="s">
        <v>105</v>
      </c>
      <c r="L6" s="189" t="s">
        <v>106</v>
      </c>
      <c r="M6" s="234"/>
      <c r="N6" s="16" t="s">
        <v>68</v>
      </c>
      <c r="O6" s="107" t="s">
        <v>107</v>
      </c>
      <c r="P6" s="28" t="s">
        <v>108</v>
      </c>
      <c r="Q6" s="16" t="s">
        <v>110</v>
      </c>
      <c r="R6" s="234"/>
      <c r="S6" s="28" t="s">
        <v>111</v>
      </c>
    </row>
    <row r="7" spans="1:19" ht="16.5" customHeight="1">
      <c r="A7" s="19"/>
      <c r="B7" s="21" t="s">
        <v>121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20.25" customHeight="1">
      <c r="A8" s="9" t="s">
        <v>273</v>
      </c>
      <c r="B8" s="109">
        <v>215</v>
      </c>
      <c r="C8" s="26">
        <v>2</v>
      </c>
      <c r="D8" s="33">
        <v>1</v>
      </c>
      <c r="E8" s="30">
        <v>1</v>
      </c>
      <c r="F8" s="33" t="s">
        <v>16</v>
      </c>
      <c r="G8" s="33" t="s">
        <v>16</v>
      </c>
      <c r="H8" s="26">
        <v>9</v>
      </c>
      <c r="I8" s="33" t="s">
        <v>16</v>
      </c>
      <c r="J8" s="30">
        <v>8</v>
      </c>
      <c r="K8" s="33" t="s">
        <v>16</v>
      </c>
      <c r="L8" s="26">
        <v>1</v>
      </c>
      <c r="M8" s="26">
        <v>132</v>
      </c>
      <c r="N8" s="110" t="s">
        <v>16</v>
      </c>
      <c r="O8" s="110" t="s">
        <v>16</v>
      </c>
      <c r="P8" s="33" t="s">
        <v>16</v>
      </c>
      <c r="Q8" s="33" t="s">
        <v>16</v>
      </c>
      <c r="R8" s="33">
        <v>1</v>
      </c>
      <c r="S8" s="26">
        <v>71</v>
      </c>
    </row>
    <row r="9" spans="1:19" ht="20.25" customHeight="1">
      <c r="A9" s="108"/>
      <c r="B9" s="113"/>
      <c r="C9" s="30"/>
      <c r="D9" s="33"/>
      <c r="E9" s="30"/>
      <c r="F9" s="33"/>
      <c r="G9" s="30"/>
      <c r="H9" s="30"/>
      <c r="I9" s="30"/>
      <c r="J9" s="30"/>
      <c r="K9" s="33"/>
      <c r="L9" s="26"/>
      <c r="M9" s="26"/>
      <c r="N9" s="26"/>
      <c r="O9" s="26"/>
      <c r="P9" s="33"/>
      <c r="Q9" s="33"/>
      <c r="R9" s="26"/>
      <c r="S9" s="26"/>
    </row>
    <row r="10" spans="1:19" ht="20.25" customHeight="1">
      <c r="A10" s="108" t="s">
        <v>113</v>
      </c>
      <c r="B10" s="109">
        <v>149</v>
      </c>
      <c r="C10" s="110" t="s">
        <v>16</v>
      </c>
      <c r="D10" s="33" t="s">
        <v>16</v>
      </c>
      <c r="E10" s="33" t="s">
        <v>16</v>
      </c>
      <c r="F10" s="33" t="s">
        <v>16</v>
      </c>
      <c r="G10" s="33" t="s">
        <v>16</v>
      </c>
      <c r="H10" s="26">
        <v>10</v>
      </c>
      <c r="I10" s="110" t="s">
        <v>16</v>
      </c>
      <c r="J10" s="30">
        <v>5</v>
      </c>
      <c r="K10" s="33" t="s">
        <v>16</v>
      </c>
      <c r="L10" s="26">
        <v>5</v>
      </c>
      <c r="M10" s="26">
        <v>90</v>
      </c>
      <c r="N10" s="33" t="s">
        <v>16</v>
      </c>
      <c r="O10" s="33" t="s">
        <v>16</v>
      </c>
      <c r="P10" s="33" t="s">
        <v>16</v>
      </c>
      <c r="Q10" s="33" t="s">
        <v>16</v>
      </c>
      <c r="R10" s="33" t="s">
        <v>16</v>
      </c>
      <c r="S10" s="26">
        <v>49</v>
      </c>
    </row>
    <row r="11" spans="1:19" ht="20.25" customHeight="1">
      <c r="A11" s="114"/>
      <c r="B11" s="113"/>
      <c r="C11" s="30"/>
      <c r="D11" s="30"/>
      <c r="E11" s="30"/>
      <c r="F11" s="30"/>
      <c r="G11" s="30"/>
      <c r="H11" s="30"/>
      <c r="I11" s="30"/>
      <c r="J11" s="30"/>
      <c r="K11" s="33"/>
      <c r="L11" s="30"/>
      <c r="M11" s="30"/>
      <c r="N11" s="26"/>
      <c r="O11" s="115"/>
      <c r="P11" s="115"/>
      <c r="Q11" s="115"/>
      <c r="R11" s="115"/>
      <c r="S11" s="115"/>
    </row>
    <row r="12" spans="1:19" s="1" customFormat="1" ht="20.25" customHeight="1">
      <c r="A12" s="108" t="s">
        <v>114</v>
      </c>
      <c r="B12" s="109">
        <v>250</v>
      </c>
      <c r="C12" s="110" t="s">
        <v>16</v>
      </c>
      <c r="D12" s="33" t="s">
        <v>16</v>
      </c>
      <c r="E12" s="33" t="s">
        <v>16</v>
      </c>
      <c r="F12" s="33" t="s">
        <v>16</v>
      </c>
      <c r="G12" s="33" t="s">
        <v>16</v>
      </c>
      <c r="H12" s="26">
        <v>13</v>
      </c>
      <c r="I12" s="33">
        <v>2</v>
      </c>
      <c r="J12" s="30">
        <v>10</v>
      </c>
      <c r="K12" s="33" t="s">
        <v>16</v>
      </c>
      <c r="L12" s="30">
        <v>1</v>
      </c>
      <c r="M12" s="30">
        <v>134</v>
      </c>
      <c r="N12" s="33" t="s">
        <v>16</v>
      </c>
      <c r="O12" s="33" t="s">
        <v>16</v>
      </c>
      <c r="P12" s="33" t="s">
        <v>16</v>
      </c>
      <c r="Q12" s="33" t="s">
        <v>16</v>
      </c>
      <c r="R12" s="33">
        <v>2</v>
      </c>
      <c r="S12" s="30">
        <v>101</v>
      </c>
    </row>
    <row r="13" spans="1:19" s="1" customFormat="1" ht="20.25" customHeight="1">
      <c r="A13" s="114"/>
      <c r="B13" s="116"/>
      <c r="C13" s="115"/>
      <c r="D13" s="30"/>
      <c r="E13" s="30"/>
      <c r="F13" s="30"/>
      <c r="G13" s="30"/>
      <c r="H13" s="115"/>
      <c r="I13" s="30"/>
      <c r="J13" s="30"/>
      <c r="K13" s="30"/>
      <c r="L13" s="30"/>
      <c r="M13" s="30"/>
      <c r="N13" s="26"/>
      <c r="O13" s="115"/>
      <c r="P13" s="115"/>
      <c r="Q13" s="115"/>
      <c r="R13" s="115"/>
      <c r="S13" s="30"/>
    </row>
    <row r="14" spans="1:19" s="1" customFormat="1" ht="20.25" customHeight="1">
      <c r="A14" s="108" t="s">
        <v>287</v>
      </c>
      <c r="B14" s="180">
        <v>177</v>
      </c>
      <c r="C14" s="110">
        <v>2</v>
      </c>
      <c r="D14" s="33">
        <v>1</v>
      </c>
      <c r="E14" s="35">
        <v>1</v>
      </c>
      <c r="F14" s="33" t="s">
        <v>16</v>
      </c>
      <c r="G14" s="33" t="s">
        <v>16</v>
      </c>
      <c r="H14" s="26">
        <v>17</v>
      </c>
      <c r="I14" s="35">
        <v>3</v>
      </c>
      <c r="J14" s="34">
        <v>10</v>
      </c>
      <c r="K14" s="33" t="s">
        <v>16</v>
      </c>
      <c r="L14" s="34">
        <v>4</v>
      </c>
      <c r="M14" s="34">
        <v>82</v>
      </c>
      <c r="N14" s="33">
        <v>3</v>
      </c>
      <c r="O14" s="33">
        <v>3</v>
      </c>
      <c r="P14" s="33" t="s">
        <v>16</v>
      </c>
      <c r="Q14" s="33" t="s">
        <v>16</v>
      </c>
      <c r="R14" s="33">
        <v>1</v>
      </c>
      <c r="S14" s="34">
        <v>72</v>
      </c>
    </row>
    <row r="15" spans="1:19" s="1" customFormat="1" ht="20.25" customHeight="1">
      <c r="A15" s="114"/>
      <c r="B15" s="116"/>
      <c r="C15" s="115"/>
      <c r="D15" s="30"/>
      <c r="E15" s="30"/>
      <c r="F15" s="30"/>
      <c r="G15" s="30"/>
      <c r="H15" s="115"/>
      <c r="I15" s="30"/>
      <c r="J15" s="30"/>
      <c r="K15" s="30"/>
      <c r="L15" s="30"/>
      <c r="M15" s="30"/>
      <c r="N15" s="26"/>
      <c r="O15" s="115"/>
      <c r="P15" s="115"/>
      <c r="Q15" s="115"/>
      <c r="R15" s="115"/>
      <c r="S15" s="30"/>
    </row>
    <row r="16" spans="1:19" s="177" customFormat="1" ht="20.25" customHeight="1" thickBot="1">
      <c r="A16" s="168" t="s">
        <v>290</v>
      </c>
      <c r="B16" s="181">
        <v>157</v>
      </c>
      <c r="C16" s="178" t="s">
        <v>16</v>
      </c>
      <c r="D16" s="171" t="s">
        <v>16</v>
      </c>
      <c r="E16" s="173" t="s">
        <v>16</v>
      </c>
      <c r="F16" s="171" t="s">
        <v>16</v>
      </c>
      <c r="G16" s="171" t="s">
        <v>16</v>
      </c>
      <c r="H16" s="170">
        <v>15</v>
      </c>
      <c r="I16" s="173">
        <v>1</v>
      </c>
      <c r="J16" s="172">
        <v>13</v>
      </c>
      <c r="K16" s="171" t="s">
        <v>16</v>
      </c>
      <c r="L16" s="172">
        <v>1</v>
      </c>
      <c r="M16" s="172">
        <v>73</v>
      </c>
      <c r="N16" s="171">
        <v>7</v>
      </c>
      <c r="O16" s="171">
        <v>2</v>
      </c>
      <c r="P16" s="33" t="s">
        <v>16</v>
      </c>
      <c r="Q16" s="171">
        <v>5</v>
      </c>
      <c r="R16" s="33" t="s">
        <v>16</v>
      </c>
      <c r="S16" s="172">
        <v>62</v>
      </c>
    </row>
    <row r="17" spans="1:19" ht="15" customHeight="1">
      <c r="A17" s="145" t="s">
        <v>296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7" t="s">
        <v>115</v>
      </c>
    </row>
    <row r="18" spans="1:20" ht="12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  <c r="N18" s="9"/>
      <c r="O18" s="9"/>
      <c r="P18" s="9"/>
      <c r="Q18" s="9"/>
      <c r="R18" s="9"/>
      <c r="S18" s="11"/>
      <c r="T18" s="37"/>
    </row>
    <row r="19" spans="1:20" ht="12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9"/>
      <c r="O19" s="9"/>
      <c r="P19" s="9"/>
      <c r="Q19" s="9"/>
      <c r="R19" s="9"/>
      <c r="S19" s="11"/>
      <c r="T19" s="37"/>
    </row>
    <row r="20" spans="1:18" ht="15" customHeight="1">
      <c r="A20" s="6" t="s">
        <v>270</v>
      </c>
      <c r="B20" s="7"/>
      <c r="C20" s="9"/>
      <c r="D20" s="9"/>
      <c r="E20" s="9"/>
      <c r="F20" s="9"/>
      <c r="G20" s="9"/>
      <c r="H20" s="9"/>
      <c r="I20" s="9"/>
      <c r="J20" s="9"/>
      <c r="K20" s="10"/>
      <c r="L20" s="9"/>
      <c r="M20" s="9"/>
      <c r="N20" s="9"/>
      <c r="O20" s="9"/>
      <c r="P20" s="9"/>
      <c r="Q20" s="9"/>
      <c r="R20" s="9"/>
    </row>
    <row r="21" spans="1:18" ht="15" customHeight="1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0"/>
      <c r="L21" s="12"/>
      <c r="M21" s="12"/>
      <c r="N21" s="12"/>
      <c r="O21" s="12"/>
      <c r="P21" s="12"/>
      <c r="Q21" s="12"/>
      <c r="R21" s="122"/>
    </row>
    <row r="22" spans="1:18" ht="20.25" customHeight="1">
      <c r="A22" s="9"/>
      <c r="B22" s="117"/>
      <c r="C22" s="61"/>
      <c r="D22" s="9"/>
      <c r="E22" s="273" t="s">
        <v>205</v>
      </c>
      <c r="F22" s="274"/>
      <c r="G22" s="274"/>
      <c r="H22" s="274"/>
      <c r="I22" s="274"/>
      <c r="J22" s="274"/>
      <c r="K22" s="275" t="s">
        <v>206</v>
      </c>
      <c r="L22" s="274"/>
      <c r="M22" s="274"/>
      <c r="N22" s="274"/>
      <c r="O22" s="276"/>
      <c r="P22" s="118"/>
      <c r="Q22" s="118"/>
      <c r="R22" s="98"/>
    </row>
    <row r="23" spans="1:17" ht="20.25" customHeight="1">
      <c r="A23" s="28" t="s">
        <v>42</v>
      </c>
      <c r="B23" s="16" t="s">
        <v>122</v>
      </c>
      <c r="C23" s="188" t="s">
        <v>204</v>
      </c>
      <c r="D23" s="47" t="s">
        <v>203</v>
      </c>
      <c r="E23" s="62" t="s">
        <v>123</v>
      </c>
      <c r="F23" s="119"/>
      <c r="G23" s="62" t="s">
        <v>124</v>
      </c>
      <c r="H23" s="119"/>
      <c r="I23" s="142" t="s">
        <v>254</v>
      </c>
      <c r="J23" s="187"/>
      <c r="K23" s="277" t="s">
        <v>125</v>
      </c>
      <c r="L23" s="272" t="s">
        <v>126</v>
      </c>
      <c r="M23" s="256" t="s">
        <v>127</v>
      </c>
      <c r="N23" s="256" t="s">
        <v>128</v>
      </c>
      <c r="O23" s="272" t="s">
        <v>12</v>
      </c>
      <c r="P23" s="16" t="s">
        <v>194</v>
      </c>
      <c r="Q23" s="16" t="s">
        <v>193</v>
      </c>
    </row>
    <row r="24" spans="1:17" ht="20.25" customHeight="1">
      <c r="A24" s="9"/>
      <c r="B24" s="117"/>
      <c r="C24" s="68"/>
      <c r="D24" s="9"/>
      <c r="E24" s="16" t="s">
        <v>129</v>
      </c>
      <c r="F24" s="16" t="s">
        <v>255</v>
      </c>
      <c r="G24" s="16" t="s">
        <v>129</v>
      </c>
      <c r="H24" s="16" t="s">
        <v>255</v>
      </c>
      <c r="I24" s="16" t="s">
        <v>129</v>
      </c>
      <c r="J24" s="17" t="s">
        <v>255</v>
      </c>
      <c r="K24" s="261"/>
      <c r="L24" s="234"/>
      <c r="M24" s="258"/>
      <c r="N24" s="258"/>
      <c r="O24" s="234"/>
      <c r="P24" s="9"/>
      <c r="Q24" s="106"/>
    </row>
    <row r="25" spans="1:17" ht="13.5">
      <c r="A25" s="51"/>
      <c r="B25" s="90" t="s">
        <v>202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90" t="s">
        <v>130</v>
      </c>
      <c r="Q25" s="19"/>
    </row>
    <row r="26" spans="1:17" ht="31.5" customHeight="1">
      <c r="A26" s="216" t="s">
        <v>272</v>
      </c>
      <c r="B26" s="55">
        <v>6352</v>
      </c>
      <c r="C26" s="71">
        <v>4734</v>
      </c>
      <c r="D26" s="54">
        <v>1618</v>
      </c>
      <c r="E26" s="54">
        <v>7</v>
      </c>
      <c r="F26" s="54">
        <v>10</v>
      </c>
      <c r="G26" s="55">
        <v>1</v>
      </c>
      <c r="H26" s="55">
        <v>43</v>
      </c>
      <c r="I26" s="54">
        <v>864</v>
      </c>
      <c r="J26" s="54">
        <v>124</v>
      </c>
      <c r="K26" s="55" t="s">
        <v>16</v>
      </c>
      <c r="L26" s="54">
        <v>294</v>
      </c>
      <c r="M26" s="54">
        <v>97</v>
      </c>
      <c r="N26" s="54">
        <v>100</v>
      </c>
      <c r="O26" s="54">
        <v>78</v>
      </c>
      <c r="P26" s="37">
        <v>4</v>
      </c>
      <c r="Q26" s="54">
        <v>1905</v>
      </c>
    </row>
    <row r="27" spans="1:17" ht="31.5" customHeight="1">
      <c r="A27" s="216"/>
      <c r="B27" s="55"/>
      <c r="C27" s="37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54"/>
    </row>
    <row r="28" spans="1:17" ht="31.5" customHeight="1">
      <c r="A28" s="216" t="s">
        <v>113</v>
      </c>
      <c r="B28" s="55">
        <v>6534</v>
      </c>
      <c r="C28" s="71">
        <v>4959</v>
      </c>
      <c r="D28" s="54">
        <v>1575</v>
      </c>
      <c r="E28" s="54">
        <v>8</v>
      </c>
      <c r="F28" s="54">
        <v>14</v>
      </c>
      <c r="G28" s="55">
        <v>7</v>
      </c>
      <c r="H28" s="55">
        <v>40</v>
      </c>
      <c r="I28" s="54">
        <v>856</v>
      </c>
      <c r="J28" s="54">
        <v>111</v>
      </c>
      <c r="K28" s="55" t="s">
        <v>16</v>
      </c>
      <c r="L28" s="54">
        <v>264</v>
      </c>
      <c r="M28" s="54">
        <v>70</v>
      </c>
      <c r="N28" s="54">
        <v>141</v>
      </c>
      <c r="O28" s="54">
        <v>64</v>
      </c>
      <c r="P28" s="55">
        <v>2</v>
      </c>
      <c r="Q28" s="54">
        <v>1860</v>
      </c>
    </row>
    <row r="29" spans="1:17" ht="31.5" customHeight="1">
      <c r="A29" s="216"/>
      <c r="B29" s="55"/>
      <c r="C29" s="37"/>
      <c r="D29" s="54"/>
      <c r="E29" s="54"/>
      <c r="F29" s="54"/>
      <c r="G29" s="54"/>
      <c r="H29" s="54"/>
      <c r="I29" s="54"/>
      <c r="J29" s="54"/>
      <c r="K29" s="55"/>
      <c r="L29" s="54"/>
      <c r="M29" s="54"/>
      <c r="N29" s="54"/>
      <c r="O29" s="54"/>
      <c r="P29" s="55"/>
      <c r="Q29" s="54"/>
    </row>
    <row r="30" spans="1:17" s="1" customFormat="1" ht="31.5" customHeight="1">
      <c r="A30" s="215" t="s">
        <v>114</v>
      </c>
      <c r="B30" s="120">
        <v>6711</v>
      </c>
      <c r="C30" s="55">
        <v>5204</v>
      </c>
      <c r="D30" s="54">
        <v>1507</v>
      </c>
      <c r="E30" s="54">
        <v>8</v>
      </c>
      <c r="F30" s="54">
        <v>12</v>
      </c>
      <c r="G30" s="55">
        <v>5</v>
      </c>
      <c r="H30" s="55">
        <v>35</v>
      </c>
      <c r="I30" s="54">
        <v>828</v>
      </c>
      <c r="J30" s="54">
        <v>103</v>
      </c>
      <c r="K30" s="55">
        <v>1</v>
      </c>
      <c r="L30" s="54">
        <v>278</v>
      </c>
      <c r="M30" s="54">
        <v>68</v>
      </c>
      <c r="N30" s="54">
        <v>100</v>
      </c>
      <c r="O30" s="54">
        <v>69</v>
      </c>
      <c r="P30" s="55">
        <v>1</v>
      </c>
      <c r="Q30" s="54">
        <v>1823</v>
      </c>
    </row>
    <row r="31" spans="1:17" s="1" customFormat="1" ht="31.5" customHeight="1">
      <c r="A31" s="216"/>
      <c r="B31" s="55"/>
      <c r="C31" s="37"/>
      <c r="D31" s="54"/>
      <c r="E31" s="54"/>
      <c r="F31" s="54"/>
      <c r="G31" s="54"/>
      <c r="H31" s="54"/>
      <c r="I31" s="54"/>
      <c r="J31" s="54"/>
      <c r="K31" s="55"/>
      <c r="L31" s="54"/>
      <c r="M31" s="54"/>
      <c r="N31" s="54"/>
      <c r="O31" s="54"/>
      <c r="P31" s="55"/>
      <c r="Q31" s="54"/>
    </row>
    <row r="32" spans="1:17" s="1" customFormat="1" ht="31.5" customHeight="1">
      <c r="A32" s="215" t="s">
        <v>287</v>
      </c>
      <c r="B32" s="120">
        <v>7520</v>
      </c>
      <c r="C32" s="55">
        <v>6151</v>
      </c>
      <c r="D32" s="54">
        <v>1369</v>
      </c>
      <c r="E32" s="54">
        <v>1</v>
      </c>
      <c r="F32" s="54">
        <v>9</v>
      </c>
      <c r="G32" s="55">
        <v>3</v>
      </c>
      <c r="H32" s="55">
        <v>37</v>
      </c>
      <c r="I32" s="54">
        <v>741</v>
      </c>
      <c r="J32" s="54">
        <v>127</v>
      </c>
      <c r="K32" s="55" t="s">
        <v>16</v>
      </c>
      <c r="L32" s="54">
        <v>263</v>
      </c>
      <c r="M32" s="54">
        <v>59</v>
      </c>
      <c r="N32" s="54">
        <v>79</v>
      </c>
      <c r="O32" s="54">
        <v>50</v>
      </c>
      <c r="P32" s="55">
        <v>3</v>
      </c>
      <c r="Q32" s="54">
        <v>1637</v>
      </c>
    </row>
    <row r="33" spans="1:17" s="1" customFormat="1" ht="31.5" customHeight="1">
      <c r="A33" s="216"/>
      <c r="B33" s="55"/>
      <c r="C33" s="57"/>
      <c r="D33" s="11"/>
      <c r="E33" s="11"/>
      <c r="F33" s="11"/>
      <c r="G33" s="54"/>
      <c r="H33" s="54"/>
      <c r="I33" s="11"/>
      <c r="J33" s="11"/>
      <c r="K33" s="11"/>
      <c r="L33" s="11"/>
      <c r="M33" s="11"/>
      <c r="N33" s="11"/>
      <c r="O33" s="11"/>
      <c r="P33" s="57"/>
      <c r="Q33" s="11"/>
    </row>
    <row r="34" spans="1:17" s="177" customFormat="1" ht="31.5" customHeight="1" thickBot="1">
      <c r="A34" s="214" t="s">
        <v>288</v>
      </c>
      <c r="B34" s="182">
        <v>7979</v>
      </c>
      <c r="C34" s="179">
        <v>6665</v>
      </c>
      <c r="D34" s="162">
        <v>1314</v>
      </c>
      <c r="E34" s="172">
        <v>6</v>
      </c>
      <c r="F34" s="172">
        <v>9</v>
      </c>
      <c r="G34" s="172">
        <v>3</v>
      </c>
      <c r="H34" s="172">
        <v>42</v>
      </c>
      <c r="I34" s="174">
        <v>725</v>
      </c>
      <c r="J34" s="172">
        <v>106</v>
      </c>
      <c r="K34" s="55" t="s">
        <v>16</v>
      </c>
      <c r="L34" s="172">
        <v>260</v>
      </c>
      <c r="M34" s="172">
        <v>40</v>
      </c>
      <c r="N34" s="172">
        <v>76</v>
      </c>
      <c r="O34" s="172">
        <v>47</v>
      </c>
      <c r="P34" s="179">
        <v>4</v>
      </c>
      <c r="Q34" s="157">
        <v>1537</v>
      </c>
    </row>
    <row r="35" spans="1:17" s="1" customFormat="1" ht="15" customHeight="1">
      <c r="A35" s="145" t="s">
        <v>296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7" t="s">
        <v>115</v>
      </c>
    </row>
    <row r="36" spans="1:18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9"/>
      <c r="N36" s="9"/>
      <c r="O36" s="9"/>
      <c r="P36" s="9"/>
      <c r="Q36" s="9"/>
      <c r="R36" s="9"/>
    </row>
  </sheetData>
  <sheetProtection/>
  <mergeCells count="11">
    <mergeCell ref="N23:N24"/>
    <mergeCell ref="A5:A6"/>
    <mergeCell ref="B5:B6"/>
    <mergeCell ref="M5:M6"/>
    <mergeCell ref="R5:R6"/>
    <mergeCell ref="O23:O24"/>
    <mergeCell ref="E22:J22"/>
    <mergeCell ref="K22:O22"/>
    <mergeCell ref="K23:K24"/>
    <mergeCell ref="L23:L24"/>
    <mergeCell ref="M23:M24"/>
  </mergeCells>
  <printOptions/>
  <pageMargins left="0.984251968503937" right="0.984251968503937" top="0.7874015748031497" bottom="0.7874015748031497" header="0.5118110236220472" footer="0.5118110236220472"/>
  <pageSetup firstPageNumber="282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M23" sqref="M23"/>
    </sheetView>
  </sheetViews>
  <sheetFormatPr defaultColWidth="9.00390625" defaultRowHeight="13.5"/>
  <cols>
    <col min="1" max="1" width="12.50390625" style="0" customWidth="1"/>
    <col min="2" max="10" width="6.875" style="0" customWidth="1"/>
    <col min="11" max="11" width="7.125" style="98" customWidth="1"/>
    <col min="12" max="15" width="7.625" style="0" customWidth="1"/>
  </cols>
  <sheetData>
    <row r="1" spans="1:25" s="211" customFormat="1" ht="15" customHeight="1">
      <c r="A1" s="210" t="s">
        <v>0</v>
      </c>
      <c r="K1" s="217"/>
      <c r="L1" s="212"/>
      <c r="Y1" s="212"/>
    </row>
    <row r="2" ht="12" customHeight="1"/>
    <row r="3" spans="1:11" ht="15" customHeight="1">
      <c r="A3" s="6" t="s">
        <v>271</v>
      </c>
      <c r="B3" s="7"/>
      <c r="C3" s="7"/>
      <c r="D3" s="7"/>
      <c r="E3" s="49"/>
      <c r="F3" s="49"/>
      <c r="G3" s="49"/>
      <c r="H3" s="49"/>
      <c r="I3" s="49"/>
      <c r="J3" s="49"/>
      <c r="K3" s="205"/>
    </row>
    <row r="4" spans="1:11" ht="15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3" t="s">
        <v>291</v>
      </c>
    </row>
    <row r="5" spans="1:11" ht="17.25" customHeight="1">
      <c r="A5" s="49"/>
      <c r="B5" s="123"/>
      <c r="C5" s="124"/>
      <c r="D5" s="49"/>
      <c r="E5" s="218" t="s">
        <v>131</v>
      </c>
      <c r="F5" s="218"/>
      <c r="G5" s="218"/>
      <c r="H5" s="49"/>
      <c r="I5" s="124"/>
      <c r="J5" s="49"/>
      <c r="K5" s="280" t="s">
        <v>195</v>
      </c>
    </row>
    <row r="6" spans="1:11" ht="13.5">
      <c r="A6" s="28" t="s">
        <v>132</v>
      </c>
      <c r="B6" s="16" t="s">
        <v>68</v>
      </c>
      <c r="C6" s="107" t="s">
        <v>133</v>
      </c>
      <c r="D6" s="250" t="s">
        <v>1</v>
      </c>
      <c r="E6" s="250" t="s">
        <v>136</v>
      </c>
      <c r="F6" s="250" t="s">
        <v>137</v>
      </c>
      <c r="G6" s="250" t="s">
        <v>138</v>
      </c>
      <c r="H6" s="250" t="s">
        <v>139</v>
      </c>
      <c r="I6" s="107" t="s">
        <v>134</v>
      </c>
      <c r="J6" s="28" t="s">
        <v>135</v>
      </c>
      <c r="K6" s="281"/>
    </row>
    <row r="7" spans="1:11" ht="13.5">
      <c r="A7" s="125"/>
      <c r="B7" s="126"/>
      <c r="C7" s="127"/>
      <c r="D7" s="234"/>
      <c r="E7" s="234" t="s">
        <v>136</v>
      </c>
      <c r="F7" s="234" t="s">
        <v>137</v>
      </c>
      <c r="G7" s="234" t="s">
        <v>138</v>
      </c>
      <c r="H7" s="234" t="s">
        <v>139</v>
      </c>
      <c r="I7" s="127"/>
      <c r="J7" s="125"/>
      <c r="K7" s="282"/>
    </row>
    <row r="8" spans="1:11" ht="13.5">
      <c r="A8" s="49"/>
      <c r="B8" s="88" t="s">
        <v>140</v>
      </c>
      <c r="C8" s="49"/>
      <c r="D8" s="49"/>
      <c r="E8" s="49"/>
      <c r="F8" s="49"/>
      <c r="G8" s="49"/>
      <c r="H8" s="49"/>
      <c r="I8" s="49"/>
      <c r="J8" s="49"/>
      <c r="K8" s="205"/>
    </row>
    <row r="9" spans="1:11" s="155" customFormat="1" ht="17.25" customHeight="1">
      <c r="A9" s="183" t="s">
        <v>141</v>
      </c>
      <c r="B9" s="169">
        <f>SUM(B11:B45)</f>
        <v>3865</v>
      </c>
      <c r="C9" s="170">
        <f aca="true" t="shared" si="0" ref="C9:K9">SUM(C11:C45)</f>
        <v>16</v>
      </c>
      <c r="D9" s="170">
        <f t="shared" si="0"/>
        <v>98</v>
      </c>
      <c r="E9" s="170">
        <f t="shared" si="0"/>
        <v>33</v>
      </c>
      <c r="F9" s="170">
        <f t="shared" si="0"/>
        <v>51</v>
      </c>
      <c r="G9" s="170">
        <f t="shared" si="0"/>
        <v>4</v>
      </c>
      <c r="H9" s="170">
        <v>10</v>
      </c>
      <c r="I9" s="170">
        <f t="shared" si="0"/>
        <v>3073</v>
      </c>
      <c r="J9" s="170">
        <f t="shared" si="0"/>
        <v>132</v>
      </c>
      <c r="K9" s="170">
        <f t="shared" si="0"/>
        <v>546</v>
      </c>
    </row>
    <row r="10" spans="1:11" ht="17.25" customHeight="1">
      <c r="A10" s="128"/>
      <c r="B10" s="109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7.25" customHeight="1">
      <c r="A11" s="128" t="s">
        <v>142</v>
      </c>
      <c r="B11" s="109">
        <f>C11+D11+I11+J11+K11</f>
        <v>330</v>
      </c>
      <c r="C11" s="140">
        <v>2</v>
      </c>
      <c r="D11" s="110">
        <v>10</v>
      </c>
      <c r="E11" s="140">
        <v>4</v>
      </c>
      <c r="F11" s="140">
        <v>5</v>
      </c>
      <c r="G11" s="110">
        <v>1</v>
      </c>
      <c r="H11" s="55" t="s">
        <v>16</v>
      </c>
      <c r="I11" s="140">
        <v>269</v>
      </c>
      <c r="J11" s="140">
        <v>10</v>
      </c>
      <c r="K11" s="140">
        <v>39</v>
      </c>
    </row>
    <row r="12" spans="1:11" ht="17.25" customHeight="1">
      <c r="A12" s="128" t="s">
        <v>143</v>
      </c>
      <c r="B12" s="109">
        <f>D12+I12+J12+K12</f>
        <v>100</v>
      </c>
      <c r="C12" s="55" t="s">
        <v>16</v>
      </c>
      <c r="D12" s="110">
        <v>3</v>
      </c>
      <c r="E12" s="140">
        <v>1</v>
      </c>
      <c r="F12" s="140">
        <v>2</v>
      </c>
      <c r="G12" s="55" t="s">
        <v>16</v>
      </c>
      <c r="H12" s="55" t="s">
        <v>16</v>
      </c>
      <c r="I12" s="140">
        <v>72</v>
      </c>
      <c r="J12" s="140">
        <v>2</v>
      </c>
      <c r="K12" s="140">
        <v>23</v>
      </c>
    </row>
    <row r="13" spans="1:11" ht="17.25" customHeight="1">
      <c r="A13" s="128" t="s">
        <v>144</v>
      </c>
      <c r="B13" s="109">
        <f>C13+D13+I13+J13+K13</f>
        <v>99</v>
      </c>
      <c r="C13" s="55">
        <v>1</v>
      </c>
      <c r="D13" s="110">
        <v>3</v>
      </c>
      <c r="E13" s="55" t="s">
        <v>16</v>
      </c>
      <c r="F13" s="55">
        <v>3</v>
      </c>
      <c r="G13" s="55" t="s">
        <v>16</v>
      </c>
      <c r="H13" s="55" t="s">
        <v>16</v>
      </c>
      <c r="I13" s="140">
        <v>83</v>
      </c>
      <c r="J13" s="140">
        <v>2</v>
      </c>
      <c r="K13" s="140">
        <v>10</v>
      </c>
    </row>
    <row r="14" spans="1:11" ht="17.25" customHeight="1">
      <c r="A14" s="128" t="s">
        <v>145</v>
      </c>
      <c r="B14" s="109">
        <f>D14+I14+J14+K14</f>
        <v>142</v>
      </c>
      <c r="C14" s="55" t="s">
        <v>16</v>
      </c>
      <c r="D14" s="110">
        <f>SUM(E14:E14:H14)</f>
        <v>4</v>
      </c>
      <c r="E14" s="55" t="s">
        <v>16</v>
      </c>
      <c r="F14" s="55">
        <v>3</v>
      </c>
      <c r="G14" s="110">
        <v>1</v>
      </c>
      <c r="H14" s="55" t="s">
        <v>16</v>
      </c>
      <c r="I14" s="140">
        <v>111</v>
      </c>
      <c r="J14" s="140">
        <v>3</v>
      </c>
      <c r="K14" s="140">
        <v>24</v>
      </c>
    </row>
    <row r="15" spans="1:11" ht="17.25" customHeight="1">
      <c r="A15" s="128" t="s">
        <v>146</v>
      </c>
      <c r="B15" s="109">
        <f>D15+I15+J15+K15</f>
        <v>117</v>
      </c>
      <c r="C15" s="55" t="s">
        <v>16</v>
      </c>
      <c r="D15" s="110">
        <f>SUM(E15:E15:H15)</f>
        <v>4</v>
      </c>
      <c r="E15" s="140">
        <v>1</v>
      </c>
      <c r="F15" s="140">
        <v>1</v>
      </c>
      <c r="G15" s="55" t="s">
        <v>16</v>
      </c>
      <c r="H15" s="110">
        <v>2</v>
      </c>
      <c r="I15" s="140">
        <v>92</v>
      </c>
      <c r="J15" s="140">
        <v>4</v>
      </c>
      <c r="K15" s="140">
        <v>17</v>
      </c>
    </row>
    <row r="16" spans="1:11" ht="17.25" customHeight="1">
      <c r="A16" s="128" t="s">
        <v>147</v>
      </c>
      <c r="B16" s="109">
        <f>D16+I16+J16+K16</f>
        <v>197</v>
      </c>
      <c r="C16" s="55" t="s">
        <v>16</v>
      </c>
      <c r="D16" s="110">
        <f>SUM(E16:E16:H16)</f>
        <v>5</v>
      </c>
      <c r="E16" s="140">
        <v>1</v>
      </c>
      <c r="F16" s="110">
        <v>4</v>
      </c>
      <c r="G16" s="55" t="s">
        <v>16</v>
      </c>
      <c r="H16" s="55" t="s">
        <v>16</v>
      </c>
      <c r="I16" s="140">
        <v>158</v>
      </c>
      <c r="J16" s="140">
        <v>10</v>
      </c>
      <c r="K16" s="140">
        <v>24</v>
      </c>
    </row>
    <row r="17" spans="1:11" ht="17.25" customHeight="1">
      <c r="A17" s="128" t="s">
        <v>148</v>
      </c>
      <c r="B17" s="109">
        <f>C17+D17+I17+J17+K17</f>
        <v>128</v>
      </c>
      <c r="C17" s="140">
        <v>1</v>
      </c>
      <c r="D17" s="110">
        <f>SUM(E17:E17:H17)</f>
        <v>3</v>
      </c>
      <c r="E17" s="55" t="s">
        <v>16</v>
      </c>
      <c r="F17" s="140">
        <v>3</v>
      </c>
      <c r="G17" s="55" t="s">
        <v>16</v>
      </c>
      <c r="H17" s="55" t="s">
        <v>16</v>
      </c>
      <c r="I17" s="140">
        <v>97</v>
      </c>
      <c r="J17" s="140">
        <v>9</v>
      </c>
      <c r="K17" s="140">
        <v>18</v>
      </c>
    </row>
    <row r="18" spans="1:11" ht="17.25" customHeight="1">
      <c r="A18" s="128" t="s">
        <v>149</v>
      </c>
      <c r="B18" s="109">
        <f>C18+I18+J18+K18</f>
        <v>72</v>
      </c>
      <c r="C18" s="140">
        <v>1</v>
      </c>
      <c r="D18" s="55" t="s">
        <v>16</v>
      </c>
      <c r="E18" s="55" t="s">
        <v>16</v>
      </c>
      <c r="F18" s="55" t="s">
        <v>16</v>
      </c>
      <c r="G18" s="55" t="s">
        <v>16</v>
      </c>
      <c r="H18" s="55" t="s">
        <v>16</v>
      </c>
      <c r="I18" s="140">
        <v>49</v>
      </c>
      <c r="J18" s="140">
        <v>4</v>
      </c>
      <c r="K18" s="140">
        <v>18</v>
      </c>
    </row>
    <row r="19" spans="1:11" ht="17.25" customHeight="1">
      <c r="A19" s="128" t="s">
        <v>150</v>
      </c>
      <c r="B19" s="109">
        <f>D19+I19+J19+K19</f>
        <v>62</v>
      </c>
      <c r="C19" s="55" t="s">
        <v>16</v>
      </c>
      <c r="D19" s="110">
        <f>SUM(E19:E19:H19)</f>
        <v>2</v>
      </c>
      <c r="E19" s="55" t="s">
        <v>16</v>
      </c>
      <c r="F19" s="55">
        <v>1</v>
      </c>
      <c r="G19" s="55" t="s">
        <v>16</v>
      </c>
      <c r="H19" s="55">
        <v>1</v>
      </c>
      <c r="I19" s="140">
        <v>56</v>
      </c>
      <c r="J19" s="55">
        <v>3</v>
      </c>
      <c r="K19" s="140">
        <v>1</v>
      </c>
    </row>
    <row r="20" spans="1:11" ht="17.25" customHeight="1">
      <c r="A20" s="128" t="s">
        <v>151</v>
      </c>
      <c r="B20" s="109">
        <f>C20+D20+I20+J20+K20</f>
        <v>102</v>
      </c>
      <c r="C20" s="140">
        <v>1</v>
      </c>
      <c r="D20" s="110">
        <f>SUM(E20:E20:H20)</f>
        <v>2</v>
      </c>
      <c r="E20" s="55">
        <v>1</v>
      </c>
      <c r="F20" s="55" t="s">
        <v>16</v>
      </c>
      <c r="G20" s="55" t="s">
        <v>16</v>
      </c>
      <c r="H20" s="55">
        <v>1</v>
      </c>
      <c r="I20" s="140">
        <v>84</v>
      </c>
      <c r="J20" s="110">
        <v>4</v>
      </c>
      <c r="K20" s="140">
        <v>11</v>
      </c>
    </row>
    <row r="21" spans="1:11" ht="17.25" customHeight="1">
      <c r="A21" s="128" t="s">
        <v>152</v>
      </c>
      <c r="B21" s="109">
        <f>C21+D21+I21+J21+K21</f>
        <v>123</v>
      </c>
      <c r="C21" s="140">
        <v>1</v>
      </c>
      <c r="D21" s="110">
        <f>SUM(E21:E21:H21)</f>
        <v>1</v>
      </c>
      <c r="E21" s="110">
        <v>1</v>
      </c>
      <c r="F21" s="55" t="s">
        <v>16</v>
      </c>
      <c r="G21" s="55" t="s">
        <v>16</v>
      </c>
      <c r="H21" s="55" t="s">
        <v>16</v>
      </c>
      <c r="I21" s="140">
        <v>96</v>
      </c>
      <c r="J21" s="140">
        <v>4</v>
      </c>
      <c r="K21" s="140">
        <v>21</v>
      </c>
    </row>
    <row r="22" spans="1:11" ht="17.25" customHeight="1">
      <c r="A22" s="128" t="s">
        <v>153</v>
      </c>
      <c r="B22" s="109">
        <f>D22+I22+J22+K22</f>
        <v>257</v>
      </c>
      <c r="C22" s="55" t="s">
        <v>16</v>
      </c>
      <c r="D22" s="110">
        <f>SUM(E22:E22:H22)</f>
        <v>6</v>
      </c>
      <c r="E22" s="140">
        <v>2</v>
      </c>
      <c r="F22" s="140">
        <v>2</v>
      </c>
      <c r="G22" s="55">
        <v>1</v>
      </c>
      <c r="H22" s="55">
        <v>1</v>
      </c>
      <c r="I22" s="140">
        <v>201</v>
      </c>
      <c r="J22" s="140">
        <v>14</v>
      </c>
      <c r="K22" s="140">
        <v>36</v>
      </c>
    </row>
    <row r="23" spans="1:11" ht="17.25" customHeight="1">
      <c r="A23" s="128" t="s">
        <v>154</v>
      </c>
      <c r="B23" s="109">
        <f>D23+I23+J23+K23</f>
        <v>36</v>
      </c>
      <c r="C23" s="55" t="s">
        <v>16</v>
      </c>
      <c r="D23" s="110">
        <v>1</v>
      </c>
      <c r="E23" s="55" t="s">
        <v>16</v>
      </c>
      <c r="F23" s="55" t="s">
        <v>16</v>
      </c>
      <c r="G23" s="55" t="s">
        <v>16</v>
      </c>
      <c r="H23" s="55">
        <v>1</v>
      </c>
      <c r="I23" s="140">
        <v>28</v>
      </c>
      <c r="J23" s="55">
        <v>2</v>
      </c>
      <c r="K23" s="140">
        <v>5</v>
      </c>
    </row>
    <row r="24" spans="1:11" ht="17.25" customHeight="1">
      <c r="A24" s="128" t="s">
        <v>155</v>
      </c>
      <c r="B24" s="109">
        <f>D24+I24+K24</f>
        <v>40</v>
      </c>
      <c r="C24" s="55" t="s">
        <v>16</v>
      </c>
      <c r="D24" s="110">
        <f>SUM(E24:E24:H24)</f>
        <v>1</v>
      </c>
      <c r="E24" s="55">
        <v>1</v>
      </c>
      <c r="F24" s="55" t="s">
        <v>16</v>
      </c>
      <c r="G24" s="55" t="s">
        <v>16</v>
      </c>
      <c r="H24" s="55" t="s">
        <v>16</v>
      </c>
      <c r="I24" s="140">
        <v>30</v>
      </c>
      <c r="J24" s="55" t="s">
        <v>16</v>
      </c>
      <c r="K24" s="140">
        <v>9</v>
      </c>
    </row>
    <row r="25" spans="1:11" ht="17.25" customHeight="1">
      <c r="A25" s="128" t="s">
        <v>156</v>
      </c>
      <c r="B25" s="109">
        <f>C25+D25+I25+J25+K25</f>
        <v>298</v>
      </c>
      <c r="C25" s="55">
        <v>1</v>
      </c>
      <c r="D25" s="110">
        <f>SUM(E25:E25:H25)</f>
        <v>12</v>
      </c>
      <c r="E25" s="140">
        <v>8</v>
      </c>
      <c r="F25" s="140">
        <v>3</v>
      </c>
      <c r="G25" s="55" t="s">
        <v>16</v>
      </c>
      <c r="H25" s="55">
        <v>1</v>
      </c>
      <c r="I25" s="140">
        <v>238</v>
      </c>
      <c r="J25" s="140">
        <v>3</v>
      </c>
      <c r="K25" s="140">
        <v>44</v>
      </c>
    </row>
    <row r="26" spans="1:11" ht="17.25" customHeight="1">
      <c r="A26" s="128" t="s">
        <v>157</v>
      </c>
      <c r="B26" s="109">
        <f>C26+D26+I26+J26+K26</f>
        <v>358</v>
      </c>
      <c r="C26" s="55">
        <v>1</v>
      </c>
      <c r="D26" s="110">
        <f>SUM(E26:E26:H26)</f>
        <v>13</v>
      </c>
      <c r="E26" s="140">
        <v>6</v>
      </c>
      <c r="F26" s="140">
        <v>5</v>
      </c>
      <c r="G26" s="55">
        <v>1</v>
      </c>
      <c r="H26" s="140">
        <v>1</v>
      </c>
      <c r="I26" s="140">
        <v>297</v>
      </c>
      <c r="J26" s="140">
        <v>11</v>
      </c>
      <c r="K26" s="140">
        <v>36</v>
      </c>
    </row>
    <row r="27" spans="1:11" ht="17.25" customHeight="1">
      <c r="A27" s="128" t="s">
        <v>158</v>
      </c>
      <c r="B27" s="109">
        <f>C27+D27+I27+J27+K27</f>
        <v>109</v>
      </c>
      <c r="C27" s="140">
        <v>1</v>
      </c>
      <c r="D27" s="110">
        <f>SUM(E27:E27:H27)</f>
        <v>2</v>
      </c>
      <c r="E27" s="55" t="s">
        <v>16</v>
      </c>
      <c r="F27" s="140">
        <v>2</v>
      </c>
      <c r="G27" s="55" t="s">
        <v>16</v>
      </c>
      <c r="H27" s="55" t="s">
        <v>16</v>
      </c>
      <c r="I27" s="140">
        <v>90</v>
      </c>
      <c r="J27" s="110">
        <v>4</v>
      </c>
      <c r="K27" s="140">
        <v>12</v>
      </c>
    </row>
    <row r="28" spans="1:11" ht="17.25" customHeight="1">
      <c r="A28" s="128" t="s">
        <v>159</v>
      </c>
      <c r="B28" s="109">
        <f>D28+I28+J28+K28</f>
        <v>67</v>
      </c>
      <c r="C28" s="55" t="s">
        <v>16</v>
      </c>
      <c r="D28" s="110">
        <f>SUM(E28:E28:H28)</f>
        <v>1</v>
      </c>
      <c r="E28" s="55" t="s">
        <v>16</v>
      </c>
      <c r="F28" s="140">
        <v>1</v>
      </c>
      <c r="G28" s="55" t="s">
        <v>16</v>
      </c>
      <c r="H28" s="55" t="s">
        <v>16</v>
      </c>
      <c r="I28" s="140">
        <v>52</v>
      </c>
      <c r="J28" s="55">
        <v>2</v>
      </c>
      <c r="K28" s="140">
        <v>12</v>
      </c>
    </row>
    <row r="29" spans="1:11" ht="17.25" customHeight="1">
      <c r="A29" s="128" t="s">
        <v>160</v>
      </c>
      <c r="B29" s="109">
        <f>C29+D29+I29+J29+K29</f>
        <v>63</v>
      </c>
      <c r="C29" s="55">
        <v>2</v>
      </c>
      <c r="D29" s="110">
        <f>SUM(E29:E29:H29)</f>
        <v>1</v>
      </c>
      <c r="E29" s="55" t="s">
        <v>16</v>
      </c>
      <c r="F29" s="110">
        <v>1</v>
      </c>
      <c r="G29" s="55" t="s">
        <v>16</v>
      </c>
      <c r="H29" s="55" t="s">
        <v>16</v>
      </c>
      <c r="I29" s="140">
        <v>41</v>
      </c>
      <c r="J29" s="55">
        <v>3</v>
      </c>
      <c r="K29" s="140">
        <v>16</v>
      </c>
    </row>
    <row r="30" spans="1:11" ht="17.25" customHeight="1">
      <c r="A30" s="128" t="s">
        <v>161</v>
      </c>
      <c r="B30" s="109">
        <f>C30+I30+K30</f>
        <v>63</v>
      </c>
      <c r="C30" s="55">
        <v>1</v>
      </c>
      <c r="D30" s="55" t="s">
        <v>16</v>
      </c>
      <c r="E30" s="55" t="s">
        <v>16</v>
      </c>
      <c r="F30" s="55" t="s">
        <v>16</v>
      </c>
      <c r="G30" s="55" t="s">
        <v>16</v>
      </c>
      <c r="H30" s="55" t="s">
        <v>16</v>
      </c>
      <c r="I30" s="140">
        <v>54</v>
      </c>
      <c r="J30" s="140" t="s">
        <v>16</v>
      </c>
      <c r="K30" s="140">
        <v>8</v>
      </c>
    </row>
    <row r="31" spans="1:11" ht="17.25" customHeight="1">
      <c r="A31" s="128" t="s">
        <v>162</v>
      </c>
      <c r="B31" s="109">
        <f>I31+J31+K31</f>
        <v>63</v>
      </c>
      <c r="C31" s="55" t="s">
        <v>16</v>
      </c>
      <c r="D31" s="55" t="s">
        <v>16</v>
      </c>
      <c r="E31" s="55" t="s">
        <v>16</v>
      </c>
      <c r="F31" s="55" t="s">
        <v>16</v>
      </c>
      <c r="G31" s="55" t="s">
        <v>16</v>
      </c>
      <c r="H31" s="55" t="s">
        <v>16</v>
      </c>
      <c r="I31" s="140">
        <v>54</v>
      </c>
      <c r="J31" s="140">
        <v>2</v>
      </c>
      <c r="K31" s="140">
        <v>7</v>
      </c>
    </row>
    <row r="32" spans="1:11" ht="17.25" customHeight="1">
      <c r="A32" s="128" t="s">
        <v>163</v>
      </c>
      <c r="B32" s="109">
        <f>D32+I32+J32+K32</f>
        <v>217</v>
      </c>
      <c r="C32" s="55" t="s">
        <v>16</v>
      </c>
      <c r="D32" s="110">
        <f>SUM(E32:E32:H32)</f>
        <v>6</v>
      </c>
      <c r="E32" s="140">
        <v>1</v>
      </c>
      <c r="F32" s="140">
        <v>5</v>
      </c>
      <c r="G32" s="55" t="s">
        <v>16</v>
      </c>
      <c r="H32" s="55" t="s">
        <v>16</v>
      </c>
      <c r="I32" s="140">
        <v>189</v>
      </c>
      <c r="J32" s="140">
        <v>7</v>
      </c>
      <c r="K32" s="140">
        <v>15</v>
      </c>
    </row>
    <row r="33" spans="1:11" ht="17.25" customHeight="1">
      <c r="A33" s="128" t="s">
        <v>164</v>
      </c>
      <c r="B33" s="109">
        <f>I33+J33+K33</f>
        <v>83</v>
      </c>
      <c r="C33" s="55" t="s">
        <v>16</v>
      </c>
      <c r="D33" s="55" t="s">
        <v>16</v>
      </c>
      <c r="E33" s="55" t="s">
        <v>16</v>
      </c>
      <c r="F33" s="55" t="s">
        <v>16</v>
      </c>
      <c r="G33" s="55" t="s">
        <v>16</v>
      </c>
      <c r="H33" s="55" t="s">
        <v>16</v>
      </c>
      <c r="I33" s="140">
        <v>68</v>
      </c>
      <c r="J33" s="140">
        <v>2</v>
      </c>
      <c r="K33" s="140">
        <v>13</v>
      </c>
    </row>
    <row r="34" spans="1:11" ht="17.25" customHeight="1">
      <c r="A34" s="128" t="s">
        <v>165</v>
      </c>
      <c r="B34" s="109">
        <f>D34+I34+J34+K34</f>
        <v>89</v>
      </c>
      <c r="C34" s="55" t="s">
        <v>16</v>
      </c>
      <c r="D34" s="110">
        <f>SUM(E34:E34:H34)</f>
        <v>2</v>
      </c>
      <c r="E34" s="110">
        <v>1</v>
      </c>
      <c r="F34" s="110">
        <v>1</v>
      </c>
      <c r="G34" s="55" t="s">
        <v>16</v>
      </c>
      <c r="H34" s="55" t="s">
        <v>16</v>
      </c>
      <c r="I34" s="140">
        <v>66</v>
      </c>
      <c r="J34" s="184">
        <v>4</v>
      </c>
      <c r="K34" s="140">
        <v>17</v>
      </c>
    </row>
    <row r="35" spans="1:11" ht="17.25" customHeight="1">
      <c r="A35" s="128" t="s">
        <v>166</v>
      </c>
      <c r="B35" s="109">
        <f>D35+I35+J35+K35</f>
        <v>66</v>
      </c>
      <c r="C35" s="55" t="s">
        <v>16</v>
      </c>
      <c r="D35" s="110">
        <f>SUM(E35:E35:H35)</f>
        <v>3</v>
      </c>
      <c r="E35" s="140">
        <v>1</v>
      </c>
      <c r="F35" s="110">
        <v>2</v>
      </c>
      <c r="G35" s="55" t="s">
        <v>16</v>
      </c>
      <c r="H35" s="55" t="s">
        <v>16</v>
      </c>
      <c r="I35" s="140">
        <v>49</v>
      </c>
      <c r="J35" s="140">
        <v>4</v>
      </c>
      <c r="K35" s="140">
        <v>10</v>
      </c>
    </row>
    <row r="36" spans="1:11" ht="17.25" customHeight="1">
      <c r="A36" s="128" t="s">
        <v>167</v>
      </c>
      <c r="B36" s="109">
        <f>C36+D36+I36+J36+K36</f>
        <v>95</v>
      </c>
      <c r="C36" s="140">
        <v>1</v>
      </c>
      <c r="D36" s="110">
        <f>SUM(E36:E36:H36)</f>
        <v>1</v>
      </c>
      <c r="E36" s="55" t="s">
        <v>16</v>
      </c>
      <c r="F36" s="55" t="s">
        <v>16</v>
      </c>
      <c r="G36" s="55" t="s">
        <v>16</v>
      </c>
      <c r="H36" s="55">
        <v>1</v>
      </c>
      <c r="I36" s="140">
        <v>65</v>
      </c>
      <c r="J36" s="55">
        <v>4</v>
      </c>
      <c r="K36" s="140">
        <v>24</v>
      </c>
    </row>
    <row r="37" spans="1:11" ht="17.25" customHeight="1">
      <c r="A37" s="128" t="s">
        <v>168</v>
      </c>
      <c r="B37" s="109">
        <f>D37+I37+J37+K37</f>
        <v>53</v>
      </c>
      <c r="C37" s="55" t="s">
        <v>16</v>
      </c>
      <c r="D37" s="110">
        <f>SUM(E37:E37:H37)</f>
        <v>1</v>
      </c>
      <c r="E37" s="55" t="s">
        <v>16</v>
      </c>
      <c r="F37" s="55">
        <v>1</v>
      </c>
      <c r="G37" s="55" t="s">
        <v>16</v>
      </c>
      <c r="H37" s="55" t="s">
        <v>16</v>
      </c>
      <c r="I37" s="140">
        <v>41</v>
      </c>
      <c r="J37" s="55">
        <v>2</v>
      </c>
      <c r="K37" s="140">
        <v>9</v>
      </c>
    </row>
    <row r="38" spans="1:11" ht="17.25" customHeight="1">
      <c r="A38" s="128" t="s">
        <v>169</v>
      </c>
      <c r="B38" s="109">
        <f>D38+I38+J38+K38</f>
        <v>90</v>
      </c>
      <c r="C38" s="55" t="s">
        <v>16</v>
      </c>
      <c r="D38" s="110">
        <f>SUM(E38:E38:H38)</f>
        <v>1</v>
      </c>
      <c r="E38" s="55" t="s">
        <v>16</v>
      </c>
      <c r="F38" s="140">
        <v>1</v>
      </c>
      <c r="G38" s="55" t="s">
        <v>16</v>
      </c>
      <c r="H38" s="55" t="s">
        <v>16</v>
      </c>
      <c r="I38" s="140">
        <v>76</v>
      </c>
      <c r="J38" s="140">
        <v>4</v>
      </c>
      <c r="K38" s="140">
        <v>9</v>
      </c>
    </row>
    <row r="39" spans="1:11" ht="17.25" customHeight="1">
      <c r="A39" s="128" t="s">
        <v>170</v>
      </c>
      <c r="B39" s="109">
        <f>D39+I39+J39+K39</f>
        <v>24</v>
      </c>
      <c r="C39" s="55" t="s">
        <v>16</v>
      </c>
      <c r="D39" s="110">
        <f>SUM(E39:E39:H39)</f>
        <v>1</v>
      </c>
      <c r="E39" s="55" t="s">
        <v>16</v>
      </c>
      <c r="F39" s="55">
        <v>1</v>
      </c>
      <c r="G39" s="55" t="s">
        <v>16</v>
      </c>
      <c r="H39" s="55" t="s">
        <v>16</v>
      </c>
      <c r="I39" s="140">
        <v>19</v>
      </c>
      <c r="J39" s="140">
        <v>1</v>
      </c>
      <c r="K39" s="140">
        <v>3</v>
      </c>
    </row>
    <row r="40" spans="1:11" ht="17.25" customHeight="1">
      <c r="A40" s="128" t="s">
        <v>171</v>
      </c>
      <c r="B40" s="109">
        <f>I40+J40+K40</f>
        <v>87</v>
      </c>
      <c r="C40" s="55" t="s">
        <v>16</v>
      </c>
      <c r="D40" s="55" t="s">
        <v>16</v>
      </c>
      <c r="E40" s="55" t="s">
        <v>16</v>
      </c>
      <c r="F40" s="55" t="s">
        <v>16</v>
      </c>
      <c r="G40" s="55" t="s">
        <v>16</v>
      </c>
      <c r="H40" s="55" t="s">
        <v>16</v>
      </c>
      <c r="I40" s="140">
        <v>70</v>
      </c>
      <c r="J40" s="55">
        <v>2</v>
      </c>
      <c r="K40" s="140">
        <v>15</v>
      </c>
    </row>
    <row r="41" spans="1:11" ht="17.25" customHeight="1">
      <c r="A41" s="128" t="s">
        <v>172</v>
      </c>
      <c r="B41" s="109">
        <f>D41+I41+J41+K41</f>
        <v>95</v>
      </c>
      <c r="C41" s="55" t="s">
        <v>16</v>
      </c>
      <c r="D41" s="110">
        <f>SUM(E41:E41:H41)</f>
        <v>2</v>
      </c>
      <c r="E41" s="110">
        <v>1</v>
      </c>
      <c r="F41" s="55">
        <v>1</v>
      </c>
      <c r="G41" s="55" t="s">
        <v>16</v>
      </c>
      <c r="H41" s="55" t="s">
        <v>16</v>
      </c>
      <c r="I41" s="140">
        <v>81</v>
      </c>
      <c r="J41" s="140">
        <v>1</v>
      </c>
      <c r="K41" s="140">
        <v>11</v>
      </c>
    </row>
    <row r="42" spans="1:11" ht="17.25" customHeight="1">
      <c r="A42" s="128" t="s">
        <v>173</v>
      </c>
      <c r="B42" s="109">
        <f>I42+J42+K42</f>
        <v>55</v>
      </c>
      <c r="C42" s="55" t="s">
        <v>16</v>
      </c>
      <c r="D42" s="55" t="s">
        <v>16</v>
      </c>
      <c r="E42" s="55" t="s">
        <v>16</v>
      </c>
      <c r="F42" s="55" t="s">
        <v>16</v>
      </c>
      <c r="G42" s="55" t="s">
        <v>16</v>
      </c>
      <c r="H42" s="55" t="s">
        <v>16</v>
      </c>
      <c r="I42" s="30">
        <v>42</v>
      </c>
      <c r="J42" s="30">
        <v>1</v>
      </c>
      <c r="K42" s="30">
        <v>12</v>
      </c>
    </row>
    <row r="43" spans="1:11" ht="17.25" customHeight="1">
      <c r="A43" s="128" t="s">
        <v>174</v>
      </c>
      <c r="B43" s="109">
        <f>C43+D43+I43+J43+K43</f>
        <v>53</v>
      </c>
      <c r="C43" s="140">
        <v>1</v>
      </c>
      <c r="D43" s="110">
        <f>SUM(E43:E43:H43)</f>
        <v>4</v>
      </c>
      <c r="E43" s="55">
        <v>2</v>
      </c>
      <c r="F43" s="55">
        <v>2</v>
      </c>
      <c r="G43" s="55" t="s">
        <v>16</v>
      </c>
      <c r="H43" s="55" t="s">
        <v>16</v>
      </c>
      <c r="I43" s="30">
        <v>30</v>
      </c>
      <c r="J43" s="55">
        <v>4</v>
      </c>
      <c r="K43" s="30">
        <v>14</v>
      </c>
    </row>
    <row r="44" spans="1:11" ht="17.25" customHeight="1">
      <c r="A44" s="128" t="s">
        <v>175</v>
      </c>
      <c r="B44" s="109">
        <f>C44+D44+I44+K44</f>
        <v>29</v>
      </c>
      <c r="C44" s="55">
        <v>1</v>
      </c>
      <c r="D44" s="110">
        <f>SUM(E44:E44:H44)</f>
        <v>2</v>
      </c>
      <c r="E44" s="55">
        <v>1</v>
      </c>
      <c r="F44" s="55">
        <v>1</v>
      </c>
      <c r="G44" s="55" t="s">
        <v>16</v>
      </c>
      <c r="H44" s="55" t="s">
        <v>16</v>
      </c>
      <c r="I44" s="110">
        <v>24</v>
      </c>
      <c r="J44" s="110" t="s">
        <v>16</v>
      </c>
      <c r="K44" s="110">
        <v>2</v>
      </c>
    </row>
    <row r="45" spans="1:11" ht="17.25" customHeight="1" thickBot="1">
      <c r="A45" s="129" t="s">
        <v>110</v>
      </c>
      <c r="B45" s="109">
        <f>D45+I45+K45</f>
        <v>3</v>
      </c>
      <c r="C45" s="206" t="s">
        <v>16</v>
      </c>
      <c r="D45" s="110">
        <f>SUM(E45:E45:H45)</f>
        <v>1</v>
      </c>
      <c r="E45" s="206" t="s">
        <v>16</v>
      </c>
      <c r="F45" s="206" t="s">
        <v>16</v>
      </c>
      <c r="G45" s="206" t="s">
        <v>16</v>
      </c>
      <c r="H45" s="206">
        <v>1</v>
      </c>
      <c r="I45" s="186">
        <v>1</v>
      </c>
      <c r="J45" s="185" t="s">
        <v>16</v>
      </c>
      <c r="K45" s="185">
        <v>1</v>
      </c>
    </row>
    <row r="46" spans="1:11" ht="15" customHeight="1">
      <c r="A46" s="278" t="s">
        <v>296</v>
      </c>
      <c r="B46" s="279"/>
      <c r="C46" s="279"/>
      <c r="D46" s="279"/>
      <c r="K46" s="89" t="s">
        <v>176</v>
      </c>
    </row>
  </sheetData>
  <sheetProtection/>
  <mergeCells count="7">
    <mergeCell ref="A46:D46"/>
    <mergeCell ref="K5:K7"/>
    <mergeCell ref="D6:D7"/>
    <mergeCell ref="E6:E7"/>
    <mergeCell ref="F6:F7"/>
    <mergeCell ref="G6:G7"/>
    <mergeCell ref="H6:H7"/>
  </mergeCells>
  <printOptions/>
  <pageMargins left="0.984251968503937" right="0.984251968503937" top="0.7874015748031497" bottom="0.7874015748031497" header="0.5118110236220472" footer="0.5118110236220472"/>
  <pageSetup firstPageNumber="28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2014-04-08T07:17:42Z</cp:lastPrinted>
  <dcterms:created xsi:type="dcterms:W3CDTF">2013-01-09T00:19:40Z</dcterms:created>
  <dcterms:modified xsi:type="dcterms:W3CDTF">2014-04-23T02:19:09Z</dcterms:modified>
  <cp:category/>
  <cp:version/>
  <cp:contentType/>
  <cp:contentStatus/>
</cp:coreProperties>
</file>