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P265" sheetId="1" r:id="rId1"/>
    <sheet name="P266、P267" sheetId="2" r:id="rId2"/>
    <sheet name="P268、P269" sheetId="3" r:id="rId3"/>
    <sheet name="P270、P271" sheetId="4" r:id="rId4"/>
    <sheet name="P272" sheetId="5" r:id="rId5"/>
  </sheets>
  <definedNames/>
  <calcPr fullCalcOnLoad="1"/>
</workbook>
</file>

<file path=xl/sharedStrings.xml><?xml version="1.0" encoding="utf-8"?>
<sst xmlns="http://schemas.openxmlformats.org/spreadsheetml/2006/main" count="158" uniqueCount="121">
  <si>
    <t>平成19年度(2007)</t>
  </si>
  <si>
    <t>年　　　　度</t>
  </si>
  <si>
    <t>人</t>
  </si>
  <si>
    <t>年　　　　　度</t>
  </si>
  <si>
    <t>…</t>
  </si>
  <si>
    <t>電気・ガス・上下水道</t>
  </si>
  <si>
    <t>226．電灯・電力需要口数及び使用電力量</t>
  </si>
  <si>
    <t>需　　　要　　　口　　　数</t>
  </si>
  <si>
    <t>総　　 数</t>
  </si>
  <si>
    <t>電　　　灯</t>
  </si>
  <si>
    <t>電　　　力</t>
  </si>
  <si>
    <t>総　　 量</t>
  </si>
  <si>
    <t>　　　　　口</t>
  </si>
  <si>
    <t>千kWh</t>
  </si>
  <si>
    <t xml:space="preserve"> 　 20    (2008)</t>
  </si>
  <si>
    <t xml:space="preserve"> 　 21    (2009)</t>
  </si>
  <si>
    <t xml:space="preserve"> 　 22    (2010)</t>
  </si>
  <si>
    <t xml:space="preserve"> 　 23    (2011)</t>
  </si>
  <si>
    <t xml:space="preserve">資料：関西電力株式会社北摂営業所 </t>
  </si>
  <si>
    <t>227．ガス需要量</t>
  </si>
  <si>
    <t>年　　　　度</t>
  </si>
  <si>
    <t>需　　　　　　要　　　　　　戸　　　　　　数</t>
  </si>
  <si>
    <t>需　　　　　　　　　　　要　　　　　　　　　　　量</t>
  </si>
  <si>
    <t>家　庭　用</t>
  </si>
  <si>
    <t>医　療　用</t>
  </si>
  <si>
    <t>商　業　用</t>
  </si>
  <si>
    <t>工　業　用</t>
  </si>
  <si>
    <t>公　　 用</t>
  </si>
  <si>
    <t>戸</t>
  </si>
  <si>
    <t>万㎥</t>
  </si>
  <si>
    <t>平成19年度(2007)</t>
  </si>
  <si>
    <t>　　20　(2008)</t>
  </si>
  <si>
    <t>　　21　(2009)</t>
  </si>
  <si>
    <t>　注：需要量については、45MJ(約10,750kcal)/㎥換算です。</t>
  </si>
  <si>
    <t>資料：大阪ガス株式会社</t>
  </si>
  <si>
    <t>228．給水普及状況及び配水量</t>
  </si>
  <si>
    <t>給水世帯数</t>
  </si>
  <si>
    <t>給水人口</t>
  </si>
  <si>
    <t>普及率</t>
  </si>
  <si>
    <t>配水管延長</t>
  </si>
  <si>
    <t>年間総配水量</t>
  </si>
  <si>
    <t>１日平均配水量</t>
  </si>
  <si>
    <t>１日最大配水量</t>
  </si>
  <si>
    <t>１人１日平均配水量</t>
  </si>
  <si>
    <t>世帯</t>
  </si>
  <si>
    <t>％</t>
  </si>
  <si>
    <t>ｍ</t>
  </si>
  <si>
    <t>㎥</t>
  </si>
  <si>
    <t>ℓ</t>
  </si>
  <si>
    <t>平成19年度(2007)</t>
  </si>
  <si>
    <t xml:space="preserve"> 　 20　  (2008)</t>
  </si>
  <si>
    <t xml:space="preserve"> 　 23　  (2011)</t>
  </si>
  <si>
    <t>資料：水道部経営室</t>
  </si>
  <si>
    <t>229．用途別給水量</t>
  </si>
  <si>
    <t>平成19年度(2007)</t>
  </si>
  <si>
    <t xml:space="preserve">    20    (2008)</t>
  </si>
  <si>
    <t xml:space="preserve">    21    (2009)</t>
  </si>
  <si>
    <t xml:space="preserve">    22    (2010)</t>
  </si>
  <si>
    <t xml:space="preserve">    23    (2011)</t>
  </si>
  <si>
    <t>230．水源別配水量</t>
  </si>
  <si>
    <t>（7月14日）</t>
  </si>
  <si>
    <t>（9月6日）</t>
  </si>
  <si>
    <t>(7月14日）</t>
  </si>
  <si>
    <t xml:space="preserve">片山浄水所 </t>
  </si>
  <si>
    <t xml:space="preserve">泉浄水所 </t>
  </si>
  <si>
    <t xml:space="preserve">大　　阪　　府 </t>
  </si>
  <si>
    <t xml:space="preserve">樫の木 </t>
  </si>
  <si>
    <t xml:space="preserve">南千里 </t>
  </si>
  <si>
    <t xml:space="preserve">津雲 </t>
  </si>
  <si>
    <t xml:space="preserve">蓮間 </t>
  </si>
  <si>
    <t xml:space="preserve">春日 </t>
  </si>
  <si>
    <t>大　　阪　　市</t>
  </si>
  <si>
    <t>茨　　木　　市</t>
  </si>
  <si>
    <t>…</t>
  </si>
  <si>
    <t>231．下水道の状況</t>
  </si>
  <si>
    <t>普　及　率</t>
  </si>
  <si>
    <t>処 理 人 口</t>
  </si>
  <si>
    <t>供用開始面積</t>
  </si>
  <si>
    <t>ha</t>
  </si>
  <si>
    <t>平成19年度(2007 )</t>
  </si>
  <si>
    <t xml:space="preserve"> 　 21    (2009)</t>
  </si>
  <si>
    <t xml:space="preserve"> 　 22    (2010)</t>
  </si>
  <si>
    <t xml:space="preserve"> 　 23    (2011)</t>
  </si>
  <si>
    <t>資料：下水道経営室</t>
  </si>
  <si>
    <t>平成23年度 (2011)</t>
  </si>
  <si>
    <t>平成22年度 (2010)</t>
  </si>
  <si>
    <t>平成21年度 (2009)</t>
  </si>
  <si>
    <t>平成20年度 (2008)</t>
  </si>
  <si>
    <t>平成19年度 (2007)</t>
  </si>
  <si>
    <t>　　22　(2010)</t>
  </si>
  <si>
    <t>　</t>
  </si>
  <si>
    <t>　　23　(2011)</t>
  </si>
  <si>
    <t xml:space="preserve"> 　 21　  (2009)</t>
  </si>
  <si>
    <t xml:space="preserve"> 　 22　  (2010)</t>
  </si>
  <si>
    <t>処理面積</t>
  </si>
  <si>
    <t>（8月21日）</t>
  </si>
  <si>
    <t>（7月24日）</t>
  </si>
  <si>
    <t>　注：1）電灯需要は、主に家庭・事務所・商店等で、照明や一般の電気機器を使用する</t>
  </si>
  <si>
    <t>　 　　　際の需要区分です。</t>
  </si>
  <si>
    <t>　　　2）電力需要は、主に事務所・商店・工場等の動力機器等を使用する際の需要区分</t>
  </si>
  <si>
    <t>　　　 　です。</t>
  </si>
  <si>
    <t>使　 用 　電 　力　 　量</t>
  </si>
  <si>
    <t>総給水量</t>
  </si>
  <si>
    <t>小口専用</t>
  </si>
  <si>
    <t>一般専用</t>
  </si>
  <si>
    <t>集団住宅用</t>
  </si>
  <si>
    <t>家事共用</t>
  </si>
  <si>
    <t>公衆浴場用</t>
  </si>
  <si>
    <t>臨時用</t>
  </si>
  <si>
    <t>その他</t>
  </si>
  <si>
    <t>総配水量</t>
  </si>
  <si>
    <t>総配水量</t>
  </si>
  <si>
    <r>
      <t>　　　</t>
    </r>
    <r>
      <rPr>
        <b/>
        <u val="single"/>
        <sz val="10"/>
        <rFont val="ＭＳ 明朝"/>
        <family val="1"/>
      </rPr>
      <t>3）平成22年度からは、いずれの項目においても、特定規模分は含みません。</t>
    </r>
  </si>
  <si>
    <t>施　　      　　設</t>
  </si>
  <si>
    <t>総　 配　 水　 量</t>
  </si>
  <si>
    <t>自　  　己　  　水</t>
  </si>
  <si>
    <t>受　　　  　  　水</t>
  </si>
  <si>
    <t>㎥</t>
  </si>
  <si>
    <t>㎥</t>
  </si>
  <si>
    <t>都市計画 決定面積</t>
  </si>
  <si>
    <t>白紙のページです。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</si>
</sst>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</numFmts>
  <fonts count="16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5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8" xfId="0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4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37" fontId="3" fillId="0" borderId="0" xfId="0" applyNumberFormat="1" applyFont="1" applyFill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6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 applyProtection="1">
      <alignment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/>
    </xf>
    <xf numFmtId="205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3" fontId="3" fillId="0" borderId="3" xfId="0" applyNumberFormat="1" applyFont="1" applyBorder="1" applyAlignment="1">
      <alignment/>
    </xf>
    <xf numFmtId="205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0" fontId="6" fillId="0" borderId="12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205" fontId="6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Continuous" vertical="center" shrinkToFit="1"/>
    </xf>
    <xf numFmtId="3" fontId="3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horizontal="centerContinuous"/>
    </xf>
    <xf numFmtId="3" fontId="3" fillId="0" borderId="0" xfId="0" applyNumberFormat="1" applyFont="1" applyAlignment="1" applyProtection="1">
      <alignment/>
      <protection locked="0"/>
    </xf>
    <xf numFmtId="0" fontId="6" fillId="0" borderId="12" xfId="0" applyFont="1" applyFill="1" applyBorder="1" applyAlignment="1">
      <alignment horizontal="centerContinuous"/>
    </xf>
    <xf numFmtId="0" fontId="8" fillId="0" borderId="0" xfId="0" applyFont="1" applyFill="1" applyAlignment="1">
      <alignment vertical="center"/>
    </xf>
    <xf numFmtId="0" fontId="3" fillId="0" borderId="6" xfId="0" applyFont="1" applyFill="1" applyBorder="1" applyAlignment="1" applyProtection="1">
      <alignment horizontal="centerContinuous" vertical="center"/>
      <protection/>
    </xf>
    <xf numFmtId="0" fontId="3" fillId="0" borderId="1" xfId="0" applyFont="1" applyFill="1" applyBorder="1" applyAlignment="1" applyProtection="1">
      <alignment horizontal="centerContinuous" vertical="center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 applyProtection="1">
      <alignment horizontal="centerContinuous" vertical="center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4" xfId="0" applyFont="1" applyFill="1" applyBorder="1" applyAlignment="1">
      <alignment horizontal="right"/>
    </xf>
    <xf numFmtId="0" fontId="6" fillId="0" borderId="4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Continuous"/>
    </xf>
    <xf numFmtId="37" fontId="6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horizontal="distributed"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3" fillId="0" borderId="5" xfId="0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 locked="0"/>
    </xf>
    <xf numFmtId="37" fontId="3" fillId="0" borderId="13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37" fontId="6" fillId="0" borderId="13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 locked="0"/>
    </xf>
    <xf numFmtId="205" fontId="3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 applyProtection="1">
      <alignment horizontal="centerContinuous"/>
      <protection/>
    </xf>
    <xf numFmtId="0" fontId="3" fillId="0" borderId="19" xfId="0" applyFont="1" applyBorder="1" applyAlignment="1">
      <alignment horizontal="centerContinuous"/>
    </xf>
    <xf numFmtId="0" fontId="3" fillId="0" borderId="19" xfId="0" applyFont="1" applyBorder="1" applyAlignment="1" applyProtection="1">
      <alignment/>
      <protection/>
    </xf>
    <xf numFmtId="0" fontId="3" fillId="0" borderId="19" xfId="0" applyFont="1" applyBorder="1" applyAlignment="1">
      <alignment/>
    </xf>
    <xf numFmtId="0" fontId="3" fillId="0" borderId="19" xfId="0" applyFont="1" applyBorder="1" applyAlignment="1" applyProtection="1">
      <alignment horizontal="right"/>
      <protection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right"/>
      <protection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88" fontId="3" fillId="0" borderId="0" xfId="0" applyNumberFormat="1" applyFont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/>
      <protection locked="0"/>
    </xf>
    <xf numFmtId="189" fontId="3" fillId="0" borderId="3" xfId="0" applyNumberFormat="1" applyFont="1" applyBorder="1" applyAlignment="1" applyProtection="1">
      <alignment/>
      <protection/>
    </xf>
    <xf numFmtId="189" fontId="3" fillId="0" borderId="0" xfId="0" applyNumberFormat="1" applyFont="1" applyAlignment="1" applyProtection="1">
      <alignment/>
      <protection/>
    </xf>
    <xf numFmtId="189" fontId="3" fillId="0" borderId="0" xfId="0" applyNumberFormat="1" applyFont="1" applyFill="1" applyAlignment="1" applyProtection="1">
      <alignment/>
      <protection/>
    </xf>
    <xf numFmtId="189" fontId="6" fillId="0" borderId="0" xfId="0" applyNumberFormat="1" applyFont="1" applyFill="1" applyBorder="1" applyAlignment="1" applyProtection="1">
      <alignment/>
      <protection locked="0"/>
    </xf>
    <xf numFmtId="189" fontId="3" fillId="0" borderId="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 applyProtection="1">
      <alignment horizontal="centerContinuous" vertical="center"/>
      <protection/>
    </xf>
    <xf numFmtId="0" fontId="12" fillId="0" borderId="0" xfId="0" applyFont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/>
    </xf>
    <xf numFmtId="37" fontId="3" fillId="0" borderId="3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/>
    </xf>
    <xf numFmtId="37" fontId="3" fillId="0" borderId="24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3" fillId="0" borderId="0" xfId="0" applyFont="1" applyAlignment="1" applyProtection="1">
      <alignment horizontal="distributed"/>
      <protection/>
    </xf>
    <xf numFmtId="0" fontId="0" fillId="0" borderId="28" xfId="0" applyBorder="1" applyAlignment="1">
      <alignment horizontal="distributed"/>
    </xf>
    <xf numFmtId="0" fontId="3" fillId="0" borderId="28" xfId="0" applyFont="1" applyBorder="1" applyAlignment="1" applyProtection="1">
      <alignment horizontal="distributed"/>
      <protection/>
    </xf>
    <xf numFmtId="0" fontId="3" fillId="0" borderId="16" xfId="0" applyFont="1" applyBorder="1" applyAlignment="1" applyProtection="1">
      <alignment horizontal="distributed"/>
      <protection/>
    </xf>
    <xf numFmtId="0" fontId="0" fillId="0" borderId="29" xfId="0" applyBorder="1" applyAlignment="1">
      <alignment horizontal="distributed"/>
    </xf>
    <xf numFmtId="0" fontId="3" fillId="0" borderId="30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_22221～236（建）統計班（住宅・土地統計調査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A5" sqref="A3:A5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167" t="s">
        <v>5</v>
      </c>
      <c r="C8" s="167"/>
      <c r="D8" s="167"/>
      <c r="E8" s="167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65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B23" sqref="B23"/>
    </sheetView>
  </sheetViews>
  <sheetFormatPr defaultColWidth="9.00390625" defaultRowHeight="13.5"/>
  <cols>
    <col min="1" max="1" width="16.375" style="0" customWidth="1"/>
    <col min="2" max="13" width="11.50390625" style="0" customWidth="1"/>
    <col min="14" max="14" width="7.625" style="0" customWidth="1"/>
    <col min="15" max="16" width="9.125" style="0" bestFit="1" customWidth="1"/>
    <col min="17" max="17" width="12.375" style="0" customWidth="1"/>
    <col min="18" max="18" width="9.125" style="0" bestFit="1" customWidth="1"/>
    <col min="19" max="19" width="11.00390625" style="0" customWidth="1"/>
    <col min="20" max="22" width="9.125" style="0" bestFit="1" customWidth="1"/>
  </cols>
  <sheetData>
    <row r="1" spans="1:22" ht="15" customHeight="1">
      <c r="A1" s="142" t="s">
        <v>5</v>
      </c>
      <c r="M1" s="1" t="s">
        <v>5</v>
      </c>
      <c r="V1" s="1"/>
    </row>
    <row r="2" ht="12" customHeight="1"/>
    <row r="3" spans="1:7" ht="15" customHeight="1">
      <c r="A3" s="41" t="s">
        <v>6</v>
      </c>
      <c r="B3" s="11"/>
      <c r="C3" s="9"/>
      <c r="D3" s="3"/>
      <c r="E3" s="28"/>
      <c r="F3" s="3"/>
      <c r="G3" s="3"/>
    </row>
    <row r="4" spans="1:7" ht="15" customHeight="1" thickBot="1">
      <c r="A4" s="3"/>
      <c r="B4" s="48"/>
      <c r="C4" s="48"/>
      <c r="D4" s="48"/>
      <c r="E4" s="26"/>
      <c r="F4" s="48"/>
      <c r="G4" s="48"/>
    </row>
    <row r="5" spans="1:7" ht="27" customHeight="1">
      <c r="A5" s="168" t="s">
        <v>1</v>
      </c>
      <c r="B5" s="37" t="s">
        <v>7</v>
      </c>
      <c r="C5" s="37"/>
      <c r="D5" s="49"/>
      <c r="E5" s="37" t="s">
        <v>101</v>
      </c>
      <c r="F5" s="37"/>
      <c r="G5" s="50"/>
    </row>
    <row r="6" spans="1:7" ht="27" customHeight="1">
      <c r="A6" s="170"/>
      <c r="B6" s="32" t="s">
        <v>8</v>
      </c>
      <c r="C6" s="32" t="s">
        <v>9</v>
      </c>
      <c r="D6" s="35" t="s">
        <v>10</v>
      </c>
      <c r="E6" s="5" t="s">
        <v>11</v>
      </c>
      <c r="F6" s="129" t="s">
        <v>9</v>
      </c>
      <c r="G6" s="143" t="s">
        <v>10</v>
      </c>
    </row>
    <row r="7" spans="1:7" ht="18" customHeight="1">
      <c r="A7" s="27"/>
      <c r="B7" s="6" t="s">
        <v>12</v>
      </c>
      <c r="C7" s="51"/>
      <c r="D7" s="51"/>
      <c r="E7" s="40" t="s">
        <v>13</v>
      </c>
      <c r="F7" s="51"/>
      <c r="G7" s="51"/>
    </row>
    <row r="8" spans="1:7" ht="21" customHeight="1">
      <c r="A8" s="28" t="s">
        <v>0</v>
      </c>
      <c r="B8" s="7">
        <v>203883</v>
      </c>
      <c r="C8" s="8">
        <v>188475</v>
      </c>
      <c r="D8" s="8">
        <v>15408</v>
      </c>
      <c r="E8" s="8">
        <v>1954842</v>
      </c>
      <c r="F8" s="8">
        <v>792701</v>
      </c>
      <c r="G8" s="8">
        <v>1162141</v>
      </c>
    </row>
    <row r="9" spans="1:7" ht="21" customHeight="1">
      <c r="A9" s="28"/>
      <c r="B9" s="7"/>
      <c r="C9" s="8"/>
      <c r="D9" s="8"/>
      <c r="E9" s="8"/>
      <c r="F9" s="8"/>
      <c r="G9" s="8"/>
    </row>
    <row r="10" spans="1:7" ht="21" customHeight="1">
      <c r="A10" s="28" t="s">
        <v>14</v>
      </c>
      <c r="B10" s="7">
        <v>205889</v>
      </c>
      <c r="C10" s="8">
        <v>190642</v>
      </c>
      <c r="D10" s="8">
        <v>15247</v>
      </c>
      <c r="E10" s="8">
        <v>1881738</v>
      </c>
      <c r="F10" s="8">
        <v>772896</v>
      </c>
      <c r="G10" s="8">
        <v>1108842</v>
      </c>
    </row>
    <row r="11" spans="1:7" ht="21" customHeight="1">
      <c r="A11" s="28"/>
      <c r="B11" s="7"/>
      <c r="C11" s="8"/>
      <c r="D11" s="8"/>
      <c r="E11" s="8"/>
      <c r="F11" s="8"/>
      <c r="G11" s="8"/>
    </row>
    <row r="12" spans="1:7" ht="21" customHeight="1">
      <c r="A12" s="52" t="s">
        <v>15</v>
      </c>
      <c r="B12" s="7">
        <v>205546</v>
      </c>
      <c r="C12" s="8">
        <v>190480</v>
      </c>
      <c r="D12" s="8">
        <v>15066</v>
      </c>
      <c r="E12" s="8">
        <v>1835995</v>
      </c>
      <c r="F12" s="8">
        <v>765113</v>
      </c>
      <c r="G12" s="8">
        <v>1070882</v>
      </c>
    </row>
    <row r="13" spans="1:7" ht="21" customHeight="1">
      <c r="A13" s="28"/>
      <c r="B13" s="7"/>
      <c r="C13" s="8"/>
      <c r="D13" s="8"/>
      <c r="E13" s="8"/>
      <c r="F13" s="8"/>
      <c r="G13" s="8"/>
    </row>
    <row r="14" spans="1:7" ht="21" customHeight="1">
      <c r="A14" s="158" t="s">
        <v>16</v>
      </c>
      <c r="B14" s="7">
        <v>204871</v>
      </c>
      <c r="C14" s="53">
        <v>191318</v>
      </c>
      <c r="D14" s="53">
        <v>13553</v>
      </c>
      <c r="E14" s="8">
        <v>896674</v>
      </c>
      <c r="F14" s="53">
        <v>817816</v>
      </c>
      <c r="G14" s="53">
        <v>78858</v>
      </c>
    </row>
    <row r="15" spans="1:7" ht="21" customHeight="1">
      <c r="A15" s="28"/>
      <c r="B15" s="7"/>
      <c r="C15" s="53"/>
      <c r="D15" s="53"/>
      <c r="E15" s="8"/>
      <c r="F15" s="53"/>
      <c r="G15" s="53"/>
    </row>
    <row r="16" spans="1:7" s="2" customFormat="1" ht="21" customHeight="1" thickBot="1">
      <c r="A16" s="159" t="s">
        <v>17</v>
      </c>
      <c r="B16" s="54">
        <v>206077</v>
      </c>
      <c r="C16" s="55">
        <v>192618</v>
      </c>
      <c r="D16" s="55">
        <v>13459</v>
      </c>
      <c r="E16" s="56">
        <v>854203</v>
      </c>
      <c r="F16" s="55">
        <v>779472</v>
      </c>
      <c r="G16" s="127">
        <v>74731</v>
      </c>
    </row>
    <row r="17" spans="1:9" ht="13.5">
      <c r="A17" s="115" t="s">
        <v>97</v>
      </c>
      <c r="B17" s="116"/>
      <c r="C17" s="117"/>
      <c r="D17" s="118"/>
      <c r="E17" s="119"/>
      <c r="F17" s="118"/>
      <c r="G17" s="132" t="s">
        <v>18</v>
      </c>
      <c r="I17" s="19"/>
    </row>
    <row r="18" spans="1:7" ht="13.5">
      <c r="A18" s="36" t="s">
        <v>98</v>
      </c>
      <c r="B18" s="3"/>
      <c r="C18" s="3"/>
      <c r="D18" s="3"/>
      <c r="E18" s="28"/>
      <c r="F18" s="3"/>
      <c r="G18" s="3"/>
    </row>
    <row r="19" spans="1:7" ht="13.5">
      <c r="A19" s="57" t="s">
        <v>99</v>
      </c>
      <c r="B19" s="9"/>
      <c r="C19" s="9"/>
      <c r="D19" s="9"/>
      <c r="E19" s="57"/>
      <c r="F19" s="3"/>
      <c r="G19" s="3"/>
    </row>
    <row r="20" spans="1:7" ht="13.5">
      <c r="A20" s="57" t="s">
        <v>100</v>
      </c>
      <c r="B20" s="20"/>
      <c r="C20" s="20"/>
      <c r="D20" s="20"/>
      <c r="E20" s="20"/>
      <c r="F20" s="15"/>
      <c r="G20" s="15"/>
    </row>
    <row r="21" spans="1:7" ht="13.5">
      <c r="A21" s="155" t="s">
        <v>112</v>
      </c>
      <c r="B21" s="156"/>
      <c r="C21" s="156"/>
      <c r="D21" s="156"/>
      <c r="E21" s="155"/>
      <c r="F21" s="157"/>
      <c r="G21" s="3"/>
    </row>
    <row r="22" ht="12" customHeight="1"/>
    <row r="23" ht="12" customHeight="1"/>
    <row r="24" spans="1:13" ht="15" customHeight="1">
      <c r="A24" s="30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 thickBot="1">
      <c r="A25" s="2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28.5" customHeight="1">
      <c r="A26" s="168" t="s">
        <v>20</v>
      </c>
      <c r="B26" s="58"/>
      <c r="C26" s="4" t="s">
        <v>21</v>
      </c>
      <c r="D26" s="4"/>
      <c r="E26" s="4"/>
      <c r="F26" s="4"/>
      <c r="G26" s="153"/>
      <c r="H26" s="59"/>
      <c r="I26" s="4" t="s">
        <v>22</v>
      </c>
      <c r="J26" s="4"/>
      <c r="K26" s="4"/>
      <c r="L26" s="4"/>
      <c r="M26" s="59"/>
    </row>
    <row r="27" spans="1:13" s="46" customFormat="1" ht="28.5" customHeight="1">
      <c r="A27" s="169"/>
      <c r="B27" s="43" t="s">
        <v>8</v>
      </c>
      <c r="C27" s="43" t="s">
        <v>23</v>
      </c>
      <c r="D27" s="43" t="s">
        <v>24</v>
      </c>
      <c r="E27" s="43" t="s">
        <v>25</v>
      </c>
      <c r="F27" s="128" t="s">
        <v>26</v>
      </c>
      <c r="G27" s="144" t="s">
        <v>27</v>
      </c>
      <c r="H27" s="128" t="s">
        <v>8</v>
      </c>
      <c r="I27" s="43" t="s">
        <v>23</v>
      </c>
      <c r="J27" s="43" t="s">
        <v>24</v>
      </c>
      <c r="K27" s="43" t="s">
        <v>25</v>
      </c>
      <c r="L27" s="43" t="s">
        <v>26</v>
      </c>
      <c r="M27" s="43" t="s">
        <v>27</v>
      </c>
    </row>
    <row r="28" spans="1:13" ht="18" customHeight="1">
      <c r="A28" s="27"/>
      <c r="B28" s="6" t="s">
        <v>28</v>
      </c>
      <c r="C28" s="51"/>
      <c r="D28" s="51"/>
      <c r="E28" s="51"/>
      <c r="F28" s="51"/>
      <c r="G28" s="51"/>
      <c r="H28" s="12" t="s">
        <v>29</v>
      </c>
      <c r="I28" s="51"/>
      <c r="J28" s="51"/>
      <c r="K28" s="51"/>
      <c r="L28" s="51"/>
      <c r="M28" s="51"/>
    </row>
    <row r="29" spans="1:13" ht="21" customHeight="1">
      <c r="A29" s="38" t="s">
        <v>30</v>
      </c>
      <c r="B29" s="7">
        <v>159252</v>
      </c>
      <c r="C29" s="8">
        <v>154205</v>
      </c>
      <c r="D29" s="8">
        <v>361</v>
      </c>
      <c r="E29" s="8">
        <v>3692</v>
      </c>
      <c r="F29" s="8">
        <v>121</v>
      </c>
      <c r="G29" s="8">
        <v>873</v>
      </c>
      <c r="H29" s="8">
        <v>13842</v>
      </c>
      <c r="I29" s="8">
        <v>5404</v>
      </c>
      <c r="J29" s="8">
        <v>859</v>
      </c>
      <c r="K29" s="8">
        <v>1596</v>
      </c>
      <c r="L29" s="8">
        <v>4259</v>
      </c>
      <c r="M29" s="8">
        <v>1724</v>
      </c>
    </row>
    <row r="30" spans="1:13" ht="21" customHeight="1">
      <c r="A30" s="38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1" customHeight="1">
      <c r="A31" s="38" t="s">
        <v>31</v>
      </c>
      <c r="B31" s="7">
        <v>162044</v>
      </c>
      <c r="C31" s="8">
        <v>156991</v>
      </c>
      <c r="D31" s="8">
        <v>375</v>
      </c>
      <c r="E31" s="8">
        <v>3664</v>
      </c>
      <c r="F31" s="8">
        <v>128</v>
      </c>
      <c r="G31" s="8">
        <v>886</v>
      </c>
      <c r="H31" s="8">
        <v>12831</v>
      </c>
      <c r="I31" s="8">
        <v>5275</v>
      </c>
      <c r="J31" s="8">
        <v>875</v>
      </c>
      <c r="K31" s="8">
        <v>1395</v>
      </c>
      <c r="L31" s="8">
        <v>3588</v>
      </c>
      <c r="M31" s="8">
        <v>1697</v>
      </c>
    </row>
    <row r="32" spans="1:13" ht="21" customHeight="1">
      <c r="A32" s="38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2" customFormat="1" ht="21" customHeight="1">
      <c r="A33" s="38" t="s">
        <v>32</v>
      </c>
      <c r="B33" s="7">
        <v>163037</v>
      </c>
      <c r="C33" s="8">
        <v>157975</v>
      </c>
      <c r="D33" s="8">
        <v>380</v>
      </c>
      <c r="E33" s="8">
        <v>3647</v>
      </c>
      <c r="F33" s="8">
        <v>148</v>
      </c>
      <c r="G33" s="8">
        <v>887</v>
      </c>
      <c r="H33" s="8">
        <v>12399</v>
      </c>
      <c r="I33" s="8">
        <v>5315</v>
      </c>
      <c r="J33" s="8">
        <v>873</v>
      </c>
      <c r="K33" s="8">
        <v>1338</v>
      </c>
      <c r="L33" s="8">
        <v>3127</v>
      </c>
      <c r="M33" s="8">
        <v>1746</v>
      </c>
    </row>
    <row r="34" spans="1:13" s="2" customFormat="1" ht="21" customHeight="1">
      <c r="A34" s="38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2" customFormat="1" ht="21" customHeight="1">
      <c r="A35" s="105" t="s">
        <v>89</v>
      </c>
      <c r="B35" s="106">
        <v>163176</v>
      </c>
      <c r="C35" s="107">
        <v>158110</v>
      </c>
      <c r="D35" s="107">
        <v>379</v>
      </c>
      <c r="E35" s="107">
        <v>3631</v>
      </c>
      <c r="F35" s="107">
        <v>147</v>
      </c>
      <c r="G35" s="107">
        <v>909</v>
      </c>
      <c r="H35" s="106">
        <v>12379</v>
      </c>
      <c r="I35" s="107">
        <v>5387</v>
      </c>
      <c r="J35" s="107">
        <v>908</v>
      </c>
      <c r="K35" s="107">
        <v>1345</v>
      </c>
      <c r="L35" s="107">
        <v>2897</v>
      </c>
      <c r="M35" s="107">
        <v>1843</v>
      </c>
    </row>
    <row r="36" spans="1:13" s="2" customFormat="1" ht="21" customHeight="1">
      <c r="A36" s="105" t="s">
        <v>90</v>
      </c>
      <c r="B36" s="108"/>
      <c r="C36" s="107"/>
      <c r="D36" s="107"/>
      <c r="E36" s="107"/>
      <c r="F36" s="107"/>
      <c r="G36" s="107"/>
      <c r="H36" s="106"/>
      <c r="I36" s="107"/>
      <c r="J36" s="107"/>
      <c r="K36" s="107"/>
      <c r="L36" s="107"/>
      <c r="M36" s="107"/>
    </row>
    <row r="37" spans="1:13" s="111" customFormat="1" ht="21" customHeight="1" thickBot="1">
      <c r="A37" s="109" t="s">
        <v>91</v>
      </c>
      <c r="B37" s="110">
        <f>SUM(C37:G37)</f>
        <v>165169</v>
      </c>
      <c r="C37" s="95">
        <v>160082</v>
      </c>
      <c r="D37" s="95">
        <v>385</v>
      </c>
      <c r="E37" s="95">
        <v>3646</v>
      </c>
      <c r="F37" s="95">
        <v>148</v>
      </c>
      <c r="G37" s="95">
        <v>908</v>
      </c>
      <c r="H37" s="55">
        <f>SUM(I37:M37)</f>
        <v>12311</v>
      </c>
      <c r="I37" s="95">
        <v>5400</v>
      </c>
      <c r="J37" s="95">
        <v>855</v>
      </c>
      <c r="K37" s="95">
        <v>1317</v>
      </c>
      <c r="L37" s="95">
        <v>3074</v>
      </c>
      <c r="M37" s="95">
        <v>1665</v>
      </c>
    </row>
    <row r="38" spans="1:13" ht="15" customHeight="1">
      <c r="A38" s="121" t="s">
        <v>33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 t="s">
        <v>34</v>
      </c>
    </row>
    <row r="39" spans="1:13" ht="13.5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mergeCells count="2">
    <mergeCell ref="A26:A27"/>
    <mergeCell ref="A5:A6"/>
  </mergeCells>
  <printOptions/>
  <pageMargins left="0.984251968503937" right="0.984251968503937" top="0.7874015748031497" bottom="0.7874015748031497" header="0.5118110236220472" footer="0.5118110236220472"/>
  <pageSetup firstPageNumber="266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6" sqref="M6"/>
    </sheetView>
  </sheetViews>
  <sheetFormatPr defaultColWidth="9.00390625" defaultRowHeight="13.5"/>
  <cols>
    <col min="1" max="1" width="17.75390625" style="0" customWidth="1"/>
    <col min="2" max="6" width="11.75390625" style="0" customWidth="1"/>
    <col min="7" max="9" width="15.75390625" style="0" customWidth="1"/>
    <col min="10" max="10" width="7.875" style="0" customWidth="1"/>
    <col min="11" max="11" width="9.25390625" style="0" customWidth="1"/>
    <col min="12" max="12" width="15.75390625" style="0" customWidth="1"/>
    <col min="13" max="15" width="9.25390625" style="0" customWidth="1"/>
    <col min="16" max="17" width="8.125" style="0" customWidth="1"/>
    <col min="18" max="23" width="7.625" style="0" customWidth="1"/>
    <col min="24" max="25" width="9.125" style="0" bestFit="1" customWidth="1"/>
    <col min="26" max="26" width="12.375" style="0" customWidth="1"/>
    <col min="27" max="27" width="9.125" style="0" bestFit="1" customWidth="1"/>
    <col min="28" max="28" width="11.00390625" style="0" customWidth="1"/>
    <col min="29" max="31" width="9.125" style="0" bestFit="1" customWidth="1"/>
  </cols>
  <sheetData>
    <row r="1" spans="1:22" s="145" customFormat="1" ht="15" customHeight="1">
      <c r="A1" s="142" t="s">
        <v>5</v>
      </c>
      <c r="L1" s="146" t="s">
        <v>5</v>
      </c>
      <c r="V1" s="146"/>
    </row>
    <row r="2" ht="12" customHeight="1"/>
    <row r="3" spans="1:9" ht="15" customHeight="1">
      <c r="A3" s="25" t="s">
        <v>35</v>
      </c>
      <c r="B3" s="24"/>
      <c r="C3" s="13"/>
      <c r="D3" s="13"/>
      <c r="E3" s="13"/>
      <c r="F3" s="13"/>
      <c r="G3" s="13"/>
      <c r="H3" s="13"/>
      <c r="I3" s="13"/>
    </row>
    <row r="4" spans="1:9" ht="15" customHeight="1" thickBot="1">
      <c r="A4" s="31"/>
      <c r="B4" s="14"/>
      <c r="C4" s="14"/>
      <c r="D4" s="14"/>
      <c r="E4" s="14"/>
      <c r="F4" s="14"/>
      <c r="G4" s="45"/>
      <c r="H4" s="14"/>
      <c r="I4" s="14"/>
    </row>
    <row r="5" spans="1:9" ht="28.5" customHeight="1">
      <c r="A5" s="29" t="s">
        <v>1</v>
      </c>
      <c r="B5" s="62" t="s">
        <v>36</v>
      </c>
      <c r="C5" s="63" t="s">
        <v>37</v>
      </c>
      <c r="D5" s="47" t="s">
        <v>38</v>
      </c>
      <c r="E5" s="47" t="s">
        <v>39</v>
      </c>
      <c r="F5" s="62" t="s">
        <v>40</v>
      </c>
      <c r="G5" s="63" t="s">
        <v>41</v>
      </c>
      <c r="H5" s="62" t="s">
        <v>42</v>
      </c>
      <c r="I5" s="47" t="s">
        <v>43</v>
      </c>
    </row>
    <row r="6" spans="1:9" ht="21" customHeight="1">
      <c r="A6" s="42"/>
      <c r="B6" s="6" t="s">
        <v>44</v>
      </c>
      <c r="C6" s="12" t="s">
        <v>2</v>
      </c>
      <c r="D6" s="12" t="s">
        <v>45</v>
      </c>
      <c r="E6" s="12" t="s">
        <v>46</v>
      </c>
      <c r="F6" s="12" t="s">
        <v>47</v>
      </c>
      <c r="G6" s="34"/>
      <c r="H6" s="34"/>
      <c r="I6" s="19" t="s">
        <v>48</v>
      </c>
    </row>
    <row r="7" spans="1:9" ht="32.25" customHeight="1">
      <c r="A7" s="28" t="s">
        <v>49</v>
      </c>
      <c r="B7" s="64">
        <v>152877</v>
      </c>
      <c r="C7" s="130">
        <v>350921</v>
      </c>
      <c r="D7" s="65">
        <v>99.9</v>
      </c>
      <c r="E7" s="130">
        <v>684736</v>
      </c>
      <c r="F7" s="66">
        <v>43694361</v>
      </c>
      <c r="G7" s="130">
        <v>119384</v>
      </c>
      <c r="H7" s="66">
        <v>140027</v>
      </c>
      <c r="I7" s="130">
        <v>341</v>
      </c>
    </row>
    <row r="8" spans="1:9" ht="32.25" customHeight="1">
      <c r="A8" s="15"/>
      <c r="B8" s="64"/>
      <c r="C8" s="130"/>
      <c r="D8" s="65"/>
      <c r="E8" s="130"/>
      <c r="F8" s="67"/>
      <c r="G8" s="130"/>
      <c r="H8" s="66"/>
      <c r="I8" s="130"/>
    </row>
    <row r="9" spans="1:9" ht="32.25" customHeight="1">
      <c r="A9" s="28" t="s">
        <v>50</v>
      </c>
      <c r="B9" s="64">
        <v>154294</v>
      </c>
      <c r="C9" s="130">
        <v>351651</v>
      </c>
      <c r="D9" s="65">
        <v>99.87503230698881</v>
      </c>
      <c r="E9" s="130">
        <v>689812</v>
      </c>
      <c r="F9" s="66">
        <v>42935368</v>
      </c>
      <c r="G9" s="130">
        <v>117631</v>
      </c>
      <c r="H9" s="66">
        <v>135421</v>
      </c>
      <c r="I9" s="130">
        <v>335</v>
      </c>
    </row>
    <row r="10" spans="1:9" ht="32.25" customHeight="1">
      <c r="A10" s="28"/>
      <c r="B10" s="64"/>
      <c r="C10" s="130"/>
      <c r="D10" s="65"/>
      <c r="E10" s="130"/>
      <c r="F10" s="67"/>
      <c r="G10" s="130"/>
      <c r="H10" s="66"/>
      <c r="I10" s="130"/>
    </row>
    <row r="11" spans="1:9" s="2" customFormat="1" ht="32.25" customHeight="1">
      <c r="A11" s="52" t="s">
        <v>92</v>
      </c>
      <c r="B11" s="64">
        <v>155047</v>
      </c>
      <c r="C11" s="130">
        <v>351053</v>
      </c>
      <c r="D11" s="65">
        <v>99.9</v>
      </c>
      <c r="E11" s="130">
        <v>691077</v>
      </c>
      <c r="F11" s="66">
        <v>42644783</v>
      </c>
      <c r="G11" s="130">
        <v>116835</v>
      </c>
      <c r="H11" s="66">
        <v>133508</v>
      </c>
      <c r="I11" s="130">
        <v>333</v>
      </c>
    </row>
    <row r="12" spans="1:9" s="2" customFormat="1" ht="32.25" customHeight="1">
      <c r="A12" s="28"/>
      <c r="B12" s="64"/>
      <c r="C12" s="130"/>
      <c r="D12" s="65"/>
      <c r="E12" s="57"/>
      <c r="F12" s="67"/>
      <c r="G12" s="130"/>
      <c r="H12" s="66"/>
      <c r="I12" s="130"/>
    </row>
    <row r="13" spans="1:9" s="2" customFormat="1" ht="32.25" customHeight="1">
      <c r="A13" s="52" t="s">
        <v>93</v>
      </c>
      <c r="B13" s="112">
        <v>156153</v>
      </c>
      <c r="C13" s="112">
        <v>351733</v>
      </c>
      <c r="D13" s="113">
        <v>99.9</v>
      </c>
      <c r="E13" s="112">
        <v>694659</v>
      </c>
      <c r="F13" s="112">
        <v>42765697</v>
      </c>
      <c r="G13" s="112">
        <v>117166</v>
      </c>
      <c r="H13" s="112">
        <v>132211</v>
      </c>
      <c r="I13" s="112">
        <v>333</v>
      </c>
    </row>
    <row r="14" spans="1:9" s="2" customFormat="1" ht="32.25" customHeight="1">
      <c r="A14" s="28"/>
      <c r="B14" s="68"/>
      <c r="C14" s="131"/>
      <c r="D14" s="69"/>
      <c r="E14" s="28"/>
      <c r="F14" s="70"/>
      <c r="G14" s="131"/>
      <c r="H14" s="71"/>
      <c r="I14" s="131"/>
    </row>
    <row r="15" spans="1:9" s="17" customFormat="1" ht="32.25" customHeight="1" thickBot="1">
      <c r="A15" s="72" t="s">
        <v>51</v>
      </c>
      <c r="B15" s="73">
        <v>157769</v>
      </c>
      <c r="C15" s="73">
        <v>353613</v>
      </c>
      <c r="D15" s="74">
        <v>99.9</v>
      </c>
      <c r="E15" s="73">
        <v>699220</v>
      </c>
      <c r="F15" s="73">
        <v>42382896</v>
      </c>
      <c r="G15" s="73">
        <v>115800</v>
      </c>
      <c r="H15" s="73">
        <v>129110</v>
      </c>
      <c r="I15" s="73">
        <v>328</v>
      </c>
    </row>
    <row r="16" spans="1:9" ht="15" customHeight="1">
      <c r="A16" s="124"/>
      <c r="B16" s="125"/>
      <c r="C16" s="125"/>
      <c r="D16" s="125"/>
      <c r="E16" s="125"/>
      <c r="F16" s="125"/>
      <c r="G16" s="125"/>
      <c r="H16" s="125"/>
      <c r="I16" s="120" t="s">
        <v>52</v>
      </c>
    </row>
    <row r="17" spans="1:9" ht="12.75" customHeight="1">
      <c r="A17" s="44"/>
      <c r="B17" s="147"/>
      <c r="C17" s="147"/>
      <c r="D17" s="147"/>
      <c r="E17" s="147"/>
      <c r="F17" s="147"/>
      <c r="G17" s="147"/>
      <c r="H17" s="147"/>
      <c r="I17" s="19"/>
    </row>
    <row r="18" spans="1:9" ht="12.7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" customHeight="1">
      <c r="A19" s="25" t="s">
        <v>53</v>
      </c>
      <c r="B19" s="13"/>
      <c r="C19" s="13"/>
      <c r="D19" s="13"/>
      <c r="E19" s="13"/>
      <c r="F19" s="15"/>
      <c r="G19" s="13"/>
      <c r="H19" s="13"/>
      <c r="I19" s="13"/>
    </row>
    <row r="20" spans="1:9" ht="15" customHeight="1" thickBot="1">
      <c r="A20" s="31"/>
      <c r="B20" s="14"/>
      <c r="C20" s="14"/>
      <c r="D20" s="14"/>
      <c r="E20" s="14"/>
      <c r="F20" s="31"/>
      <c r="G20" s="45"/>
      <c r="H20" s="14"/>
      <c r="I20" s="14"/>
    </row>
    <row r="21" spans="1:9" s="18" customFormat="1" ht="28.5" customHeight="1">
      <c r="A21" s="75" t="s">
        <v>3</v>
      </c>
      <c r="B21" s="43" t="s">
        <v>102</v>
      </c>
      <c r="C21" s="43" t="s">
        <v>103</v>
      </c>
      <c r="D21" s="43" t="s">
        <v>104</v>
      </c>
      <c r="E21" s="43" t="s">
        <v>105</v>
      </c>
      <c r="F21" s="160" t="s">
        <v>106</v>
      </c>
      <c r="G21" s="161" t="s">
        <v>107</v>
      </c>
      <c r="H21" s="160" t="s">
        <v>108</v>
      </c>
      <c r="I21" s="162" t="s">
        <v>109</v>
      </c>
    </row>
    <row r="22" spans="1:9" ht="21.75" customHeight="1">
      <c r="A22" s="33"/>
      <c r="B22" s="6" t="s">
        <v>117</v>
      </c>
      <c r="C22" s="34"/>
      <c r="D22" s="34"/>
      <c r="E22" s="34"/>
      <c r="F22" s="33"/>
      <c r="G22" s="33"/>
      <c r="H22" s="34"/>
      <c r="I22" s="33"/>
    </row>
    <row r="23" spans="1:9" ht="32.25" customHeight="1">
      <c r="A23" s="39" t="s">
        <v>54</v>
      </c>
      <c r="B23" s="7">
        <v>43355387</v>
      </c>
      <c r="C23" s="8">
        <v>1640543</v>
      </c>
      <c r="D23" s="8">
        <v>30332940</v>
      </c>
      <c r="E23" s="8">
        <v>10306745</v>
      </c>
      <c r="F23" s="71">
        <v>6366</v>
      </c>
      <c r="G23" s="106">
        <v>87330</v>
      </c>
      <c r="H23" s="76">
        <v>109811</v>
      </c>
      <c r="I23" s="8">
        <v>871652</v>
      </c>
    </row>
    <row r="24" spans="1:9" ht="36.75" customHeight="1">
      <c r="A24" s="39" t="s">
        <v>55</v>
      </c>
      <c r="B24" s="7">
        <v>42399267</v>
      </c>
      <c r="C24" s="8">
        <v>1536540</v>
      </c>
      <c r="D24" s="8">
        <v>30278308</v>
      </c>
      <c r="E24" s="8">
        <v>9579395</v>
      </c>
      <c r="F24" s="71">
        <v>5665</v>
      </c>
      <c r="G24" s="8">
        <v>78094</v>
      </c>
      <c r="H24" s="71">
        <v>66835</v>
      </c>
      <c r="I24" s="8">
        <v>854430</v>
      </c>
    </row>
    <row r="25" spans="1:9" ht="36.75" customHeight="1">
      <c r="A25" s="77" t="s">
        <v>56</v>
      </c>
      <c r="B25" s="7">
        <v>41910633</v>
      </c>
      <c r="C25" s="8">
        <v>1454310</v>
      </c>
      <c r="D25" s="8">
        <v>30389974</v>
      </c>
      <c r="E25" s="8">
        <v>9066895</v>
      </c>
      <c r="F25" s="71">
        <v>5229</v>
      </c>
      <c r="G25" s="8">
        <v>71447</v>
      </c>
      <c r="H25" s="71">
        <v>83564</v>
      </c>
      <c r="I25" s="8">
        <v>839214</v>
      </c>
    </row>
    <row r="26" spans="1:9" ht="36.75" customHeight="1">
      <c r="A26" s="77" t="s">
        <v>57</v>
      </c>
      <c r="B26" s="7">
        <v>41943215</v>
      </c>
      <c r="C26" s="114">
        <v>1378007</v>
      </c>
      <c r="D26" s="114">
        <v>30799134</v>
      </c>
      <c r="E26" s="114">
        <v>8752959</v>
      </c>
      <c r="F26" s="78">
        <v>4888</v>
      </c>
      <c r="G26" s="114">
        <v>64507</v>
      </c>
      <c r="H26" s="78">
        <v>101504</v>
      </c>
      <c r="I26" s="114">
        <v>842216</v>
      </c>
    </row>
    <row r="27" spans="1:9" s="80" customFormat="1" ht="36.75" customHeight="1" thickBot="1">
      <c r="A27" s="79" t="s">
        <v>58</v>
      </c>
      <c r="B27" s="55">
        <f>SUM(C27:E27)+SUM(F27:I27)</f>
        <v>41516422</v>
      </c>
      <c r="C27" s="95">
        <v>1284032</v>
      </c>
      <c r="D27" s="95">
        <v>30777419</v>
      </c>
      <c r="E27" s="95">
        <v>8460370</v>
      </c>
      <c r="F27" s="73">
        <v>5013</v>
      </c>
      <c r="G27" s="95">
        <v>54033</v>
      </c>
      <c r="H27" s="73">
        <v>101866</v>
      </c>
      <c r="I27" s="95">
        <v>833689</v>
      </c>
    </row>
    <row r="28" spans="1:9" ht="15" customHeight="1">
      <c r="A28" s="125"/>
      <c r="B28" s="125"/>
      <c r="C28" s="125"/>
      <c r="D28" s="125"/>
      <c r="E28" s="125"/>
      <c r="F28" s="125"/>
      <c r="G28" s="124"/>
      <c r="H28" s="125"/>
      <c r="I28" s="120" t="s">
        <v>52</v>
      </c>
    </row>
    <row r="29" spans="1:10" ht="26.25" customHeight="1">
      <c r="A29" s="15"/>
      <c r="B29" s="15"/>
      <c r="C29" s="15"/>
      <c r="D29" s="15"/>
      <c r="E29" s="15"/>
      <c r="F29" s="44"/>
      <c r="G29" s="15"/>
      <c r="H29" s="15"/>
      <c r="I29" s="15"/>
      <c r="J29" s="15"/>
    </row>
  </sheetData>
  <printOptions/>
  <pageMargins left="0.984251968503937" right="0.984251968503937" top="0.7874015748031497" bottom="0.7874015748031497" header="0.5118110236220472" footer="0.5118110236220472"/>
  <pageSetup firstPageNumber="26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C29" sqref="C29"/>
    </sheetView>
  </sheetViews>
  <sheetFormatPr defaultColWidth="9.00390625" defaultRowHeight="13.5"/>
  <cols>
    <col min="1" max="1" width="16.125" style="0" customWidth="1"/>
    <col min="2" max="3" width="9.625" style="0" customWidth="1"/>
    <col min="4" max="7" width="11.375" style="0" customWidth="1"/>
    <col min="8" max="13" width="12.75390625" style="0" customWidth="1"/>
    <col min="14" max="17" width="7.50390625" style="0" customWidth="1"/>
    <col min="18" max="18" width="9.125" style="0" bestFit="1" customWidth="1"/>
  </cols>
  <sheetData>
    <row r="1" spans="1:22" s="145" customFormat="1" ht="15" customHeight="1">
      <c r="A1" s="142" t="s">
        <v>5</v>
      </c>
      <c r="M1" s="146" t="s">
        <v>5</v>
      </c>
      <c r="V1" s="146"/>
    </row>
    <row r="2" ht="12" customHeight="1"/>
    <row r="3" spans="1:13" ht="15" customHeight="1">
      <c r="A3" s="25" t="s">
        <v>59</v>
      </c>
      <c r="B3" s="24"/>
      <c r="C3" s="24"/>
      <c r="D3" s="3"/>
      <c r="E3" s="3"/>
      <c r="F3" s="3"/>
      <c r="G3" s="3"/>
      <c r="H3" s="28"/>
      <c r="I3" s="3"/>
      <c r="J3" s="3"/>
      <c r="K3" s="3"/>
      <c r="L3" s="9"/>
      <c r="M3" s="9"/>
    </row>
    <row r="4" spans="1:13" ht="15" customHeight="1" thickBot="1">
      <c r="A4" s="26"/>
      <c r="B4" s="48"/>
      <c r="C4" s="48"/>
      <c r="D4" s="48"/>
      <c r="E4" s="48"/>
      <c r="F4" s="48"/>
      <c r="G4" s="48"/>
      <c r="H4" s="26"/>
      <c r="I4" s="48"/>
      <c r="J4" s="48"/>
      <c r="K4" s="48"/>
      <c r="L4" s="61"/>
      <c r="M4" s="61"/>
    </row>
    <row r="5" spans="1:13" ht="21.75" customHeight="1">
      <c r="A5" s="171" t="s">
        <v>113</v>
      </c>
      <c r="B5" s="172"/>
      <c r="C5" s="173"/>
      <c r="D5" s="81" t="s">
        <v>88</v>
      </c>
      <c r="E5" s="82"/>
      <c r="F5" s="140" t="s">
        <v>87</v>
      </c>
      <c r="G5" s="141"/>
      <c r="H5" s="37" t="s">
        <v>86</v>
      </c>
      <c r="I5" s="149"/>
      <c r="J5" s="23" t="s">
        <v>85</v>
      </c>
      <c r="K5" s="4"/>
      <c r="L5" s="83" t="s">
        <v>84</v>
      </c>
      <c r="M5" s="84"/>
    </row>
    <row r="6" spans="1:13" ht="21.75" customHeight="1">
      <c r="A6" s="174"/>
      <c r="B6" s="174"/>
      <c r="C6" s="169"/>
      <c r="D6" s="101" t="s">
        <v>110</v>
      </c>
      <c r="E6" s="102" t="s">
        <v>42</v>
      </c>
      <c r="F6" s="152" t="s">
        <v>110</v>
      </c>
      <c r="G6" s="151" t="s">
        <v>42</v>
      </c>
      <c r="H6" s="101" t="s">
        <v>110</v>
      </c>
      <c r="I6" s="150" t="s">
        <v>42</v>
      </c>
      <c r="J6" s="101" t="s">
        <v>110</v>
      </c>
      <c r="K6" s="103" t="s">
        <v>42</v>
      </c>
      <c r="L6" s="154" t="s">
        <v>111</v>
      </c>
      <c r="M6" s="104" t="s">
        <v>42</v>
      </c>
    </row>
    <row r="7" spans="1:13" ht="20.25" customHeight="1">
      <c r="A7" s="27"/>
      <c r="B7" s="51"/>
      <c r="C7" s="51"/>
      <c r="D7" s="165" t="s">
        <v>118</v>
      </c>
      <c r="E7" s="86" t="s">
        <v>95</v>
      </c>
      <c r="F7" s="85"/>
      <c r="G7" s="86" t="s">
        <v>96</v>
      </c>
      <c r="H7" s="51"/>
      <c r="I7" s="40" t="s">
        <v>60</v>
      </c>
      <c r="J7" s="51"/>
      <c r="K7" s="12" t="s">
        <v>61</v>
      </c>
      <c r="L7" s="87"/>
      <c r="M7" s="88" t="s">
        <v>62</v>
      </c>
    </row>
    <row r="8" spans="1:13" ht="20.25" customHeight="1">
      <c r="A8" s="39" t="s">
        <v>114</v>
      </c>
      <c r="B8" s="89"/>
      <c r="C8" s="89"/>
      <c r="D8" s="148">
        <v>43694361</v>
      </c>
      <c r="E8" s="53">
        <v>140027</v>
      </c>
      <c r="F8" s="53">
        <v>42935368</v>
      </c>
      <c r="G8" s="53">
        <v>135421</v>
      </c>
      <c r="H8" s="8">
        <v>42644783</v>
      </c>
      <c r="I8" s="8">
        <v>133508</v>
      </c>
      <c r="J8" s="8">
        <v>42765697</v>
      </c>
      <c r="K8" s="8">
        <v>132211</v>
      </c>
      <c r="L8" s="90">
        <f>L10+L14</f>
        <v>42382896</v>
      </c>
      <c r="M8" s="90">
        <f>M10+M14</f>
        <v>129110</v>
      </c>
    </row>
    <row r="9" spans="1:13" ht="20.25" customHeight="1">
      <c r="A9" s="28"/>
      <c r="B9" s="3"/>
      <c r="C9" s="3"/>
      <c r="D9" s="148"/>
      <c r="E9" s="53"/>
      <c r="F9" s="91"/>
      <c r="G9" s="53"/>
      <c r="H9" s="92"/>
      <c r="I9" s="8"/>
      <c r="J9" s="92"/>
      <c r="K9" s="8"/>
      <c r="L9" s="93"/>
      <c r="M9" s="93"/>
    </row>
    <row r="10" spans="1:13" ht="20.25" customHeight="1">
      <c r="A10" s="39" t="s">
        <v>115</v>
      </c>
      <c r="B10" s="89"/>
      <c r="C10" s="89"/>
      <c r="D10" s="148">
        <v>20224357</v>
      </c>
      <c r="E10" s="53">
        <v>58587</v>
      </c>
      <c r="F10" s="53">
        <v>19526000</v>
      </c>
      <c r="G10" s="53">
        <v>57371</v>
      </c>
      <c r="H10" s="8">
        <v>18492317</v>
      </c>
      <c r="I10" s="8">
        <v>55968</v>
      </c>
      <c r="J10" s="8">
        <v>18359223</v>
      </c>
      <c r="K10" s="8">
        <v>51391</v>
      </c>
      <c r="L10" s="90">
        <f>SUM(L11:L12)</f>
        <v>18443745</v>
      </c>
      <c r="M10" s="90">
        <f>SUM(M11:M12)</f>
        <v>50250</v>
      </c>
    </row>
    <row r="11" spans="1:13" ht="20.25" customHeight="1">
      <c r="A11" s="28"/>
      <c r="B11" s="177" t="s">
        <v>63</v>
      </c>
      <c r="C11" s="178"/>
      <c r="D11" s="148">
        <v>5153418</v>
      </c>
      <c r="E11" s="53">
        <v>14340</v>
      </c>
      <c r="F11" s="53">
        <v>4848519</v>
      </c>
      <c r="G11" s="53">
        <v>14290</v>
      </c>
      <c r="H11" s="8">
        <v>4764048</v>
      </c>
      <c r="I11" s="8">
        <v>13420</v>
      </c>
      <c r="J11" s="8">
        <v>4301068</v>
      </c>
      <c r="K11" s="8">
        <v>10780</v>
      </c>
      <c r="L11" s="95">
        <v>3914621</v>
      </c>
      <c r="M11" s="95">
        <v>11900</v>
      </c>
    </row>
    <row r="12" spans="1:13" ht="20.25" customHeight="1">
      <c r="A12" s="28"/>
      <c r="B12" s="177" t="s">
        <v>64</v>
      </c>
      <c r="C12" s="178"/>
      <c r="D12" s="148">
        <v>15070939</v>
      </c>
      <c r="E12" s="53">
        <v>44247</v>
      </c>
      <c r="F12" s="53">
        <v>14677481</v>
      </c>
      <c r="G12" s="53">
        <v>43081</v>
      </c>
      <c r="H12" s="8">
        <v>13728269</v>
      </c>
      <c r="I12" s="8">
        <v>42548</v>
      </c>
      <c r="J12" s="8">
        <v>14058155</v>
      </c>
      <c r="K12" s="8">
        <v>40611</v>
      </c>
      <c r="L12" s="95">
        <v>14529124</v>
      </c>
      <c r="M12" s="95">
        <v>38350</v>
      </c>
    </row>
    <row r="13" spans="1:13" ht="20.25" customHeight="1">
      <c r="A13" s="28"/>
      <c r="B13" s="3"/>
      <c r="C13" s="3"/>
      <c r="D13" s="148"/>
      <c r="E13" s="53"/>
      <c r="F13" s="53"/>
      <c r="G13" s="53"/>
      <c r="H13" s="8"/>
      <c r="I13" s="8"/>
      <c r="J13" s="8"/>
      <c r="K13" s="8"/>
      <c r="L13" s="95"/>
      <c r="M13" s="95"/>
    </row>
    <row r="14" spans="1:13" ht="20.25" customHeight="1">
      <c r="A14" s="39" t="s">
        <v>116</v>
      </c>
      <c r="B14" s="89"/>
      <c r="C14" s="89"/>
      <c r="D14" s="148">
        <v>23470004</v>
      </c>
      <c r="E14" s="53">
        <v>81440</v>
      </c>
      <c r="F14" s="53">
        <v>23409368</v>
      </c>
      <c r="G14" s="53">
        <v>78050</v>
      </c>
      <c r="H14" s="8">
        <v>24152466</v>
      </c>
      <c r="I14" s="8">
        <v>77540</v>
      </c>
      <c r="J14" s="8">
        <v>24406474</v>
      </c>
      <c r="K14" s="8">
        <v>80820</v>
      </c>
      <c r="L14" s="55">
        <f>L15+L22+L23</f>
        <v>23939151</v>
      </c>
      <c r="M14" s="55">
        <f>M15+M22</f>
        <v>78860</v>
      </c>
    </row>
    <row r="15" spans="1:13" ht="20.25" customHeight="1">
      <c r="A15" s="28"/>
      <c r="B15" s="3" t="s">
        <v>65</v>
      </c>
      <c r="C15" s="94"/>
      <c r="D15" s="148">
        <v>23113531</v>
      </c>
      <c r="E15" s="53">
        <v>80470</v>
      </c>
      <c r="F15" s="53">
        <v>23083000</v>
      </c>
      <c r="G15" s="53">
        <v>77150</v>
      </c>
      <c r="H15" s="8">
        <v>23842341</v>
      </c>
      <c r="I15" s="8">
        <v>76640</v>
      </c>
      <c r="J15" s="8">
        <v>24125133</v>
      </c>
      <c r="K15" s="8">
        <v>79950</v>
      </c>
      <c r="L15" s="55">
        <f>SUM(L16:L20)</f>
        <v>23635295</v>
      </c>
      <c r="M15" s="55">
        <f>SUM(M16:M20)</f>
        <v>76140</v>
      </c>
    </row>
    <row r="16" spans="1:13" ht="20.25" customHeight="1">
      <c r="A16" s="28"/>
      <c r="B16" s="3"/>
      <c r="C16" s="94" t="s">
        <v>66</v>
      </c>
      <c r="D16" s="148">
        <v>5366931</v>
      </c>
      <c r="E16" s="53">
        <v>18380</v>
      </c>
      <c r="F16" s="53">
        <v>5278437</v>
      </c>
      <c r="G16" s="53">
        <v>16840</v>
      </c>
      <c r="H16" s="8">
        <v>5166303</v>
      </c>
      <c r="I16" s="8">
        <v>16350</v>
      </c>
      <c r="J16" s="8">
        <v>5104808</v>
      </c>
      <c r="K16" s="8">
        <v>18950</v>
      </c>
      <c r="L16" s="95">
        <v>5053695</v>
      </c>
      <c r="M16" s="95">
        <v>15780</v>
      </c>
    </row>
    <row r="17" spans="1:13" ht="20.25" customHeight="1">
      <c r="A17" s="28"/>
      <c r="B17" s="3"/>
      <c r="C17" s="94" t="s">
        <v>67</v>
      </c>
      <c r="D17" s="148">
        <v>6185165</v>
      </c>
      <c r="E17" s="53">
        <v>25310</v>
      </c>
      <c r="F17" s="53">
        <v>6402614</v>
      </c>
      <c r="G17" s="53">
        <v>24360</v>
      </c>
      <c r="H17" s="8">
        <v>7352620</v>
      </c>
      <c r="I17" s="8">
        <v>25080</v>
      </c>
      <c r="J17" s="8">
        <v>7737832</v>
      </c>
      <c r="K17" s="8">
        <v>27050</v>
      </c>
      <c r="L17" s="95">
        <v>7291675</v>
      </c>
      <c r="M17" s="95">
        <v>25540</v>
      </c>
    </row>
    <row r="18" spans="1:13" ht="20.25" customHeight="1">
      <c r="A18" s="28"/>
      <c r="B18" s="3"/>
      <c r="C18" s="94" t="s">
        <v>68</v>
      </c>
      <c r="D18" s="148">
        <v>6449336</v>
      </c>
      <c r="E18" s="53">
        <v>21020</v>
      </c>
      <c r="F18" s="53">
        <v>6394953</v>
      </c>
      <c r="G18" s="53">
        <v>20130</v>
      </c>
      <c r="H18" s="8">
        <v>6401390</v>
      </c>
      <c r="I18" s="8">
        <v>20290</v>
      </c>
      <c r="J18" s="8">
        <v>6335953</v>
      </c>
      <c r="K18" s="8">
        <v>19510</v>
      </c>
      <c r="L18" s="95">
        <v>6377612</v>
      </c>
      <c r="M18" s="95">
        <v>20740</v>
      </c>
    </row>
    <row r="19" spans="1:13" ht="20.25" customHeight="1">
      <c r="A19" s="28"/>
      <c r="B19" s="3"/>
      <c r="C19" s="94" t="s">
        <v>69</v>
      </c>
      <c r="D19" s="148">
        <v>3659740</v>
      </c>
      <c r="E19" s="53">
        <v>11670</v>
      </c>
      <c r="F19" s="53">
        <v>3556394</v>
      </c>
      <c r="G19" s="53">
        <v>11550</v>
      </c>
      <c r="H19" s="8">
        <v>3491580</v>
      </c>
      <c r="I19" s="8">
        <v>10720</v>
      </c>
      <c r="J19" s="8">
        <v>3531790</v>
      </c>
      <c r="K19" s="8">
        <v>10520</v>
      </c>
      <c r="L19" s="95">
        <v>3482338</v>
      </c>
      <c r="M19" s="95">
        <v>10190</v>
      </c>
    </row>
    <row r="20" spans="1:13" ht="20.25" customHeight="1">
      <c r="A20" s="28"/>
      <c r="B20" s="3"/>
      <c r="C20" s="94" t="s">
        <v>70</v>
      </c>
      <c r="D20" s="148">
        <v>1452359</v>
      </c>
      <c r="E20" s="53">
        <v>4090</v>
      </c>
      <c r="F20" s="53">
        <v>1450602</v>
      </c>
      <c r="G20" s="53">
        <v>4270</v>
      </c>
      <c r="H20" s="8">
        <v>1430448</v>
      </c>
      <c r="I20" s="8">
        <v>4200</v>
      </c>
      <c r="J20" s="8">
        <v>1414750</v>
      </c>
      <c r="K20" s="8">
        <v>3920</v>
      </c>
      <c r="L20" s="95">
        <v>1429975</v>
      </c>
      <c r="M20" s="95">
        <v>3890</v>
      </c>
    </row>
    <row r="21" spans="1:13" ht="20.25" customHeight="1">
      <c r="A21" s="28"/>
      <c r="B21" s="3"/>
      <c r="C21" s="3"/>
      <c r="D21" s="148"/>
      <c r="E21" s="53"/>
      <c r="F21" s="53"/>
      <c r="G21" s="53"/>
      <c r="H21" s="8"/>
      <c r="I21" s="8"/>
      <c r="J21" s="8"/>
      <c r="K21" s="8"/>
      <c r="L21" s="95"/>
      <c r="M21" s="95"/>
    </row>
    <row r="22" spans="1:13" ht="20.25" customHeight="1">
      <c r="A22" s="28"/>
      <c r="B22" s="177" t="s">
        <v>71</v>
      </c>
      <c r="C22" s="179"/>
      <c r="D22" s="148">
        <v>355690</v>
      </c>
      <c r="E22" s="53">
        <v>970</v>
      </c>
      <c r="F22" s="53">
        <v>325552</v>
      </c>
      <c r="G22" s="53">
        <v>900</v>
      </c>
      <c r="H22" s="8">
        <v>309335</v>
      </c>
      <c r="I22" s="8">
        <v>900</v>
      </c>
      <c r="J22" s="8">
        <v>280530</v>
      </c>
      <c r="K22" s="8">
        <v>870</v>
      </c>
      <c r="L22" s="95">
        <v>303014</v>
      </c>
      <c r="M22" s="95">
        <v>2720</v>
      </c>
    </row>
    <row r="23" spans="1:13" ht="20.25" customHeight="1" thickBot="1">
      <c r="A23" s="163"/>
      <c r="B23" s="180" t="s">
        <v>72</v>
      </c>
      <c r="C23" s="181"/>
      <c r="D23" s="164">
        <v>783</v>
      </c>
      <c r="E23" s="96" t="s">
        <v>4</v>
      </c>
      <c r="F23" s="60">
        <v>816</v>
      </c>
      <c r="G23" s="21" t="s">
        <v>4</v>
      </c>
      <c r="H23" s="26">
        <v>790</v>
      </c>
      <c r="I23" s="22" t="s">
        <v>4</v>
      </c>
      <c r="J23" s="48">
        <v>811</v>
      </c>
      <c r="K23" s="22" t="s">
        <v>4</v>
      </c>
      <c r="L23" s="97">
        <v>842</v>
      </c>
      <c r="M23" s="98" t="s">
        <v>73</v>
      </c>
    </row>
    <row r="24" spans="1:13" ht="15" customHeight="1">
      <c r="A24" s="28"/>
      <c r="B24" s="3"/>
      <c r="C24" s="3"/>
      <c r="D24" s="3"/>
      <c r="E24" s="3"/>
      <c r="F24" s="3"/>
      <c r="G24" s="3"/>
      <c r="H24" s="28"/>
      <c r="I24" s="3"/>
      <c r="J24" s="3"/>
      <c r="K24" s="3"/>
      <c r="L24" s="9"/>
      <c r="M24" s="10" t="s">
        <v>52</v>
      </c>
    </row>
    <row r="25" spans="1:13" ht="12" customHeight="1">
      <c r="A25" s="28"/>
      <c r="B25" s="3"/>
      <c r="C25" s="3"/>
      <c r="D25" s="3"/>
      <c r="E25" s="3"/>
      <c r="F25" s="3"/>
      <c r="G25" s="3"/>
      <c r="H25" s="28"/>
      <c r="I25" s="3"/>
      <c r="J25" s="3"/>
      <c r="K25" s="3"/>
      <c r="L25" s="9"/>
      <c r="M25" s="10"/>
    </row>
    <row r="26" spans="2:13" ht="12" customHeight="1">
      <c r="B26" s="15"/>
      <c r="L26" s="16"/>
      <c r="M26" s="16"/>
    </row>
    <row r="27" spans="1:7" ht="15" customHeight="1">
      <c r="A27" s="30" t="s">
        <v>74</v>
      </c>
      <c r="B27" s="3"/>
      <c r="C27" s="3"/>
      <c r="D27" s="3"/>
      <c r="E27" s="3"/>
      <c r="F27" s="3"/>
      <c r="G27" s="3"/>
    </row>
    <row r="28" spans="1:7" ht="15" customHeight="1" thickBot="1">
      <c r="A28" s="26"/>
      <c r="B28" s="48"/>
      <c r="C28" s="48"/>
      <c r="D28" s="48"/>
      <c r="E28" s="48"/>
      <c r="F28" s="48"/>
      <c r="G28" s="48"/>
    </row>
    <row r="29" spans="1:7" ht="13.5">
      <c r="A29" s="28"/>
      <c r="B29" s="182" t="s">
        <v>119</v>
      </c>
      <c r="C29" s="99"/>
      <c r="D29" s="3"/>
      <c r="E29" s="99"/>
      <c r="F29" s="3"/>
      <c r="G29" s="100"/>
    </row>
    <row r="30" spans="1:7" ht="13.5">
      <c r="A30" s="29" t="s">
        <v>1</v>
      </c>
      <c r="B30" s="183"/>
      <c r="C30" s="32" t="s">
        <v>94</v>
      </c>
      <c r="D30" s="175" t="s">
        <v>75</v>
      </c>
      <c r="E30" s="32" t="s">
        <v>76</v>
      </c>
      <c r="F30" s="175" t="s">
        <v>75</v>
      </c>
      <c r="G30" s="32" t="s">
        <v>77</v>
      </c>
    </row>
    <row r="31" spans="1:7" ht="13.5">
      <c r="A31" s="28"/>
      <c r="B31" s="184"/>
      <c r="C31" s="58"/>
      <c r="D31" s="176"/>
      <c r="E31" s="99"/>
      <c r="F31" s="176"/>
      <c r="G31" s="99"/>
    </row>
    <row r="32" spans="1:7" ht="13.5">
      <c r="A32" s="27"/>
      <c r="B32" s="6" t="s">
        <v>78</v>
      </c>
      <c r="C32" s="51"/>
      <c r="D32" s="12" t="s">
        <v>45</v>
      </c>
      <c r="E32" s="12" t="s">
        <v>2</v>
      </c>
      <c r="F32" s="12" t="s">
        <v>45</v>
      </c>
      <c r="G32" s="12" t="s">
        <v>78</v>
      </c>
    </row>
    <row r="33" spans="1:7" ht="22.5" customHeight="1">
      <c r="A33" s="28" t="s">
        <v>79</v>
      </c>
      <c r="B33" s="135">
        <v>3582</v>
      </c>
      <c r="C33" s="136">
        <v>3477</v>
      </c>
      <c r="D33" s="133">
        <v>97.1</v>
      </c>
      <c r="E33" s="136">
        <v>350719</v>
      </c>
      <c r="F33" s="133">
        <v>99.8</v>
      </c>
      <c r="G33" s="139">
        <v>3402</v>
      </c>
    </row>
    <row r="34" spans="1:7" ht="22.5" customHeight="1">
      <c r="A34" s="28"/>
      <c r="B34" s="135"/>
      <c r="C34" s="136"/>
      <c r="D34" s="133"/>
      <c r="E34" s="136"/>
      <c r="F34" s="133"/>
      <c r="G34" s="139"/>
    </row>
    <row r="35" spans="1:7" ht="22.5" customHeight="1">
      <c r="A35" s="28" t="s">
        <v>14</v>
      </c>
      <c r="B35" s="135">
        <v>3582</v>
      </c>
      <c r="C35" s="136">
        <v>3477</v>
      </c>
      <c r="D35" s="133">
        <v>97.1</v>
      </c>
      <c r="E35" s="136">
        <v>351282</v>
      </c>
      <c r="F35" s="133">
        <v>99.8</v>
      </c>
      <c r="G35" s="139">
        <v>3402</v>
      </c>
    </row>
    <row r="36" spans="1:7" ht="22.5" customHeight="1">
      <c r="A36" s="28"/>
      <c r="B36" s="135"/>
      <c r="C36" s="136"/>
      <c r="D36" s="133"/>
      <c r="E36" s="136"/>
      <c r="F36" s="133"/>
      <c r="G36" s="139"/>
    </row>
    <row r="37" spans="1:7" ht="22.5" customHeight="1">
      <c r="A37" s="52" t="s">
        <v>80</v>
      </c>
      <c r="B37" s="135">
        <v>3582</v>
      </c>
      <c r="C37" s="136">
        <v>3479</v>
      </c>
      <c r="D37" s="133">
        <v>97.1</v>
      </c>
      <c r="E37" s="136">
        <v>350939</v>
      </c>
      <c r="F37" s="133">
        <v>99.8</v>
      </c>
      <c r="G37" s="139">
        <v>3403</v>
      </c>
    </row>
    <row r="38" spans="1:7" ht="22.5" customHeight="1">
      <c r="A38" s="28"/>
      <c r="B38" s="135"/>
      <c r="C38" s="136"/>
      <c r="D38" s="133"/>
      <c r="E38" s="136"/>
      <c r="F38" s="133"/>
      <c r="G38" s="139"/>
    </row>
    <row r="39" spans="1:7" ht="22.5" customHeight="1">
      <c r="A39" s="52" t="s">
        <v>81</v>
      </c>
      <c r="B39" s="135">
        <v>3582</v>
      </c>
      <c r="C39" s="137">
        <v>3484</v>
      </c>
      <c r="D39" s="133">
        <v>97.3</v>
      </c>
      <c r="E39" s="136">
        <v>351645</v>
      </c>
      <c r="F39" s="133">
        <v>99.8</v>
      </c>
      <c r="G39" s="139">
        <v>3403</v>
      </c>
    </row>
    <row r="40" spans="1:7" ht="22.5" customHeight="1">
      <c r="A40" s="28"/>
      <c r="B40" s="135"/>
      <c r="C40" s="136"/>
      <c r="D40" s="133"/>
      <c r="E40" s="136"/>
      <c r="F40" s="133"/>
      <c r="G40" s="139"/>
    </row>
    <row r="41" spans="1:7" s="17" customFormat="1" ht="22.5" customHeight="1" thickBot="1">
      <c r="A41" s="72" t="s">
        <v>82</v>
      </c>
      <c r="B41" s="138">
        <v>3582</v>
      </c>
      <c r="C41" s="138">
        <v>3485</v>
      </c>
      <c r="D41" s="134">
        <v>97.3</v>
      </c>
      <c r="E41" s="138">
        <v>353568</v>
      </c>
      <c r="F41" s="134">
        <v>99.9</v>
      </c>
      <c r="G41" s="138">
        <v>3455</v>
      </c>
    </row>
    <row r="42" spans="1:7" ht="15" customHeight="1">
      <c r="A42" s="119"/>
      <c r="B42" s="118"/>
      <c r="C42" s="118"/>
      <c r="D42" s="118"/>
      <c r="E42" s="118"/>
      <c r="F42" s="126"/>
      <c r="G42" s="120" t="s">
        <v>83</v>
      </c>
    </row>
  </sheetData>
  <mergeCells count="8">
    <mergeCell ref="A5:C6"/>
    <mergeCell ref="D30:D31"/>
    <mergeCell ref="F30:F31"/>
    <mergeCell ref="B12:C12"/>
    <mergeCell ref="B11:C11"/>
    <mergeCell ref="B22:C22"/>
    <mergeCell ref="B23:C23"/>
    <mergeCell ref="B29:B31"/>
  </mergeCells>
  <printOptions/>
  <pageMargins left="0.984251968503937" right="0.984251968503937" top="0.7874015748031497" bottom="0.7874015748031497" header="0.5118110236220472" footer="0.5118110236220472"/>
  <pageSetup firstPageNumber="27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"/>
  <sheetViews>
    <sheetView workbookViewId="0" topLeftCell="A1">
      <selection activeCell="R34" sqref="R34:R36"/>
    </sheetView>
  </sheetViews>
  <sheetFormatPr defaultColWidth="9.00390625" defaultRowHeight="13.5"/>
  <cols>
    <col min="1" max="1" width="16.125" style="0" customWidth="1"/>
    <col min="2" max="3" width="9.625" style="0" customWidth="1"/>
    <col min="4" max="7" width="11.375" style="0" customWidth="1"/>
    <col min="8" max="13" width="12.75390625" style="0" customWidth="1"/>
    <col min="14" max="17" width="7.50390625" style="0" customWidth="1"/>
    <col min="18" max="18" width="9.125" style="0" bestFit="1" customWidth="1"/>
  </cols>
  <sheetData>
    <row r="1" spans="1:22" s="145" customFormat="1" ht="15" customHeight="1">
      <c r="A1" s="142" t="s">
        <v>5</v>
      </c>
      <c r="M1" s="146"/>
      <c r="V1" s="146"/>
    </row>
    <row r="3" s="166" customFormat="1" ht="13.5">
      <c r="A3" s="166" t="s">
        <v>120</v>
      </c>
    </row>
  </sheetData>
  <printOptions/>
  <pageMargins left="0.984251968503937" right="0.984251968503937" top="0.7874015748031497" bottom="0.7874015748031497" header="0.5118110236220472" footer="0.5118110236220472"/>
  <pageSetup firstPageNumber="27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2013-04-05T08:21:59Z</cp:lastPrinted>
  <dcterms:created xsi:type="dcterms:W3CDTF">2013-01-09T00:19:40Z</dcterms:created>
  <dcterms:modified xsi:type="dcterms:W3CDTF">2013-04-08T02:53:25Z</dcterms:modified>
  <cp:category/>
  <cp:version/>
  <cp:contentType/>
  <cp:contentStatus/>
</cp:coreProperties>
</file>