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86" activeTab="0"/>
  </bookViews>
  <sheets>
    <sheet name="P283" sheetId="1" r:id="rId1"/>
    <sheet name="P284、P285" sheetId="2" r:id="rId2"/>
    <sheet name="P286、P287" sheetId="3" r:id="rId3"/>
    <sheet name="P288、P289" sheetId="4" r:id="rId4"/>
    <sheet name="P290、P291" sheetId="5" r:id="rId5"/>
    <sheet name="P292、P293" sheetId="6" r:id="rId6"/>
    <sheet name="P294" sheetId="7" r:id="rId7"/>
    <sheet name="P295" sheetId="8" r:id="rId8"/>
    <sheet name="P296、P297" sheetId="9" r:id="rId9"/>
    <sheet name="P298~P301" sheetId="10" r:id="rId10"/>
    <sheet name="奥付" sheetId="11" r:id="rId11"/>
  </sheets>
  <externalReferences>
    <externalReference r:id="rId14"/>
    <externalReference r:id="rId15"/>
    <externalReference r:id="rId16"/>
  </externalReferences>
  <definedNames>
    <definedName name="_xlfn.IFERROR" hidden="1">#NAME?</definedName>
    <definedName name="あ">'[1]共通ﾃｰﾌﾞﾙ'!$B$10</definedName>
    <definedName name="括弧">#REF!</definedName>
    <definedName name="基準日">'[3]共通ﾃｰﾌﾞﾙ'!$B$5</definedName>
    <definedName name="国政選挙">#REF!</definedName>
    <definedName name="今年">#REF!</definedName>
    <definedName name="参考データ">#REF!</definedName>
    <definedName name="事業所・企業統計調査">#REF!</definedName>
    <definedName name="前回基準日">#REF!</definedName>
    <definedName name="前回国勢調査年">#REF!</definedName>
    <definedName name="前々回基準日">#REF!</definedName>
    <definedName name="前々回国勢調査年">#REF!</definedName>
    <definedName name="前々年">#REF!</definedName>
    <definedName name="前年">#REF!</definedName>
    <definedName name="前年度末">#REF!</definedName>
    <definedName name="調査都市">#REF!</definedName>
    <definedName name="直近国政選挙">#REF!</definedName>
    <definedName name="農林業センサス">#REF!</definedName>
  </definedNames>
  <calcPr fullCalcOnLoad="1"/>
</workbook>
</file>

<file path=xl/sharedStrings.xml><?xml version="1.0" encoding="utf-8"?>
<sst xmlns="http://schemas.openxmlformats.org/spreadsheetml/2006/main" count="873" uniqueCount="494">
  <si>
    <t>選挙・市財政・その他</t>
  </si>
  <si>
    <t>選 挙 人 名 簿 登 録 者 数</t>
  </si>
  <si>
    <t>所　　　属　　　区　　　域</t>
  </si>
  <si>
    <t>投　 票　 区</t>
  </si>
  <si>
    <t>男</t>
  </si>
  <si>
    <t>女</t>
  </si>
  <si>
    <t>人</t>
  </si>
  <si>
    <t xml:space="preserve"> 春日1～3丁目</t>
  </si>
  <si>
    <t>　　</t>
  </si>
  <si>
    <t xml:space="preserve"> 千里山高塚Ｂ(31番)</t>
  </si>
  <si>
    <t xml:space="preserve"> 桃山台1～5丁目</t>
  </si>
  <si>
    <t xml:space="preserve"> 竹見台1～4丁目</t>
  </si>
  <si>
    <t xml:space="preserve"> 山田西1丁目</t>
  </si>
  <si>
    <t xml:space="preserve"> 樫切山、山田市場、尺谷</t>
  </si>
  <si>
    <t xml:space="preserve"> 山田南</t>
  </si>
  <si>
    <t xml:space="preserve"> 長野東、長野西</t>
  </si>
  <si>
    <t xml:space="preserve"> 千里丘上、千里丘中、千里丘下、千里丘西</t>
  </si>
  <si>
    <t xml:space="preserve"> 千里丘北、新芦屋上Ａ(13番8-101～607号、</t>
  </si>
  <si>
    <t xml:space="preserve"> 13番13-101～304号､17番､22番以降)、清水、</t>
  </si>
  <si>
    <t xml:space="preserve"> 青葉丘南、青葉丘北</t>
  </si>
  <si>
    <t xml:space="preserve">資料：選挙管理委員会 </t>
  </si>
  <si>
    <t>執　行　期　日</t>
  </si>
  <si>
    <t>当　　日　　有　　権　　者　　数</t>
  </si>
  <si>
    <t>投　　　票　　　者　　　数</t>
  </si>
  <si>
    <t>投　　　　　票　　　　　率</t>
  </si>
  <si>
    <t>参議院議員</t>
  </si>
  <si>
    <t>衆議院議員</t>
  </si>
  <si>
    <t>区　　　分</t>
  </si>
  <si>
    <t>千円</t>
  </si>
  <si>
    <t>歳入総額</t>
  </si>
  <si>
    <t>歳出総額</t>
  </si>
  <si>
    <t>区　　　　　　分</t>
  </si>
  <si>
    <t>決　算　額</t>
  </si>
  <si>
    <t>構　成　比</t>
  </si>
  <si>
    <t>市税</t>
  </si>
  <si>
    <t>地方譲与税</t>
  </si>
  <si>
    <t>利子割交付金</t>
  </si>
  <si>
    <t>配当割交付金</t>
  </si>
  <si>
    <t>株式等譲渡所得割交付金</t>
  </si>
  <si>
    <t>地方消費税交付金</t>
  </si>
  <si>
    <t>自動車取得税交付金</t>
  </si>
  <si>
    <t>地方特例交付金</t>
  </si>
  <si>
    <t>地方交付税</t>
  </si>
  <si>
    <t>交通安全対策特別交付金</t>
  </si>
  <si>
    <t>分担金及び負担金</t>
  </si>
  <si>
    <t>使用料及び手数料</t>
  </si>
  <si>
    <t>国庫支出金</t>
  </si>
  <si>
    <t>府支出金</t>
  </si>
  <si>
    <t>財産収入</t>
  </si>
  <si>
    <t>寄付金</t>
  </si>
  <si>
    <t>諸収入</t>
  </si>
  <si>
    <t>市債</t>
  </si>
  <si>
    <t>繰入金</t>
  </si>
  <si>
    <t>繰越金</t>
  </si>
  <si>
    <t>議会費</t>
  </si>
  <si>
    <t>総務費</t>
  </si>
  <si>
    <t>民生費</t>
  </si>
  <si>
    <t>衛生費</t>
  </si>
  <si>
    <t>労働費</t>
  </si>
  <si>
    <t>農業費</t>
  </si>
  <si>
    <t>商工費</t>
  </si>
  <si>
    <t>土木費</t>
  </si>
  <si>
    <t>消防費</t>
  </si>
  <si>
    <t>教育費</t>
  </si>
  <si>
    <t>公債費</t>
  </si>
  <si>
    <t>諸支出金</t>
  </si>
  <si>
    <t>災害復旧費</t>
  </si>
  <si>
    <t>消費的経費</t>
  </si>
  <si>
    <t>投資的経費</t>
  </si>
  <si>
    <t>歳　　　入</t>
  </si>
  <si>
    <t>歳　　　出</t>
  </si>
  <si>
    <t>国民健康保険</t>
  </si>
  <si>
    <t>下水道</t>
  </si>
  <si>
    <t>部落有財産</t>
  </si>
  <si>
    <t>交通災害･火災等共済</t>
  </si>
  <si>
    <t>勤労者福祉共済</t>
  </si>
  <si>
    <t>自動車駐車場</t>
  </si>
  <si>
    <t>介護保険</t>
  </si>
  <si>
    <t>後期高齢者医療</t>
  </si>
  <si>
    <t>収　益　的</t>
  </si>
  <si>
    <t>水道事業</t>
  </si>
  <si>
    <t>資　本　的</t>
  </si>
  <si>
    <t>総額</t>
  </si>
  <si>
    <t>市民税</t>
  </si>
  <si>
    <t>固定資産税</t>
  </si>
  <si>
    <t>軽自動車税</t>
  </si>
  <si>
    <t>市たばこ税</t>
  </si>
  <si>
    <t>都市計画税</t>
  </si>
  <si>
    <t>事業所税</t>
  </si>
  <si>
    <t>入湯税</t>
  </si>
  <si>
    <t>１人当り</t>
  </si>
  <si>
    <t>１世帯当り</t>
  </si>
  <si>
    <t>現 在 借 入 額</t>
  </si>
  <si>
    <t>構 成 比</t>
  </si>
  <si>
    <t>借　　　入　　　額</t>
  </si>
  <si>
    <t>１ 人 当 り</t>
  </si>
  <si>
    <t>１ 世 帯 当 り</t>
  </si>
  <si>
    <t>千円</t>
  </si>
  <si>
    <t>民生債</t>
  </si>
  <si>
    <t>衛生債</t>
  </si>
  <si>
    <t>一 般 会 計</t>
  </si>
  <si>
    <t>土木債</t>
  </si>
  <si>
    <t>消防債</t>
  </si>
  <si>
    <t>教育債</t>
  </si>
  <si>
    <t>減税補填債</t>
  </si>
  <si>
    <t>特 別 会 計</t>
  </si>
  <si>
    <t>下水道事業債</t>
  </si>
  <si>
    <t>水道事業債</t>
  </si>
  <si>
    <t>総務債</t>
  </si>
  <si>
    <t>臨時財政対策債</t>
  </si>
  <si>
    <t>総           数</t>
  </si>
  <si>
    <t>行     政     職</t>
  </si>
  <si>
    <t>教     育     職</t>
  </si>
  <si>
    <t>医    療    職</t>
  </si>
  <si>
    <t>消    防    職</t>
  </si>
  <si>
    <t>企　　業　　職</t>
  </si>
  <si>
    <t>技  能・労  務  職</t>
  </si>
  <si>
    <t>　　人</t>
  </si>
  <si>
    <t>市長部局</t>
  </si>
  <si>
    <t>議会事務局</t>
  </si>
  <si>
    <t>選管事務局</t>
  </si>
  <si>
    <t>監査事務局</t>
  </si>
  <si>
    <t>農業委事務局</t>
  </si>
  <si>
    <t>教育委員会</t>
  </si>
  <si>
    <t>水道部</t>
  </si>
  <si>
    <t>消防本部</t>
  </si>
  <si>
    <t>資料：人事室</t>
  </si>
  <si>
    <t>19歳以下</t>
  </si>
  <si>
    <t>60歳以上</t>
  </si>
  <si>
    <t>資料：人事室</t>
  </si>
  <si>
    <t>世　帯　数</t>
  </si>
  <si>
    <t>人　　 口</t>
  </si>
  <si>
    <t>市 町 村</t>
  </si>
  <si>
    <t>(平24.10.1)</t>
  </si>
  <si>
    <t>製 造 品</t>
  </si>
  <si>
    <t>年　　　間</t>
  </si>
  <si>
    <t>小　　　学　　　校</t>
  </si>
  <si>
    <t>中　　　学　　　校</t>
  </si>
  <si>
    <t>事業所数</t>
  </si>
  <si>
    <t>事業所数</t>
  </si>
  <si>
    <t>出荷額等</t>
  </si>
  <si>
    <t>販　売　額</t>
  </si>
  <si>
    <t>児　童　数</t>
  </si>
  <si>
    <t>生　徒　数</t>
  </si>
  <si>
    <t>百万円</t>
  </si>
  <si>
    <t>校</t>
  </si>
  <si>
    <t>柏原市</t>
  </si>
  <si>
    <t>大阪市</t>
  </si>
  <si>
    <t>羽曳野市</t>
  </si>
  <si>
    <t>堺市</t>
  </si>
  <si>
    <t>門真市</t>
  </si>
  <si>
    <t>岸和田市</t>
  </si>
  <si>
    <t>摂津市</t>
  </si>
  <si>
    <t>豊中市</t>
  </si>
  <si>
    <t>高石市</t>
  </si>
  <si>
    <t>池田市</t>
  </si>
  <si>
    <t>藤井寺市</t>
  </si>
  <si>
    <t>吹田市</t>
  </si>
  <si>
    <t>東大阪市</t>
  </si>
  <si>
    <t>泉大津市</t>
  </si>
  <si>
    <t>泉南市</t>
  </si>
  <si>
    <t>高槻市</t>
  </si>
  <si>
    <t>四條畷市</t>
  </si>
  <si>
    <t>貝塚市</t>
  </si>
  <si>
    <t>交野市</t>
  </si>
  <si>
    <t>守口市</t>
  </si>
  <si>
    <t>大阪狭山市</t>
  </si>
  <si>
    <t>枚方市</t>
  </si>
  <si>
    <t>阪南市</t>
  </si>
  <si>
    <t>茨木市</t>
  </si>
  <si>
    <t>島本町</t>
  </si>
  <si>
    <t>八尾市</t>
  </si>
  <si>
    <t>豊能町</t>
  </si>
  <si>
    <t>泉佐野市</t>
  </si>
  <si>
    <t>能勢町</t>
  </si>
  <si>
    <t>富田林市</t>
  </si>
  <si>
    <t>忠岡町</t>
  </si>
  <si>
    <t>寝屋川市</t>
  </si>
  <si>
    <t>熊取町</t>
  </si>
  <si>
    <t>河内長野市</t>
  </si>
  <si>
    <t>田尻町</t>
  </si>
  <si>
    <t>松原市</t>
  </si>
  <si>
    <t>岬町</t>
  </si>
  <si>
    <t>大東市</t>
  </si>
  <si>
    <t>太子町</t>
  </si>
  <si>
    <t>和泉市</t>
  </si>
  <si>
    <t>河南町</t>
  </si>
  <si>
    <t>箕面市</t>
  </si>
  <si>
    <t>千早赤阪村</t>
  </si>
  <si>
    <t>面　　 積</t>
  </si>
  <si>
    <t>k㎡</t>
  </si>
  <si>
    <t>戸</t>
  </si>
  <si>
    <t>総　　　数</t>
  </si>
  <si>
    <t>総　　数</t>
  </si>
  <si>
    <t>－</t>
  </si>
  <si>
    <t>人</t>
  </si>
  <si>
    <t>総数</t>
  </si>
  <si>
    <t>その他</t>
  </si>
  <si>
    <t>世帯</t>
  </si>
  <si>
    <t>総　　 数</t>
  </si>
  <si>
    <t>％</t>
  </si>
  <si>
    <t>区　　　　　分</t>
  </si>
  <si>
    <t>総 数</t>
  </si>
  <si>
    <t>資料：総務室</t>
  </si>
  <si>
    <t>資料：選挙管理委員会</t>
  </si>
  <si>
    <t>大阪府知事</t>
  </si>
  <si>
    <t>校　数</t>
  </si>
  <si>
    <t>区　　　　分</t>
  </si>
  <si>
    <t>小選挙区（在外投票を含む）</t>
  </si>
  <si>
    <t xml:space="preserve"> 南金田1・2丁目、南吹田1～5丁目</t>
  </si>
  <si>
    <t xml:space="preserve"> 清和園町、南清和園町、川岸町</t>
  </si>
  <si>
    <t xml:space="preserve"> 寿町1・2丁目、中の島町</t>
  </si>
  <si>
    <t xml:space="preserve"> 内本町1丁目、元町、朝日町</t>
  </si>
  <si>
    <t xml:space="preserve"> 高城町、日の出町</t>
  </si>
  <si>
    <t xml:space="preserve"> 昭和町、末広町、目俵町</t>
  </si>
  <si>
    <t xml:space="preserve"> 吹東町、幸町、平松町</t>
  </si>
  <si>
    <t xml:space="preserve"> 川園町、南正雀4丁目Ａ(8・9・12・13番)</t>
  </si>
  <si>
    <t xml:space="preserve"> 西御旅町、東御旅町</t>
  </si>
  <si>
    <t xml:space="preserve"> 岸部北1～5丁目</t>
  </si>
  <si>
    <t xml:space="preserve"> 原町1丁目Ａ(1～21番､32番)、原町2丁目、</t>
  </si>
  <si>
    <t xml:space="preserve"> 原町3丁目Ａ(1番、6～15番、28番、30～35番)、</t>
  </si>
  <si>
    <t xml:space="preserve"> 片山町1・3丁目</t>
  </si>
  <si>
    <t xml:space="preserve"> 片山町2丁目、朝日が丘町、山手町4丁目</t>
  </si>
  <si>
    <t xml:space="preserve"> 出口町Ｂ(21番以降)、山手町1・2丁目、</t>
  </si>
  <si>
    <t xml:space="preserve"> 山手町3丁目Ａ(1・2番、3番1号、12番以降)</t>
  </si>
  <si>
    <t xml:space="preserve"> 上山手町</t>
  </si>
  <si>
    <t xml:space="preserve"> 岸部中1丁目Ｃ(13番)､岸部中2丁目Ｂ(1番8号)</t>
  </si>
  <si>
    <t xml:space="preserve"> 豊津町、江の木町、芳野町</t>
  </si>
  <si>
    <t xml:space="preserve"> 江坂町3・4丁目</t>
  </si>
  <si>
    <t xml:space="preserve"> 江坂町2丁目</t>
  </si>
  <si>
    <t xml:space="preserve"> 山手町3丁目Ｂ(3番2号～11番)､千里山東1丁目、</t>
  </si>
  <si>
    <t xml:space="preserve"> 千里山西1丁目Ａ(1～32番)､千里山西2・3丁目、</t>
  </si>
  <si>
    <t xml:space="preserve"> 千里山西1丁目Ｂ(33番以降)､千里山西4丁目Ｂ</t>
  </si>
  <si>
    <t xml:space="preserve"> 千里山霧が丘・星が丘・虹が丘・月が丘、</t>
  </si>
  <si>
    <t xml:space="preserve"> 千里山東2丁目、千里山東3丁目Ｂ(11番)、</t>
  </si>
  <si>
    <t xml:space="preserve"> (31番を除く区域)</t>
  </si>
  <si>
    <t xml:space="preserve"> 竹谷町、佐井寺南が丘、佐井寺1・2丁目、</t>
  </si>
  <si>
    <t xml:space="preserve"> 津雲台2～7丁目</t>
  </si>
  <si>
    <t xml:space="preserve"> 青山台1～4丁目、藤白台5丁目Ｂ(2～20番)</t>
  </si>
  <si>
    <t xml:space="preserve"> 山田西3丁目A(1～11番、13番、14番(11～21号を</t>
  </si>
  <si>
    <t xml:space="preserve"> 除く区域)、23～46番)、山田西4丁目、山田北</t>
  </si>
  <si>
    <t xml:space="preserve"> 山田西2丁目</t>
  </si>
  <si>
    <t xml:space="preserve"> 山田東2丁目Ａ(27・29番)、山田東4丁目</t>
  </si>
  <si>
    <t xml:space="preserve"> 山田西3丁目B(12番、14番(11～21号)、15～22番、</t>
  </si>
  <si>
    <t xml:space="preserve"> 47番以降)</t>
  </si>
  <si>
    <t>千円</t>
  </si>
  <si>
    <t>公共用地先行取得</t>
  </si>
  <si>
    <t>収　　　入</t>
  </si>
  <si>
    <t>支　　　出</t>
  </si>
  <si>
    <t>収　　　入</t>
  </si>
  <si>
    <t>支　　　出</t>
  </si>
  <si>
    <t xml:space="preserve"> 千里山東3丁目Ａ(11番を除く区域)、円山町　</t>
  </si>
  <si>
    <t xml:space="preserve"> 千里山西4丁目Ａ(37番)、 江坂町5丁目</t>
  </si>
  <si>
    <t xml:space="preserve"> (37番を除く区域)、千里山西5丁目、千里山竹園</t>
  </si>
  <si>
    <t xml:space="preserve"> 1丁目Ａ(8～23番(11番を除く区域))</t>
  </si>
  <si>
    <t xml:space="preserve"> 千里山西6丁目、春日4丁目､千里山竹園1丁目Ｂ(1</t>
  </si>
  <si>
    <t xml:space="preserve"> ～7番、11番、24番以降)、千里山竹園2丁目</t>
  </si>
  <si>
    <t xml:space="preserve"> 千里山東4丁目、千里山松が丘、千里山高塚Ａ</t>
  </si>
  <si>
    <t xml:space="preserve"> 佐井寺3・4丁目</t>
  </si>
  <si>
    <t xml:space="preserve"> 佐竹台1～6丁目</t>
  </si>
  <si>
    <t xml:space="preserve"> 高野台1～5丁目、津雲台1丁目</t>
  </si>
  <si>
    <t xml:space="preserve"> 岸部南1～3丁目、芝田町、岸部新町</t>
  </si>
  <si>
    <t xml:space="preserve"> 古江台1～6丁目</t>
  </si>
  <si>
    <t xml:space="preserve"> 江坂町1丁目､広芝町</t>
  </si>
  <si>
    <t>病院事業債管理</t>
  </si>
  <si>
    <t>病院事業債</t>
  </si>
  <si>
    <t>公営企業会計</t>
  </si>
  <si>
    <t>資料：企画財政室</t>
  </si>
  <si>
    <t>事業所数</t>
  </si>
  <si>
    <t>従業者数</t>
  </si>
  <si>
    <t>比例代表(在外投票を含む)</t>
  </si>
  <si>
    <t>大阪府選出(在外投票を含む)</t>
  </si>
  <si>
    <t>国    民     審     査</t>
  </si>
  <si>
    <t>比例代表(在外投票を含む)</t>
  </si>
  <si>
    <t>大阪府選出(在外投票を含む)</t>
  </si>
  <si>
    <t>大阪府議会議員</t>
  </si>
  <si>
    <t>23(2011). 4.10</t>
  </si>
  <si>
    <t>吹田市長</t>
  </si>
  <si>
    <t>23(2011). 4.24</t>
  </si>
  <si>
    <t>吹田市議会議員</t>
  </si>
  <si>
    <t>23(2011).11.27</t>
  </si>
  <si>
    <t>24(2012).12.16</t>
  </si>
  <si>
    <t>25(2013). 7.21</t>
  </si>
  <si>
    <t>26(2014).12.14</t>
  </si>
  <si>
    <t>27(2015).4.12</t>
  </si>
  <si>
    <t>27(2015).4.26</t>
  </si>
  <si>
    <t>27(2015).11.22</t>
  </si>
  <si>
    <t>28(2016). 7.10</t>
  </si>
  <si>
    <t>差引決算収支(ａ)</t>
  </si>
  <si>
    <t>繰 越 財 源 (ｂ)</t>
  </si>
  <si>
    <t>実質収支(ａ)-(ｂ)</t>
  </si>
  <si>
    <t>％</t>
  </si>
  <si>
    <t>％</t>
  </si>
  <si>
    <t>％</t>
  </si>
  <si>
    <t>資料：総務室（吹田市歳入歳出決算書）</t>
  </si>
  <si>
    <t>29(2017).10.22</t>
  </si>
  <si>
    <t>平成27年度　　　　　　</t>
  </si>
  <si>
    <t>平成27年度 (2015)</t>
  </si>
  <si>
    <t>平成27年度</t>
  </si>
  <si>
    <t>平成28年度　　　　　　</t>
  </si>
  <si>
    <t>平成28年度 (2016)</t>
  </si>
  <si>
    <t>平成28年度</t>
  </si>
  <si>
    <t>資料：企画財政室・水道部企画室・下水道経営室</t>
  </si>
  <si>
    <t>各年度4月1日現在</t>
  </si>
  <si>
    <t>平成29年度　　　　　　</t>
  </si>
  <si>
    <t>平成29年度 (2017)</t>
  </si>
  <si>
    <t>平成29年度</t>
  </si>
  <si>
    <t>31(2019).4.7</t>
  </si>
  <si>
    <t>31(2019).4.21</t>
  </si>
  <si>
    <t>元(2019).7.21</t>
  </si>
  <si>
    <t>災害復旧事業債</t>
  </si>
  <si>
    <t>平成28年(2016)</t>
  </si>
  <si>
    <t>平成29年(2017)</t>
  </si>
  <si>
    <t>平成30年(2018)</t>
  </si>
  <si>
    <t>令和元年(2019)</t>
  </si>
  <si>
    <t xml:space="preserve">　　第101投票区 </t>
  </si>
  <si>
    <t>　　　102</t>
  </si>
  <si>
    <t>　　　103</t>
  </si>
  <si>
    <t>　　　104</t>
  </si>
  <si>
    <t>　　　105</t>
  </si>
  <si>
    <t>　　　106</t>
  </si>
  <si>
    <t>　　　107</t>
  </si>
  <si>
    <t>　　　108</t>
  </si>
  <si>
    <t>　　　109</t>
  </si>
  <si>
    <t>　　　110</t>
  </si>
  <si>
    <t>　　　111</t>
  </si>
  <si>
    <t>　　　112</t>
  </si>
  <si>
    <t>　　　113</t>
  </si>
  <si>
    <t>　　　121</t>
  </si>
  <si>
    <t>　　　122</t>
  </si>
  <si>
    <t>　　　123</t>
  </si>
  <si>
    <t>　　　124</t>
  </si>
  <si>
    <t>　　　131</t>
  </si>
  <si>
    <t>　　　132</t>
  </si>
  <si>
    <t>　　　133</t>
  </si>
  <si>
    <t>　　　134</t>
  </si>
  <si>
    <t>　　　135</t>
  </si>
  <si>
    <t>　　　136</t>
  </si>
  <si>
    <t>　　　137</t>
  </si>
  <si>
    <t>　　　141</t>
  </si>
  <si>
    <t>　　　142</t>
  </si>
  <si>
    <t>　　　145</t>
  </si>
  <si>
    <t>　　　151</t>
  </si>
  <si>
    <t>　　　152</t>
  </si>
  <si>
    <t>　　　153</t>
  </si>
  <si>
    <t>　　　154</t>
  </si>
  <si>
    <t>　　　155</t>
  </si>
  <si>
    <t>　　　156</t>
  </si>
  <si>
    <t>　　　157</t>
  </si>
  <si>
    <t>　　　158</t>
  </si>
  <si>
    <t>　　　159</t>
  </si>
  <si>
    <t>　　　161</t>
  </si>
  <si>
    <t>　　　162</t>
  </si>
  <si>
    <t>　　　163</t>
  </si>
  <si>
    <t>　　　164</t>
  </si>
  <si>
    <t>　　　165</t>
  </si>
  <si>
    <t>　　　167</t>
  </si>
  <si>
    <t>　　　168</t>
  </si>
  <si>
    <t>　　　169</t>
  </si>
  <si>
    <t>　　　181</t>
  </si>
  <si>
    <t>　　　182</t>
  </si>
  <si>
    <t>　　　183</t>
  </si>
  <si>
    <t>　　　184</t>
  </si>
  <si>
    <t>　　　185</t>
  </si>
  <si>
    <t>　　　186</t>
  </si>
  <si>
    <t>　　　187</t>
  </si>
  <si>
    <t>　　　188</t>
  </si>
  <si>
    <t>　　　191</t>
  </si>
  <si>
    <t>　　　192</t>
  </si>
  <si>
    <t>　　　193</t>
  </si>
  <si>
    <t>　　　194</t>
  </si>
  <si>
    <t xml:space="preserve"> 高浜町Ｂ(3番3～9号、5～7番、9～17番)、 南高浜町</t>
  </si>
  <si>
    <t xml:space="preserve"> 五月が丘西、五月が丘南、五月が丘東、 五月が丘北</t>
  </si>
  <si>
    <t xml:space="preserve"> 藤白台1～4丁目、藤白台5丁目Ａ(1番､21番 以降)､</t>
  </si>
  <si>
    <t>上山田､千里万博公園Ａ(6番以降)､ 山田丘</t>
  </si>
  <si>
    <t xml:space="preserve"> 山田東1丁目､山田東2丁目Ｂ(27・29番を除く区域)､</t>
  </si>
  <si>
    <t xml:space="preserve"> 山田東3丁目､千里万博公園Ｂ(1～5番)</t>
  </si>
  <si>
    <t xml:space="preserve"> 新芦屋上Ｂ(1～21番 ただし、13番8-101～607号､</t>
  </si>
  <si>
    <t xml:space="preserve"> 13番13-101～304号､17番を除く区域)､新芦屋下</t>
  </si>
  <si>
    <t xml:space="preserve"> 西の庄町、出口町Ａ(1～20番)</t>
  </si>
  <si>
    <t xml:space="preserve"> 泉町1丁目､泉町2丁目Ａ(1～34番)､泉町5丁目、</t>
  </si>
  <si>
    <t xml:space="preserve"> 泉町2丁目Ｂ(35番以降)、泉町3・4丁目、 金田町、</t>
  </si>
  <si>
    <t xml:space="preserve"> 穂波町</t>
  </si>
  <si>
    <t xml:space="preserve"> 内本町2・3丁目、</t>
  </si>
  <si>
    <t xml:space="preserve"> 高浜町Ａ(3番3～9号、5～7番、9～17番を除く区域)</t>
  </si>
  <si>
    <t xml:space="preserve"> 南正雀1～3丁目、南正雀4丁目Ｂ</t>
  </si>
  <si>
    <t xml:space="preserve"> (8・9・12・13番を除く区域)、南正雀5丁目</t>
  </si>
  <si>
    <t xml:space="preserve"> 岸部中1丁目Ａ(1・2・4・5・13番、6番8～12号、</t>
  </si>
  <si>
    <t xml:space="preserve"> 岸部中3～5丁目</t>
  </si>
  <si>
    <t xml:space="preserve"> 7番12号を除く区域)、岸部中2丁目Ａ(1番8号を除く区域)、</t>
  </si>
  <si>
    <t xml:space="preserve"> 岸部中1丁目Ｂ(1・2・4・5番、6番8～12号、7番12号)</t>
  </si>
  <si>
    <t xml:space="preserve"> 原町1丁目Ｂ(1～21番､32番を除く区域)､</t>
  </si>
  <si>
    <t xml:space="preserve"> 原町4丁目Ｂ(1番2・3号を除く区域)､</t>
  </si>
  <si>
    <t xml:space="preserve"> 原町3丁目Ｂ(1番､6～15番､28番､30～35番を除く区域)､</t>
  </si>
  <si>
    <t xml:space="preserve"> 垂水町1丁目Ａ(1～39番)､垂水町2丁目､</t>
  </si>
  <si>
    <t xml:space="preserve"> 垂水町3丁目Ａ(1～3番、6・7番、10～16番、</t>
  </si>
  <si>
    <t xml:space="preserve"> 19～22番、25～28番、31～33番、36番)</t>
  </si>
  <si>
    <t xml:space="preserve"> 垂水町1丁目Ｂ(40番以降)、垂水町3丁目Ｂ</t>
  </si>
  <si>
    <t xml:space="preserve"> （4・5・8・9・17・18・23・24・29・30・34・35番）</t>
  </si>
  <si>
    <t xml:space="preserve">　　第143投票区　　　 </t>
  </si>
  <si>
    <t>　　　144</t>
  </si>
  <si>
    <t>区　　　分</t>
  </si>
  <si>
    <t>区　　　　　分</t>
  </si>
  <si>
    <t>人件費</t>
  </si>
  <si>
    <t>物件費</t>
  </si>
  <si>
    <t>維持補修費</t>
  </si>
  <si>
    <t>扶助費</t>
  </si>
  <si>
    <t>補助費等</t>
  </si>
  <si>
    <t>普通建設事業費</t>
  </si>
  <si>
    <t>災害復旧事業費</t>
  </si>
  <si>
    <t>積立金</t>
  </si>
  <si>
    <t>貸付金、投資及び出資金</t>
  </si>
  <si>
    <t>繰出金</t>
  </si>
  <si>
    <t>充用金</t>
  </si>
  <si>
    <t>決算額</t>
  </si>
  <si>
    <t>構成比</t>
  </si>
  <si>
    <t>総　　　　　額</t>
  </si>
  <si>
    <t>技能・労務職</t>
  </si>
  <si>
    <t>実数</t>
  </si>
  <si>
    <t>20～29</t>
  </si>
  <si>
    <t>30～39</t>
  </si>
  <si>
    <t>40～49</t>
  </si>
  <si>
    <t>50～59</t>
  </si>
  <si>
    <t>年　　　齢</t>
  </si>
  <si>
    <t>総　　　　数</t>
  </si>
  <si>
    <t>一　　般　　職</t>
  </si>
  <si>
    <t>年　　　度
区　　　分</t>
  </si>
  <si>
    <t>平成28年(2016)</t>
  </si>
  <si>
    <t>平成29年(2017)</t>
  </si>
  <si>
    <t>平成30年(2018)</t>
  </si>
  <si>
    <t>平成31年(2019)</t>
  </si>
  <si>
    <t>年　　　次</t>
  </si>
  <si>
    <t>投　票　区</t>
  </si>
  <si>
    <t>注：四捨五入のため、合計が一致しないところがあります。</t>
  </si>
  <si>
    <t>注：吹田市職員定数条例及び吹田市議会事務局条例に定める職員の実数です。</t>
  </si>
  <si>
    <t>　　　  によります。</t>
  </si>
  <si>
    <t>令和2年(2020)</t>
  </si>
  <si>
    <t>平成30年度　　　　　　</t>
  </si>
  <si>
    <t>平成30年度 (2018)</t>
  </si>
  <si>
    <t>令和元年度 (2019)</t>
  </si>
  <si>
    <t>令和元年度 (2019)</t>
  </si>
  <si>
    <t>平成30年度</t>
  </si>
  <si>
    <t>令和元年度</t>
  </si>
  <si>
    <t>令和元年度(2019年度)末現在</t>
  </si>
  <si>
    <t>令和2年(2020年)4月1日現在</t>
  </si>
  <si>
    <t>令和2年(2020)</t>
  </si>
  <si>
    <t>(令2.10.1)</t>
  </si>
  <si>
    <t>(2020)</t>
  </si>
  <si>
    <t>　</t>
  </si>
  <si>
    <t>下水道事業</t>
  </si>
  <si>
    <t xml:space="preserve"> 原町4丁目Ａ(1番2・3号)、藤が丘町A(17番以降)、</t>
  </si>
  <si>
    <t xml:space="preserve"> 片山町4丁目、藤が丘町B(1～16番)、天道町</t>
  </si>
  <si>
    <t>環境性能割交付金</t>
  </si>
  <si>
    <t>244　永久選挙人名簿登録者数</t>
  </si>
  <si>
    <t>　　永久選挙人名簿登録者数（つづき）</t>
  </si>
  <si>
    <t>245　各種選挙の投票状況</t>
  </si>
  <si>
    <t>246　一般会計決算収支の状況</t>
  </si>
  <si>
    <t>247　一般会計款別歳入の状況</t>
  </si>
  <si>
    <t>248　一般会計目的別歳出経費の状況</t>
  </si>
  <si>
    <t>249　一般会計性質別歳出経費の状況</t>
  </si>
  <si>
    <t>250　特別会計決算の状況</t>
  </si>
  <si>
    <t>251　企業会計決算の状況</t>
  </si>
  <si>
    <t>252　税目別市税決算額</t>
  </si>
  <si>
    <t>253　市債の目的別現在高及び市民１人当り借入額</t>
  </si>
  <si>
    <t>254　年齢別市職員数</t>
  </si>
  <si>
    <t>255　所属別市職員数</t>
  </si>
  <si>
    <t>256　市町村の概況</t>
  </si>
  <si>
    <t>　　市町村の概況（つづき）</t>
  </si>
  <si>
    <t>資料：水道部企画室・下水道部経営室</t>
  </si>
  <si>
    <t>原則9月1日現在</t>
  </si>
  <si>
    <t>総農家数</t>
  </si>
  <si>
    <t>耕地面積</t>
  </si>
  <si>
    <t>経　　営</t>
  </si>
  <si>
    <t>ａ</t>
  </si>
  <si>
    <t>注：1）面積は、令和2年10月1日現在国土交通省国土地理院の「全国都道府県市区町村別面積調」</t>
  </si>
  <si>
    <t xml:space="preserve">  　　　ただし、大阪市淀川区及び豊中市は境界が一部未定のため、参考値を示しています。</t>
  </si>
  <si>
    <t>工業統計調査
&lt;令元(2019).6.1&gt;</t>
  </si>
  <si>
    <t>経済センサス-活動調査
&lt;平28(2016).6.1&gt;</t>
  </si>
  <si>
    <t>商業統計調査
&lt;平26(2014).7.1&gt;</t>
  </si>
  <si>
    <t>学校基本調査
&lt;令2(2020).5.1&gt;</t>
  </si>
  <si>
    <t>　　2）工業統計調査は、従業員4人以上の事業所の数値です。</t>
  </si>
  <si>
    <t>事業所</t>
  </si>
  <si>
    <t>注：下水道は、平成29年度（2017）から公営企業になったため、企業会計決算の状況へ移行しま</t>
  </si>
  <si>
    <t>　　した。</t>
  </si>
  <si>
    <t>電話（直通）06(6384)1627</t>
  </si>
  <si>
    <t>吹田市泉町１丁目３番40号</t>
  </si>
  <si>
    <t>吹田市総務部総務室</t>
  </si>
  <si>
    <t>編集・発行</t>
  </si>
  <si>
    <t>令和3年（2021年）3月発行</t>
  </si>
  <si>
    <t>令和2年(2020年）版</t>
  </si>
  <si>
    <t>吹　田　市　統　計　書</t>
  </si>
  <si>
    <t>国勢調査
&lt;平27(2015).10.1&gt;</t>
  </si>
  <si>
    <t>農林業センサス
&lt;平27(2015).2.1&gt;</t>
  </si>
  <si>
    <t>千円</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</si>
</sst>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
    <numFmt numFmtId="178" formatCode="#,##0_);[Red]\(#,##0\)"/>
    <numFmt numFmtId="179" formatCode="#,##0;&quot;△ &quot;#,##0"/>
    <numFmt numFmtId="180" formatCode="#,##0.00;&quot;△ &quot;#,##0.00"/>
    <numFmt numFmtId="181" formatCode="#,##0.0;\-#,##0.0"/>
    <numFmt numFmtId="182" formatCode="0_);\(0\)"/>
    <numFmt numFmtId="183" formatCode="_ * \(#,##0\)_ ;_ * \(&quot;△&quot;#,##0\)_ ;_ * &quot;&quot;\ ;@"/>
    <numFmt numFmtId="184" formatCode="_ * #,##0_ ;_ * &quot;△&quot;#,##0_ ;_ * &quot;-&quot;\ ;@"/>
    <numFmt numFmtId="185" formatCode="[DBNum3][$-411]0"/>
    <numFmt numFmtId="186" formatCode="#,##0;\-#,##0;&quot;-&quot;"/>
    <numFmt numFmtId="187" formatCode="#,##0\ ;;"/>
    <numFmt numFmtId="188" formatCode="0.00000000"/>
    <numFmt numFmtId="189" formatCode="0.0000000"/>
    <numFmt numFmtId="190" formatCode="0.000000"/>
    <numFmt numFmtId="191" formatCode="0.00000"/>
    <numFmt numFmtId="192" formatCode="0.0000"/>
    <numFmt numFmtId="193" formatCode="0.000"/>
    <numFmt numFmtId="194" formatCode="&quot;Yes&quot;;&quot;Yes&quot;;&quot;No&quot;"/>
    <numFmt numFmtId="195" formatCode="&quot;True&quot;;&quot;True&quot;;&quot;False&quot;"/>
    <numFmt numFmtId="196" formatCode="&quot;On&quot;;&quot;On&quot;;&quot;Off&quot;"/>
    <numFmt numFmtId="197" formatCode="[$€-2]\ #,##0.00_);[Red]\([$€-2]\ #,##0.00\)"/>
    <numFmt numFmtId="198" formatCode="#,##0.000;\-#,##0.000"/>
    <numFmt numFmtId="199" formatCode="#,##0.0000;\-#,##0.0000"/>
    <numFmt numFmtId="200" formatCode="#,##0.00000;\-#,##0.00000"/>
    <numFmt numFmtId="201" formatCode="#,##0.0;&quot;△ &quot;#,##0.0"/>
    <numFmt numFmtId="202" formatCode="0.000000000"/>
    <numFmt numFmtId="203" formatCode="0.0000000000"/>
    <numFmt numFmtId="204" formatCode="0.00000000000"/>
    <numFmt numFmtId="205" formatCode="0.000000000000"/>
    <numFmt numFmtId="206" formatCode="0.0000000000000"/>
    <numFmt numFmtId="207" formatCode="#,##0.0;[Red]\-#,##0.0"/>
    <numFmt numFmtId="208" formatCode="#,##0.000000;\-#,##0.000000"/>
    <numFmt numFmtId="209" formatCode="#,##0.0000000;\-#,##0.0000000"/>
  </numFmts>
  <fonts count="71">
    <font>
      <sz val="11"/>
      <name val="ＭＳ Ｐゴシック"/>
      <family val="3"/>
    </font>
    <font>
      <sz val="14"/>
      <name val="ＭＳ 明朝"/>
      <family val="1"/>
    </font>
    <font>
      <sz val="6"/>
      <name val="ＭＳ Ｐゴシック"/>
      <family val="3"/>
    </font>
    <font>
      <sz val="10"/>
      <name val="ＭＳ 明朝"/>
      <family val="1"/>
    </font>
    <font>
      <b/>
      <sz val="10"/>
      <name val="ＭＳ 明朝"/>
      <family val="1"/>
    </font>
    <font>
      <sz val="11"/>
      <name val="ＭＳ 明朝"/>
      <family val="1"/>
    </font>
    <font>
      <sz val="10"/>
      <color indexed="8"/>
      <name val="ＭＳ 明朝"/>
      <family val="1"/>
    </font>
    <font>
      <sz val="7"/>
      <name val="ＭＳ 明朝"/>
      <family val="1"/>
    </font>
    <font>
      <sz val="6"/>
      <name val="ＭＳ 明朝"/>
      <family val="1"/>
    </font>
    <font>
      <sz val="6.3"/>
      <name val="ＭＳ 明朝"/>
      <family val="1"/>
    </font>
    <font>
      <b/>
      <sz val="36"/>
      <name val="游明朝"/>
      <family val="1"/>
    </font>
    <font>
      <sz val="11"/>
      <name val="游明朝"/>
      <family val="1"/>
    </font>
    <font>
      <b/>
      <sz val="12"/>
      <name val="游明朝"/>
      <family val="1"/>
    </font>
    <font>
      <sz val="12"/>
      <name val="游明朝"/>
      <family val="1"/>
    </font>
    <font>
      <b/>
      <sz val="10"/>
      <name val="游明朝"/>
      <family val="1"/>
    </font>
    <font>
      <b/>
      <sz val="6"/>
      <name val="游明朝"/>
      <family val="1"/>
    </font>
    <font>
      <b/>
      <sz val="11"/>
      <name val="游明朝"/>
      <family val="1"/>
    </font>
    <font>
      <sz val="10"/>
      <name val="游明朝"/>
      <family val="1"/>
    </font>
    <font>
      <sz val="10"/>
      <color indexed="8"/>
      <name val="游明朝"/>
      <family val="1"/>
    </font>
    <font>
      <sz val="9"/>
      <name val="游明朝"/>
      <family val="1"/>
    </font>
    <font>
      <sz val="8"/>
      <name val="游明朝"/>
      <family val="1"/>
    </font>
    <font>
      <b/>
      <sz val="10"/>
      <color indexed="8"/>
      <name val="游明朝"/>
      <family val="1"/>
    </font>
    <font>
      <sz val="12"/>
      <color indexed="8"/>
      <name val="游明朝"/>
      <family val="1"/>
    </font>
    <font>
      <sz val="11"/>
      <color indexed="8"/>
      <name val="游明朝"/>
      <family val="1"/>
    </font>
    <font>
      <sz val="7"/>
      <name val="游明朝"/>
      <family val="1"/>
    </font>
    <font>
      <sz val="12"/>
      <name val="ＭＳ 明朝"/>
      <family val="1"/>
    </font>
    <font>
      <sz val="9"/>
      <color indexed="8"/>
      <name val="游明朝"/>
      <family val="1"/>
    </font>
    <font>
      <b/>
      <sz val="9"/>
      <name val="游明朝"/>
      <family val="1"/>
    </font>
    <font>
      <b/>
      <sz val="8"/>
      <name val="游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9"/>
      <name val="游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
      <color theme="1"/>
      <name val="游明朝"/>
      <family val="1"/>
    </font>
    <font>
      <sz val="10"/>
      <color theme="1"/>
      <name val="游明朝"/>
      <family val="1"/>
    </font>
    <font>
      <sz val="10"/>
      <color theme="0"/>
      <name val="游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style="medium">
        <color indexed="8"/>
      </top>
      <bottom style="thin">
        <color indexed="8"/>
      </bottom>
    </border>
    <border>
      <left>
        <color indexed="63"/>
      </left>
      <right>
        <color indexed="63"/>
      </right>
      <top style="medium"/>
      <bottom>
        <color indexed="63"/>
      </bottom>
    </border>
    <border>
      <left>
        <color indexed="63"/>
      </left>
      <right>
        <color indexed="63"/>
      </right>
      <top style="thin">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hair"/>
    </border>
    <border>
      <left>
        <color indexed="63"/>
      </left>
      <right style="thin"/>
      <top>
        <color indexed="63"/>
      </top>
      <bottom>
        <color indexed="63"/>
      </bottom>
    </border>
    <border>
      <left>
        <color indexed="63"/>
      </left>
      <right>
        <color indexed="63"/>
      </right>
      <top style="hair"/>
      <bottom>
        <color indexed="63"/>
      </bottom>
    </border>
    <border>
      <left>
        <color indexed="63"/>
      </left>
      <right>
        <color indexed="63"/>
      </right>
      <top>
        <color indexed="63"/>
      </top>
      <bottom style="medium"/>
    </border>
    <border>
      <left style="thin">
        <color indexed="8"/>
      </left>
      <right style="thin">
        <color indexed="8"/>
      </right>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medium">
        <color indexed="8"/>
      </bottom>
    </border>
    <border>
      <left style="thin">
        <color indexed="8"/>
      </left>
      <right>
        <color indexed="63"/>
      </right>
      <top>
        <color indexed="63"/>
      </top>
      <bottom style="medium">
        <color indexed="8"/>
      </bottom>
    </border>
    <border>
      <left>
        <color indexed="63"/>
      </left>
      <right style="thin"/>
      <top>
        <color indexed="63"/>
      </top>
      <bottom style="medium"/>
    </border>
    <border>
      <left>
        <color indexed="63"/>
      </left>
      <right style="thin"/>
      <top style="hair"/>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hair"/>
      <bottom>
        <color indexed="63"/>
      </bottom>
    </border>
    <border>
      <left>
        <color indexed="63"/>
      </left>
      <right style="thin">
        <color indexed="8"/>
      </right>
      <top style="medium">
        <color indexed="8"/>
      </top>
      <bottom style="thin">
        <color indexed="8"/>
      </bottom>
    </border>
    <border>
      <left>
        <color indexed="63"/>
      </left>
      <right style="thin">
        <color indexed="8"/>
      </right>
      <top>
        <color indexed="63"/>
      </top>
      <bottom style="thin"/>
    </border>
    <border>
      <left style="thin">
        <color indexed="8"/>
      </left>
      <right style="thin">
        <color indexed="8"/>
      </right>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color indexed="8"/>
      </left>
      <right style="thin">
        <color indexed="8"/>
      </right>
      <top>
        <color indexed="63"/>
      </top>
      <bottom style="thin"/>
    </border>
    <border>
      <left style="thin">
        <color indexed="8"/>
      </left>
      <right style="thin">
        <color indexed="8"/>
      </right>
      <top style="medium">
        <color indexed="8"/>
      </top>
      <bottom style="thin">
        <color indexed="8"/>
      </bottom>
    </border>
    <border>
      <left>
        <color indexed="63"/>
      </left>
      <right style="thin">
        <color indexed="8"/>
      </right>
      <top>
        <color indexed="63"/>
      </top>
      <bottom style="medium">
        <color indexed="8"/>
      </bottom>
    </border>
    <border>
      <left>
        <color indexed="63"/>
      </left>
      <right style="thin">
        <color indexed="8"/>
      </right>
      <top>
        <color indexed="63"/>
      </top>
      <bottom style="medium"/>
    </border>
    <border>
      <left style="thin">
        <color indexed="8"/>
      </left>
      <right>
        <color indexed="63"/>
      </right>
      <top>
        <color indexed="63"/>
      </top>
      <bottom style="thin"/>
    </border>
  </borders>
  <cellStyleXfs count="8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0" fillId="0" borderId="0" applyFont="0" applyFill="0" applyBorder="0" applyAlignment="0" applyProtection="0"/>
    <xf numFmtId="38" fontId="9" fillId="0" borderId="0" applyFont="0" applyFill="0" applyBorder="0" applyAlignment="0" applyProtection="0"/>
    <xf numFmtId="38" fontId="0" fillId="0" borderId="0" applyFont="0" applyFill="0" applyBorder="0" applyAlignment="0" applyProtection="0"/>
    <xf numFmtId="38" fontId="9"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49" fillId="0" borderId="0">
      <alignment/>
      <protection/>
    </xf>
    <xf numFmtId="0" fontId="25"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vertical="center"/>
      <protection/>
    </xf>
    <xf numFmtId="0" fontId="0" fillId="0" borderId="0">
      <alignment/>
      <protection/>
    </xf>
    <xf numFmtId="0" fontId="49" fillId="0" borderId="0">
      <alignment vertical="center"/>
      <protection/>
    </xf>
    <xf numFmtId="0" fontId="9" fillId="0" borderId="0">
      <alignment/>
      <protection/>
    </xf>
    <xf numFmtId="0" fontId="9" fillId="0" borderId="0">
      <alignment/>
      <protection/>
    </xf>
    <xf numFmtId="0" fontId="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 fillId="0" borderId="0">
      <alignment/>
      <protection/>
    </xf>
    <xf numFmtId="0" fontId="66" fillId="0" borderId="0" applyNumberFormat="0" applyFill="0" applyBorder="0" applyAlignment="0" applyProtection="0"/>
    <xf numFmtId="0" fontId="67" fillId="32" borderId="0" applyNumberFormat="0" applyBorder="0" applyAlignment="0" applyProtection="0"/>
  </cellStyleXfs>
  <cellXfs count="481">
    <xf numFmtId="0" fontId="0" fillId="0" borderId="0" xfId="0" applyAlignment="1">
      <alignment vertical="center"/>
    </xf>
    <xf numFmtId="0" fontId="12" fillId="0" borderId="0" xfId="0" applyFont="1" applyFill="1" applyAlignment="1">
      <alignment horizontal="left" vertical="center"/>
    </xf>
    <xf numFmtId="0" fontId="12" fillId="0" borderId="0" xfId="0" applyFont="1" applyFill="1" applyAlignment="1">
      <alignment horizontal="right" vertical="center"/>
    </xf>
    <xf numFmtId="0" fontId="11" fillId="0" borderId="0" xfId="0" applyFont="1" applyFill="1" applyAlignment="1">
      <alignment vertical="center"/>
    </xf>
    <xf numFmtId="0" fontId="15" fillId="0" borderId="0" xfId="0" applyFont="1" applyFill="1" applyAlignment="1" applyProtection="1">
      <alignment vertical="center"/>
      <protection/>
    </xf>
    <xf numFmtId="0" fontId="15" fillId="0" borderId="10" xfId="0" applyFont="1" applyFill="1" applyBorder="1" applyAlignment="1" applyProtection="1">
      <alignment vertical="center"/>
      <protection/>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17" fillId="0" borderId="0" xfId="0" applyFont="1" applyFill="1" applyAlignment="1">
      <alignment horizontal="center" vertical="center"/>
    </xf>
    <xf numFmtId="0" fontId="17" fillId="0" borderId="13" xfId="0" applyFont="1" applyFill="1" applyBorder="1" applyAlignment="1">
      <alignment horizontal="centerContinuous" vertical="center"/>
    </xf>
    <xf numFmtId="0" fontId="17" fillId="0" borderId="14" xfId="0" applyFont="1" applyFill="1" applyBorder="1" applyAlignment="1">
      <alignment horizontal="centerContinuous" vertical="center"/>
    </xf>
    <xf numFmtId="0" fontId="17" fillId="0" borderId="15" xfId="0" applyFont="1" applyFill="1" applyBorder="1" applyAlignment="1">
      <alignment horizontal="center" vertical="center" shrinkToFit="1"/>
    </xf>
    <xf numFmtId="186" fontId="19" fillId="0" borderId="0" xfId="49" applyNumberFormat="1" applyFont="1" applyFill="1" applyAlignment="1">
      <alignment vertical="center" shrinkToFit="1"/>
    </xf>
    <xf numFmtId="0" fontId="17" fillId="0" borderId="16" xfId="0" applyFont="1" applyFill="1" applyBorder="1" applyAlignment="1" applyProtection="1">
      <alignment horizontal="centerContinuous" vertical="center"/>
      <protection/>
    </xf>
    <xf numFmtId="0" fontId="17" fillId="0" borderId="17" xfId="0" applyFont="1" applyFill="1" applyBorder="1" applyAlignment="1" applyProtection="1">
      <alignment horizontal="centerContinuous" vertical="center"/>
      <protection/>
    </xf>
    <xf numFmtId="0" fontId="17" fillId="0" borderId="18" xfId="0" applyFont="1" applyFill="1" applyBorder="1" applyAlignment="1" applyProtection="1">
      <alignment horizontal="centerContinuous" vertical="center"/>
      <protection/>
    </xf>
    <xf numFmtId="0" fontId="11" fillId="0" borderId="17" xfId="0" applyFont="1" applyFill="1" applyBorder="1" applyAlignment="1">
      <alignment horizontal="centerContinuous" vertical="center"/>
    </xf>
    <xf numFmtId="0" fontId="11" fillId="0" borderId="18" xfId="0" applyFont="1" applyFill="1" applyBorder="1" applyAlignment="1">
      <alignment horizontal="centerContinuous" vertical="center"/>
    </xf>
    <xf numFmtId="0" fontId="17" fillId="0" borderId="19" xfId="0" applyFont="1" applyFill="1" applyBorder="1" applyAlignment="1" applyProtection="1">
      <alignment horizontal="center" vertical="center"/>
      <protection/>
    </xf>
    <xf numFmtId="0" fontId="17" fillId="0" borderId="20" xfId="0" applyFont="1" applyFill="1" applyBorder="1" applyAlignment="1" applyProtection="1">
      <alignment horizontal="center" vertical="center"/>
      <protection/>
    </xf>
    <xf numFmtId="0" fontId="17" fillId="0" borderId="15" xfId="0" applyFont="1" applyFill="1" applyBorder="1" applyAlignment="1" applyProtection="1">
      <alignment horizontal="center" vertical="center"/>
      <protection/>
    </xf>
    <xf numFmtId="0" fontId="17" fillId="0" borderId="21" xfId="0" applyFont="1" applyFill="1" applyBorder="1" applyAlignment="1" applyProtection="1">
      <alignment horizontal="center" vertical="center"/>
      <protection/>
    </xf>
    <xf numFmtId="0" fontId="17" fillId="0" borderId="22" xfId="0" applyFont="1" applyFill="1" applyBorder="1" applyAlignment="1">
      <alignment horizontal="center" vertical="center" textRotation="255"/>
    </xf>
    <xf numFmtId="0" fontId="17" fillId="0" borderId="23" xfId="0" applyFont="1" applyFill="1" applyBorder="1" applyAlignment="1" applyProtection="1">
      <alignment horizontal="centerContinuous" vertical="center"/>
      <protection/>
    </xf>
    <xf numFmtId="0" fontId="17" fillId="0" borderId="24" xfId="0" applyFont="1" applyFill="1" applyBorder="1" applyAlignment="1" applyProtection="1">
      <alignment horizontal="centerContinuous" vertical="center"/>
      <protection/>
    </xf>
    <xf numFmtId="0" fontId="17" fillId="0" borderId="12" xfId="0" applyFont="1" applyFill="1" applyBorder="1" applyAlignment="1">
      <alignment horizontal="center" vertical="center"/>
    </xf>
    <xf numFmtId="0" fontId="17"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7" fillId="0" borderId="25" xfId="0" applyFont="1" applyFill="1" applyBorder="1" applyAlignment="1" applyProtection="1">
      <alignment vertical="center"/>
      <protection/>
    </xf>
    <xf numFmtId="0" fontId="17" fillId="0" borderId="26" xfId="0" applyFont="1" applyFill="1" applyBorder="1" applyAlignment="1" applyProtection="1">
      <alignment horizontal="center" vertical="center"/>
      <protection/>
    </xf>
    <xf numFmtId="0" fontId="17" fillId="0" borderId="0" xfId="0" applyFont="1" applyFill="1" applyAlignment="1" applyProtection="1">
      <alignment horizontal="centerContinuous" vertical="center"/>
      <protection/>
    </xf>
    <xf numFmtId="0" fontId="14" fillId="0" borderId="0" xfId="0" applyFont="1" applyFill="1" applyAlignment="1" applyProtection="1">
      <alignment horizontal="centerContinuous" vertical="center"/>
      <protection/>
    </xf>
    <xf numFmtId="0" fontId="17" fillId="0" borderId="27" xfId="0" applyFont="1" applyFill="1" applyBorder="1" applyAlignment="1" applyProtection="1">
      <alignment horizontal="center" vertical="center" wrapText="1"/>
      <protection/>
    </xf>
    <xf numFmtId="0" fontId="17" fillId="0" borderId="16" xfId="0" applyFont="1" applyFill="1" applyBorder="1" applyAlignment="1" applyProtection="1">
      <alignment horizontal="center" vertical="center" wrapText="1"/>
      <protection/>
    </xf>
    <xf numFmtId="0" fontId="14" fillId="0" borderId="16" xfId="0" applyFont="1" applyFill="1" applyBorder="1" applyAlignment="1" applyProtection="1">
      <alignment horizontal="center" vertical="center" wrapText="1"/>
      <protection/>
    </xf>
    <xf numFmtId="182" fontId="17" fillId="0" borderId="28" xfId="0" applyNumberFormat="1" applyFont="1" applyFill="1" applyBorder="1" applyAlignment="1">
      <alignment horizontal="center" vertical="center"/>
    </xf>
    <xf numFmtId="182" fontId="17" fillId="0" borderId="29" xfId="0" applyNumberFormat="1" applyFont="1" applyFill="1" applyBorder="1" applyAlignment="1">
      <alignment horizontal="center" vertical="center"/>
    </xf>
    <xf numFmtId="182" fontId="14" fillId="0" borderId="29" xfId="0" applyNumberFormat="1" applyFont="1" applyFill="1" applyBorder="1" applyAlignment="1">
      <alignment horizontal="center" vertical="center"/>
    </xf>
    <xf numFmtId="0" fontId="17" fillId="0" borderId="28"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0" fontId="13" fillId="0" borderId="0" xfId="0" applyFont="1" applyFill="1" applyAlignment="1">
      <alignment horizontal="left" vertical="center" shrinkToFit="1"/>
    </xf>
    <xf numFmtId="0" fontId="11" fillId="0" borderId="0" xfId="0" applyFont="1" applyFill="1" applyAlignment="1">
      <alignment horizontal="left" vertical="center" shrinkToFit="1"/>
    </xf>
    <xf numFmtId="0" fontId="17" fillId="0" borderId="30" xfId="0" applyFont="1" applyFill="1" applyBorder="1" applyAlignment="1" applyProtection="1">
      <alignment horizontal="centerContinuous" vertical="center"/>
      <protection/>
    </xf>
    <xf numFmtId="0" fontId="17" fillId="0" borderId="29" xfId="0" applyFont="1" applyFill="1" applyBorder="1" applyAlignment="1" applyProtection="1">
      <alignment horizontal="centerContinuous" vertical="center"/>
      <protection/>
    </xf>
    <xf numFmtId="0" fontId="17" fillId="0" borderId="31" xfId="0" applyFont="1" applyFill="1" applyBorder="1" applyAlignment="1" applyProtection="1">
      <alignment horizontal="center" vertical="center"/>
      <protection/>
    </xf>
    <xf numFmtId="0" fontId="17" fillId="0" borderId="15" xfId="0" applyFont="1" applyFill="1" applyBorder="1" applyAlignment="1">
      <alignment horizontal="center" vertical="center"/>
    </xf>
    <xf numFmtId="0" fontId="17" fillId="0" borderId="0" xfId="0" applyFont="1" applyFill="1" applyBorder="1" applyAlignment="1">
      <alignment horizontal="distributed" vertical="center"/>
    </xf>
    <xf numFmtId="0" fontId="11" fillId="0" borderId="0" xfId="0" applyFont="1" applyFill="1" applyAlignment="1">
      <alignment horizontal="center" vertical="center"/>
    </xf>
    <xf numFmtId="0" fontId="17" fillId="0" borderId="0" xfId="0" applyFont="1" applyFill="1" applyBorder="1" applyAlignment="1" applyProtection="1">
      <alignment horizontal="center" vertical="center"/>
      <protection/>
    </xf>
    <xf numFmtId="0" fontId="17" fillId="0" borderId="32" xfId="0" applyFont="1" applyFill="1" applyBorder="1" applyAlignment="1">
      <alignment horizontal="distributed" vertical="center"/>
    </xf>
    <xf numFmtId="179" fontId="17" fillId="0" borderId="0" xfId="0" applyNumberFormat="1" applyFont="1" applyFill="1" applyBorder="1" applyAlignment="1" applyProtection="1">
      <alignment horizontal="right" vertical="center"/>
      <protection/>
    </xf>
    <xf numFmtId="0" fontId="17" fillId="0" borderId="33" xfId="0" applyFont="1" applyFill="1" applyBorder="1" applyAlignment="1">
      <alignment horizontal="distributed" vertical="center"/>
    </xf>
    <xf numFmtId="0" fontId="17" fillId="0" borderId="0" xfId="0" applyFont="1" applyFill="1" applyBorder="1" applyAlignment="1">
      <alignment horizontal="left" vertical="center"/>
    </xf>
    <xf numFmtId="179" fontId="17" fillId="0" borderId="0" xfId="0" applyNumberFormat="1" applyFont="1" applyFill="1" applyBorder="1" applyAlignment="1">
      <alignment horizontal="right" vertical="center"/>
    </xf>
    <xf numFmtId="0" fontId="17" fillId="0" borderId="34" xfId="0" applyFont="1" applyFill="1" applyBorder="1" applyAlignment="1">
      <alignment horizontal="distributed" vertical="center"/>
    </xf>
    <xf numFmtId="179" fontId="17" fillId="0" borderId="32" xfId="0" applyNumberFormat="1" applyFont="1" applyFill="1" applyBorder="1" applyAlignment="1">
      <alignment horizontal="right" vertical="center"/>
    </xf>
    <xf numFmtId="0" fontId="17" fillId="0" borderId="0" xfId="0" applyFont="1" applyFill="1" applyBorder="1" applyAlignment="1">
      <alignment vertical="center"/>
    </xf>
    <xf numFmtId="179" fontId="17" fillId="0" borderId="35" xfId="0" applyNumberFormat="1" applyFont="1" applyFill="1" applyBorder="1" applyAlignment="1">
      <alignment horizontal="right" vertical="center"/>
    </xf>
    <xf numFmtId="0" fontId="17" fillId="0" borderId="0" xfId="0" applyFont="1" applyFill="1" applyAlignment="1">
      <alignment horizontal="right" vertical="center"/>
    </xf>
    <xf numFmtId="0" fontId="18" fillId="0" borderId="0" xfId="0" applyFont="1" applyFill="1" applyAlignment="1" applyProtection="1">
      <alignment horizontal="right" vertical="center"/>
      <protection/>
    </xf>
    <xf numFmtId="0" fontId="18" fillId="0" borderId="10" xfId="0" applyFont="1" applyFill="1" applyBorder="1" applyAlignment="1" applyProtection="1">
      <alignment horizontal="right" vertical="center"/>
      <protection/>
    </xf>
    <xf numFmtId="0" fontId="18" fillId="0" borderId="15" xfId="0" applyFont="1" applyFill="1" applyBorder="1" applyAlignment="1" applyProtection="1">
      <alignment horizontal="center" vertical="center"/>
      <protection/>
    </xf>
    <xf numFmtId="0" fontId="18" fillId="0" borderId="19" xfId="0" applyFont="1" applyFill="1" applyBorder="1" applyAlignment="1" applyProtection="1">
      <alignment horizontal="center" vertical="center"/>
      <protection/>
    </xf>
    <xf numFmtId="0" fontId="18" fillId="0" borderId="26" xfId="0" applyFont="1" applyFill="1" applyBorder="1" applyAlignment="1" applyProtection="1">
      <alignment horizontal="center" vertical="center"/>
      <protection/>
    </xf>
    <xf numFmtId="0" fontId="17" fillId="0" borderId="12" xfId="0" applyFont="1" applyFill="1" applyBorder="1" applyAlignment="1">
      <alignment vertical="center"/>
    </xf>
    <xf numFmtId="49" fontId="13" fillId="0" borderId="22" xfId="0" applyNumberFormat="1" applyFont="1" applyFill="1" applyBorder="1" applyAlignment="1">
      <alignment horizontal="left" vertical="center"/>
    </xf>
    <xf numFmtId="49" fontId="17" fillId="0" borderId="22" xfId="0" applyNumberFormat="1" applyFont="1" applyFill="1" applyBorder="1" applyAlignment="1">
      <alignment horizontal="left" vertical="center"/>
    </xf>
    <xf numFmtId="49" fontId="17" fillId="0" borderId="22" xfId="0" applyNumberFormat="1" applyFont="1" applyFill="1" applyBorder="1" applyAlignment="1" applyProtection="1">
      <alignment horizontal="left" vertical="center"/>
      <protection/>
    </xf>
    <xf numFmtId="49" fontId="17" fillId="0" borderId="0" xfId="0" applyNumberFormat="1" applyFont="1" applyFill="1" applyAlignment="1" applyProtection="1">
      <alignment horizontal="left" vertical="center"/>
      <protection/>
    </xf>
    <xf numFmtId="49" fontId="17" fillId="0" borderId="0" xfId="0" applyNumberFormat="1" applyFont="1" applyFill="1" applyBorder="1" applyAlignment="1" applyProtection="1">
      <alignment horizontal="left" vertical="center"/>
      <protection/>
    </xf>
    <xf numFmtId="49" fontId="13" fillId="0" borderId="0" xfId="0" applyNumberFormat="1" applyFont="1" applyFill="1" applyAlignment="1">
      <alignment horizontal="left" vertical="center"/>
    </xf>
    <xf numFmtId="0" fontId="18" fillId="0" borderId="22" xfId="0" applyFont="1" applyFill="1" applyBorder="1" applyAlignment="1" applyProtection="1">
      <alignment horizontal="distributed" vertical="center" shrinkToFit="1"/>
      <protection/>
    </xf>
    <xf numFmtId="0" fontId="21" fillId="0" borderId="22" xfId="0" applyFont="1" applyFill="1" applyBorder="1" applyAlignment="1" applyProtection="1">
      <alignment horizontal="distributed" vertical="center" shrinkToFit="1"/>
      <protection/>
    </xf>
    <xf numFmtId="0" fontId="13" fillId="0" borderId="0" xfId="0" applyFont="1" applyFill="1" applyAlignment="1">
      <alignment vertical="center"/>
    </xf>
    <xf numFmtId="0" fontId="14" fillId="0" borderId="0" xfId="0" applyFont="1" applyFill="1" applyAlignment="1">
      <alignment horizontal="left" vertical="center"/>
    </xf>
    <xf numFmtId="0" fontId="14" fillId="0" borderId="0" xfId="0" applyFont="1" applyFill="1" applyAlignment="1">
      <alignment horizontal="centerContinuous" vertical="center"/>
    </xf>
    <xf numFmtId="0" fontId="14" fillId="0" borderId="0" xfId="0" applyFont="1" applyFill="1" applyAlignment="1" applyProtection="1">
      <alignment vertical="center"/>
      <protection/>
    </xf>
    <xf numFmtId="0" fontId="21" fillId="0" borderId="0" xfId="0" applyFont="1" applyFill="1" applyAlignment="1">
      <alignment horizontal="centerContinuous" vertical="center"/>
    </xf>
    <xf numFmtId="0" fontId="21" fillId="0" borderId="0" xfId="0" applyFont="1" applyFill="1" applyAlignment="1" applyProtection="1">
      <alignment vertical="center"/>
      <protection/>
    </xf>
    <xf numFmtId="0" fontId="16" fillId="0" borderId="0" xfId="0" applyFont="1" applyFill="1" applyAlignment="1">
      <alignment vertical="center"/>
    </xf>
    <xf numFmtId="0" fontId="17" fillId="0" borderId="10" xfId="0" applyFont="1" applyFill="1" applyBorder="1" applyAlignment="1">
      <alignment vertical="center"/>
    </xf>
    <xf numFmtId="0" fontId="17" fillId="0" borderId="10" xfId="0" applyFont="1" applyFill="1" applyBorder="1" applyAlignment="1" applyProtection="1">
      <alignment vertical="center"/>
      <protection/>
    </xf>
    <xf numFmtId="0" fontId="17" fillId="0" borderId="10" xfId="0" applyFont="1" applyFill="1" applyBorder="1" applyAlignment="1" applyProtection="1">
      <alignment horizontal="right" vertical="center"/>
      <protection/>
    </xf>
    <xf numFmtId="0" fontId="18" fillId="0" borderId="10" xfId="0" applyFont="1" applyFill="1" applyBorder="1" applyAlignment="1" applyProtection="1">
      <alignment vertical="center"/>
      <protection/>
    </xf>
    <xf numFmtId="0" fontId="17" fillId="0" borderId="0" xfId="0" applyFont="1" applyFill="1" applyAlignment="1">
      <alignment vertical="center"/>
    </xf>
    <xf numFmtId="0" fontId="17" fillId="0" borderId="0" xfId="0" applyFont="1" applyFill="1" applyAlignment="1" applyProtection="1">
      <alignment vertical="center"/>
      <protection/>
    </xf>
    <xf numFmtId="37" fontId="17" fillId="0" borderId="0" xfId="0" applyNumberFormat="1" applyFont="1" applyFill="1" applyAlignment="1" applyProtection="1">
      <alignment vertical="center"/>
      <protection/>
    </xf>
    <xf numFmtId="37" fontId="18" fillId="0" borderId="0" xfId="0" applyNumberFormat="1" applyFont="1" applyFill="1" applyBorder="1" applyAlignment="1" applyProtection="1">
      <alignment vertical="center"/>
      <protection/>
    </xf>
    <xf numFmtId="49" fontId="17" fillId="0" borderId="0" xfId="0" applyNumberFormat="1" applyFont="1" applyFill="1" applyAlignment="1">
      <alignment vertical="center"/>
    </xf>
    <xf numFmtId="37" fontId="18" fillId="0" borderId="0" xfId="0" applyNumberFormat="1" applyFont="1" applyFill="1" applyAlignment="1" applyProtection="1">
      <alignment vertical="center"/>
      <protection/>
    </xf>
    <xf numFmtId="37" fontId="68" fillId="0" borderId="0" xfId="0" applyNumberFormat="1" applyFont="1" applyFill="1" applyAlignment="1" applyProtection="1">
      <alignment vertical="center"/>
      <protection/>
    </xf>
    <xf numFmtId="49" fontId="13" fillId="0" borderId="0" xfId="0" applyNumberFormat="1" applyFont="1" applyFill="1" applyAlignment="1" applyProtection="1">
      <alignment vertical="center"/>
      <protection/>
    </xf>
    <xf numFmtId="0" fontId="22" fillId="0" borderId="0" xfId="0" applyFont="1" applyFill="1" applyBorder="1" applyAlignment="1">
      <alignment vertical="center"/>
    </xf>
    <xf numFmtId="0" fontId="17" fillId="0" borderId="22" xfId="0" applyFont="1" applyFill="1" applyBorder="1" applyAlignment="1" applyProtection="1">
      <alignment vertical="center"/>
      <protection/>
    </xf>
    <xf numFmtId="37" fontId="17" fillId="0" borderId="0" xfId="0" applyNumberFormat="1" applyFont="1" applyFill="1" applyBorder="1" applyAlignment="1" applyProtection="1">
      <alignment vertical="center"/>
      <protection/>
    </xf>
    <xf numFmtId="49" fontId="17" fillId="0" borderId="0" xfId="0" applyNumberFormat="1" applyFont="1" applyFill="1" applyAlignment="1">
      <alignment horizontal="left" vertical="center"/>
    </xf>
    <xf numFmtId="0" fontId="13" fillId="0" borderId="0" xfId="0" applyFont="1" applyFill="1" applyBorder="1" applyAlignment="1">
      <alignment vertical="center"/>
    </xf>
    <xf numFmtId="49" fontId="13" fillId="0" borderId="22" xfId="0" applyNumberFormat="1" applyFont="1" applyFill="1" applyBorder="1" applyAlignment="1">
      <alignment vertical="center"/>
    </xf>
    <xf numFmtId="49" fontId="18" fillId="0" borderId="0" xfId="0" applyNumberFormat="1" applyFont="1" applyFill="1" applyAlignment="1">
      <alignment horizontal="left" vertical="center"/>
    </xf>
    <xf numFmtId="49" fontId="18" fillId="0" borderId="0" xfId="0" applyNumberFormat="1" applyFont="1" applyFill="1" applyAlignment="1">
      <alignment vertical="center"/>
    </xf>
    <xf numFmtId="0" fontId="23" fillId="0" borderId="0" xfId="0" applyFont="1" applyFill="1" applyAlignment="1">
      <alignment vertical="center"/>
    </xf>
    <xf numFmtId="49" fontId="17" fillId="0" borderId="0" xfId="0" applyNumberFormat="1" applyFont="1" applyFill="1" applyAlignment="1">
      <alignment horizontal="center" vertical="center"/>
    </xf>
    <xf numFmtId="0" fontId="17" fillId="0" borderId="25" xfId="0" applyFont="1" applyFill="1" applyBorder="1" applyAlignment="1">
      <alignment vertical="center"/>
    </xf>
    <xf numFmtId="0" fontId="13" fillId="0" borderId="25" xfId="0" applyFont="1" applyFill="1" applyBorder="1" applyAlignment="1" applyProtection="1">
      <alignment vertical="center"/>
      <protection/>
    </xf>
    <xf numFmtId="0" fontId="22" fillId="0" borderId="25" xfId="0" applyFont="1" applyFill="1" applyBorder="1" applyAlignment="1" applyProtection="1">
      <alignment vertical="center"/>
      <protection/>
    </xf>
    <xf numFmtId="0" fontId="18" fillId="0" borderId="25" xfId="0" applyFont="1" applyFill="1" applyBorder="1" applyAlignment="1" applyProtection="1">
      <alignment horizontal="right" vertical="center"/>
      <protection/>
    </xf>
    <xf numFmtId="49" fontId="17" fillId="0" borderId="12" xfId="0" applyNumberFormat="1" applyFont="1" applyFill="1" applyBorder="1" applyAlignment="1">
      <alignment horizontal="center" vertical="center" shrinkToFit="1"/>
    </xf>
    <xf numFmtId="37" fontId="17" fillId="0" borderId="12" xfId="0" applyNumberFormat="1" applyFont="1" applyFill="1" applyBorder="1" applyAlignment="1" applyProtection="1">
      <alignment vertical="center"/>
      <protection/>
    </xf>
    <xf numFmtId="181" fontId="17" fillId="0" borderId="0" xfId="0" applyNumberFormat="1" applyFont="1" applyFill="1" applyAlignment="1" applyProtection="1">
      <alignment vertical="center"/>
      <protection/>
    </xf>
    <xf numFmtId="0" fontId="11" fillId="0" borderId="0" xfId="0" applyFont="1" applyAlignment="1">
      <alignment vertical="center"/>
    </xf>
    <xf numFmtId="0" fontId="14" fillId="0" borderId="0" xfId="0" applyFont="1" applyFill="1" applyBorder="1" applyAlignment="1" applyProtection="1">
      <alignment vertical="center"/>
      <protection/>
    </xf>
    <xf numFmtId="0" fontId="12" fillId="0" borderId="0" xfId="0" applyFont="1" applyFill="1" applyAlignment="1" applyProtection="1">
      <alignment vertical="center"/>
      <protection/>
    </xf>
    <xf numFmtId="0" fontId="17" fillId="0" borderId="36"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0" xfId="0" applyFont="1" applyFill="1" applyAlignment="1">
      <alignment horizontal="distributed" vertical="center"/>
    </xf>
    <xf numFmtId="180" fontId="17" fillId="0" borderId="37" xfId="0" applyNumberFormat="1" applyFont="1" applyFill="1" applyBorder="1" applyAlignment="1" applyProtection="1">
      <alignment horizontal="right" vertical="center"/>
      <protection/>
    </xf>
    <xf numFmtId="179" fontId="17" fillId="0" borderId="0" xfId="0" applyNumberFormat="1" applyFont="1" applyFill="1" applyAlignment="1">
      <alignment horizontal="right" vertical="center"/>
    </xf>
    <xf numFmtId="179" fontId="17" fillId="0" borderId="0" xfId="0" applyNumberFormat="1" applyFont="1" applyFill="1" applyAlignment="1">
      <alignment vertical="center"/>
    </xf>
    <xf numFmtId="179" fontId="17" fillId="0" borderId="0" xfId="49" applyNumberFormat="1" applyFont="1" applyFill="1" applyBorder="1" applyAlignment="1" applyProtection="1">
      <alignment horizontal="right" vertical="center"/>
      <protection/>
    </xf>
    <xf numFmtId="178" fontId="17" fillId="0" borderId="0" xfId="0" applyNumberFormat="1" applyFont="1" applyFill="1" applyAlignment="1">
      <alignment horizontal="distributed" vertical="center"/>
    </xf>
    <xf numFmtId="180" fontId="17" fillId="0" borderId="37" xfId="0" applyNumberFormat="1" applyFont="1" applyFill="1" applyBorder="1" applyAlignment="1">
      <alignment horizontal="right" vertical="center"/>
    </xf>
    <xf numFmtId="0" fontId="14" fillId="0" borderId="0" xfId="0" applyFont="1" applyFill="1" applyAlignment="1">
      <alignment horizontal="distributed" vertical="center"/>
    </xf>
    <xf numFmtId="180" fontId="14" fillId="0" borderId="37" xfId="0" applyNumberFormat="1" applyFont="1" applyFill="1" applyBorder="1" applyAlignment="1" applyProtection="1">
      <alignment horizontal="right" vertical="center"/>
      <protection/>
    </xf>
    <xf numFmtId="179" fontId="14" fillId="0" borderId="0" xfId="0" applyNumberFormat="1" applyFont="1" applyFill="1" applyAlignment="1">
      <alignment horizontal="right" vertical="center"/>
    </xf>
    <xf numFmtId="179" fontId="14" fillId="0" borderId="0" xfId="0" applyNumberFormat="1" applyFont="1" applyFill="1" applyBorder="1" applyAlignment="1">
      <alignment horizontal="right" vertical="center"/>
    </xf>
    <xf numFmtId="179" fontId="14" fillId="0" borderId="0" xfId="0" applyNumberFormat="1" applyFont="1" applyFill="1" applyBorder="1" applyAlignment="1" applyProtection="1">
      <alignment horizontal="right" vertical="center"/>
      <protection/>
    </xf>
    <xf numFmtId="0" fontId="14" fillId="0" borderId="0" xfId="0" applyFont="1" applyFill="1" applyAlignment="1">
      <alignment vertical="center"/>
    </xf>
    <xf numFmtId="178" fontId="17" fillId="0" borderId="35" xfId="0" applyNumberFormat="1" applyFont="1" applyFill="1" applyBorder="1" applyAlignment="1">
      <alignment horizontal="distributed" vertical="center"/>
    </xf>
    <xf numFmtId="180" fontId="17" fillId="0" borderId="38" xfId="0" applyNumberFormat="1" applyFont="1" applyFill="1" applyBorder="1" applyAlignment="1" applyProtection="1">
      <alignment horizontal="right" vertical="center"/>
      <protection/>
    </xf>
    <xf numFmtId="179" fontId="17" fillId="0" borderId="35" xfId="0" applyNumberFormat="1" applyFont="1" applyFill="1" applyBorder="1" applyAlignment="1" applyProtection="1">
      <alignment horizontal="right" vertical="center"/>
      <protection/>
    </xf>
    <xf numFmtId="0" fontId="17" fillId="0" borderId="0" xfId="0" applyFont="1" applyFill="1" applyAlignment="1">
      <alignment horizontal="left" vertical="center"/>
    </xf>
    <xf numFmtId="39" fontId="17" fillId="0" borderId="0" xfId="0" applyNumberFormat="1" applyFont="1" applyFill="1" applyAlignment="1" applyProtection="1">
      <alignment vertical="center"/>
      <protection/>
    </xf>
    <xf numFmtId="0" fontId="13" fillId="0" borderId="0" xfId="0" applyFont="1" applyFill="1" applyAlignment="1" applyProtection="1">
      <alignment vertical="center"/>
      <protection/>
    </xf>
    <xf numFmtId="37" fontId="17" fillId="0" borderId="0" xfId="0" applyNumberFormat="1" applyFont="1" applyFill="1" applyAlignment="1" applyProtection="1">
      <alignment horizontal="right" vertical="center"/>
      <protection/>
    </xf>
    <xf numFmtId="185" fontId="17" fillId="0" borderId="0" xfId="0" applyNumberFormat="1" applyFont="1" applyFill="1" applyBorder="1" applyAlignment="1">
      <alignment horizontal="distributed" vertical="center"/>
    </xf>
    <xf numFmtId="184" fontId="17" fillId="0" borderId="0" xfId="49" applyNumberFormat="1" applyFont="1" applyFill="1" applyBorder="1" applyAlignment="1" applyProtection="1">
      <alignment horizontal="right" vertical="center"/>
      <protection/>
    </xf>
    <xf numFmtId="179" fontId="17" fillId="0" borderId="0" xfId="0" applyNumberFormat="1" applyFont="1" applyFill="1" applyAlignment="1" applyProtection="1">
      <alignment vertical="center"/>
      <protection/>
    </xf>
    <xf numFmtId="0" fontId="17" fillId="0" borderId="0" xfId="0" applyNumberFormat="1" applyFont="1" applyFill="1" applyBorder="1" applyAlignment="1" applyProtection="1">
      <alignment horizontal="distributed" vertical="center"/>
      <protection/>
    </xf>
    <xf numFmtId="0" fontId="17" fillId="0" borderId="0" xfId="0" applyNumberFormat="1" applyFont="1" applyFill="1" applyBorder="1" applyAlignment="1" applyProtection="1">
      <alignment vertical="center"/>
      <protection/>
    </xf>
    <xf numFmtId="178" fontId="13" fillId="0" borderId="0" xfId="0" applyNumberFormat="1" applyFont="1" applyFill="1" applyAlignment="1" applyProtection="1">
      <alignment vertical="center"/>
      <protection/>
    </xf>
    <xf numFmtId="180" fontId="17" fillId="0" borderId="0" xfId="0" applyNumberFormat="1" applyFont="1" applyFill="1" applyBorder="1" applyAlignment="1" applyProtection="1">
      <alignment horizontal="right" vertical="center"/>
      <protection/>
    </xf>
    <xf numFmtId="183" fontId="17" fillId="0" borderId="0" xfId="49" applyNumberFormat="1" applyFont="1" applyFill="1" applyBorder="1" applyAlignment="1" applyProtection="1" quotePrefix="1">
      <alignment horizontal="right" vertical="center"/>
      <protection/>
    </xf>
    <xf numFmtId="3" fontId="17" fillId="0" borderId="0" xfId="0" applyNumberFormat="1" applyFont="1" applyFill="1" applyBorder="1" applyAlignment="1" applyProtection="1">
      <alignment horizontal="distributed" vertical="center"/>
      <protection/>
    </xf>
    <xf numFmtId="3" fontId="17" fillId="0" borderId="0" xfId="0" applyNumberFormat="1" applyFont="1" applyFill="1" applyAlignment="1">
      <alignment vertical="center"/>
    </xf>
    <xf numFmtId="3" fontId="11" fillId="0" borderId="0" xfId="0" applyNumberFormat="1" applyFont="1" applyFill="1" applyAlignment="1">
      <alignment vertical="center"/>
    </xf>
    <xf numFmtId="0" fontId="20" fillId="0" borderId="0" xfId="0" applyFont="1" applyFill="1" applyAlignment="1" applyProtection="1">
      <alignment vertical="center"/>
      <protection/>
    </xf>
    <xf numFmtId="0" fontId="17" fillId="0" borderId="0" xfId="0" applyNumberFormat="1" applyFont="1" applyFill="1" applyAlignment="1" applyProtection="1">
      <alignment horizontal="right" vertical="center"/>
      <protection/>
    </xf>
    <xf numFmtId="37" fontId="17" fillId="0" borderId="37" xfId="0" applyNumberFormat="1" applyFont="1" applyFill="1" applyBorder="1" applyAlignment="1" applyProtection="1">
      <alignment vertical="center"/>
      <protection/>
    </xf>
    <xf numFmtId="37" fontId="14" fillId="0" borderId="0" xfId="0" applyNumberFormat="1" applyFont="1" applyFill="1" applyBorder="1" applyAlignment="1" applyProtection="1">
      <alignment vertical="center"/>
      <protection/>
    </xf>
    <xf numFmtId="0" fontId="17" fillId="0" borderId="37" xfId="0" applyFont="1" applyFill="1" applyBorder="1" applyAlignment="1" applyProtection="1">
      <alignment vertical="center"/>
      <protection locked="0"/>
    </xf>
    <xf numFmtId="0" fontId="17" fillId="0" borderId="0" xfId="0" applyFont="1" applyFill="1" applyAlignment="1" applyProtection="1">
      <alignment vertical="center"/>
      <protection locked="0"/>
    </xf>
    <xf numFmtId="0" fontId="17" fillId="0" borderId="0" xfId="0" applyFont="1" applyFill="1" applyBorder="1" applyAlignment="1" applyProtection="1">
      <alignment vertical="center"/>
      <protection locked="0"/>
    </xf>
    <xf numFmtId="37" fontId="17" fillId="0" borderId="0" xfId="0" applyNumberFormat="1" applyFont="1" applyFill="1" applyBorder="1" applyAlignment="1" applyProtection="1">
      <alignment vertical="center"/>
      <protection locked="0"/>
    </xf>
    <xf numFmtId="0" fontId="17" fillId="0" borderId="35" xfId="0" applyFont="1" applyFill="1" applyBorder="1" applyAlignment="1">
      <alignment horizontal="distributed" vertical="center"/>
    </xf>
    <xf numFmtId="0" fontId="17"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centerContinuous" vertical="center"/>
      <protection locked="0"/>
    </xf>
    <xf numFmtId="0" fontId="13" fillId="0" borderId="0" xfId="0" applyFont="1" applyFill="1" applyBorder="1" applyAlignment="1" applyProtection="1">
      <alignment vertical="center"/>
      <protection locked="0"/>
    </xf>
    <xf numFmtId="0" fontId="17" fillId="0" borderId="0" xfId="0" applyFont="1" applyFill="1" applyBorder="1" applyAlignment="1" applyProtection="1">
      <alignment horizontal="right" vertical="center"/>
      <protection locked="0"/>
    </xf>
    <xf numFmtId="0" fontId="13" fillId="0" borderId="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17" fillId="0" borderId="0" xfId="0" applyFont="1" applyFill="1" applyBorder="1" applyAlignment="1" applyProtection="1">
      <alignment horizontal="right" vertical="center"/>
      <protection/>
    </xf>
    <xf numFmtId="0" fontId="17" fillId="0" borderId="25" xfId="0" applyFont="1" applyFill="1" applyBorder="1" applyAlignment="1">
      <alignment horizontal="left" vertical="center"/>
    </xf>
    <xf numFmtId="0" fontId="11" fillId="0" borderId="0" xfId="0" applyFont="1" applyFill="1" applyBorder="1" applyAlignment="1">
      <alignment vertical="center"/>
    </xf>
    <xf numFmtId="37" fontId="14" fillId="0" borderId="0" xfId="0" applyNumberFormat="1" applyFont="1" applyFill="1" applyBorder="1" applyAlignment="1" applyProtection="1">
      <alignment vertical="center"/>
      <protection locked="0"/>
    </xf>
    <xf numFmtId="0" fontId="17" fillId="0" borderId="36" xfId="0" applyFont="1" applyFill="1" applyBorder="1" applyAlignment="1" applyProtection="1">
      <alignment vertical="center" shrinkToFit="1"/>
      <protection/>
    </xf>
    <xf numFmtId="0" fontId="17" fillId="0" borderId="25" xfId="0" applyFont="1" applyFill="1" applyBorder="1" applyAlignment="1" applyProtection="1">
      <alignment horizontal="right" vertical="center"/>
      <protection/>
    </xf>
    <xf numFmtId="0" fontId="14" fillId="0" borderId="12" xfId="0" applyFont="1" applyFill="1" applyBorder="1" applyAlignment="1" applyProtection="1">
      <alignment horizontal="center" vertical="center"/>
      <protection/>
    </xf>
    <xf numFmtId="0" fontId="17" fillId="0" borderId="22" xfId="0" applyFont="1" applyFill="1" applyBorder="1" applyAlignment="1">
      <alignment horizontal="distributed" vertical="center"/>
    </xf>
    <xf numFmtId="181" fontId="14" fillId="0" borderId="0" xfId="0" applyNumberFormat="1" applyFont="1" applyFill="1" applyBorder="1" applyAlignment="1" applyProtection="1">
      <alignment vertical="center"/>
      <protection locked="0"/>
    </xf>
    <xf numFmtId="0" fontId="17" fillId="0" borderId="22" xfId="0" applyFont="1" applyFill="1" applyBorder="1" applyAlignment="1" applyProtection="1">
      <alignment horizontal="distributed" vertical="center"/>
      <protection/>
    </xf>
    <xf numFmtId="0" fontId="14" fillId="0" borderId="39" xfId="0" applyFont="1" applyFill="1" applyBorder="1" applyAlignment="1" applyProtection="1">
      <alignment horizontal="distributed" vertical="center"/>
      <protection/>
    </xf>
    <xf numFmtId="0" fontId="17" fillId="0" borderId="12" xfId="0" applyFont="1" applyFill="1" applyBorder="1" applyAlignment="1" applyProtection="1">
      <alignment horizontal="distributed" vertical="center"/>
      <protection/>
    </xf>
    <xf numFmtId="0" fontId="19" fillId="0" borderId="29" xfId="0" applyFont="1" applyFill="1" applyBorder="1" applyAlignment="1" applyProtection="1">
      <alignment horizontal="distributed" vertical="center"/>
      <protection/>
    </xf>
    <xf numFmtId="0" fontId="14" fillId="0" borderId="13" xfId="0" applyFont="1" applyFill="1" applyBorder="1" applyAlignment="1" applyProtection="1">
      <alignment horizontal="distributed" vertical="center"/>
      <protection/>
    </xf>
    <xf numFmtId="0" fontId="17" fillId="0" borderId="29" xfId="0" applyFont="1" applyFill="1" applyBorder="1" applyAlignment="1" applyProtection="1">
      <alignment horizontal="distributed" vertical="center"/>
      <protection/>
    </xf>
    <xf numFmtId="0" fontId="17" fillId="0" borderId="40" xfId="0" applyFont="1" applyFill="1" applyBorder="1" applyAlignment="1" applyProtection="1">
      <alignment horizontal="distributed" vertical="center"/>
      <protection/>
    </xf>
    <xf numFmtId="0" fontId="17" fillId="0" borderId="41" xfId="0" applyFont="1" applyFill="1" applyBorder="1" applyAlignment="1" applyProtection="1">
      <alignment horizontal="distributed" vertical="center"/>
      <protection/>
    </xf>
    <xf numFmtId="0" fontId="17" fillId="0" borderId="0" xfId="0" applyFont="1" applyFill="1" applyBorder="1" applyAlignment="1" applyProtection="1">
      <alignment horizontal="distributed" vertical="center"/>
      <protection/>
    </xf>
    <xf numFmtId="38" fontId="69" fillId="0" borderId="0" xfId="49" applyFont="1" applyFill="1" applyBorder="1" applyAlignment="1">
      <alignment vertical="center"/>
    </xf>
    <xf numFmtId="181" fontId="17" fillId="0" borderId="0" xfId="0" applyNumberFormat="1" applyFont="1" applyFill="1" applyAlignment="1" applyProtection="1">
      <alignment horizontal="right" vertical="center"/>
      <protection/>
    </xf>
    <xf numFmtId="38" fontId="17" fillId="0" borderId="0" xfId="49" applyFont="1" applyFill="1" applyAlignment="1" applyProtection="1">
      <alignment vertical="center"/>
      <protection/>
    </xf>
    <xf numFmtId="38" fontId="17" fillId="0" borderId="0" xfId="49" applyFont="1" applyFill="1" applyAlignment="1" applyProtection="1">
      <alignment horizontal="right" vertical="center"/>
      <protection/>
    </xf>
    <xf numFmtId="37" fontId="17" fillId="0" borderId="0" xfId="0" applyNumberFormat="1" applyFont="1" applyFill="1" applyBorder="1" applyAlignment="1">
      <alignment horizontal="right" vertical="center"/>
    </xf>
    <xf numFmtId="38" fontId="17" fillId="0" borderId="0" xfId="49" applyFont="1" applyFill="1" applyBorder="1" applyAlignment="1">
      <alignment horizontal="right" vertical="center"/>
    </xf>
    <xf numFmtId="37" fontId="17" fillId="0" borderId="12" xfId="0" applyNumberFormat="1" applyFont="1" applyFill="1" applyBorder="1" applyAlignment="1">
      <alignment horizontal="right" vertical="center"/>
    </xf>
    <xf numFmtId="37" fontId="17" fillId="0" borderId="42" xfId="0" applyNumberFormat="1" applyFont="1" applyFill="1" applyBorder="1" applyAlignment="1">
      <alignment horizontal="right" vertical="center"/>
    </xf>
    <xf numFmtId="37" fontId="17" fillId="0" borderId="10" xfId="0" applyNumberFormat="1" applyFont="1" applyFill="1" applyBorder="1" applyAlignment="1">
      <alignment horizontal="right" vertical="center"/>
    </xf>
    <xf numFmtId="38" fontId="17" fillId="0" borderId="10" xfId="49" applyFont="1" applyFill="1" applyBorder="1" applyAlignment="1">
      <alignment horizontal="right" vertical="center"/>
    </xf>
    <xf numFmtId="177" fontId="17" fillId="0" borderId="0" xfId="0" applyNumberFormat="1" applyFont="1" applyFill="1" applyAlignment="1">
      <alignment horizontal="right" vertical="center"/>
    </xf>
    <xf numFmtId="0" fontId="17" fillId="0" borderId="22" xfId="0" applyFont="1" applyFill="1" applyBorder="1" applyAlignment="1">
      <alignment horizontal="distributed" vertical="center" shrinkToFit="1"/>
    </xf>
    <xf numFmtId="181" fontId="17" fillId="0" borderId="0" xfId="0" applyNumberFormat="1" applyFont="1" applyFill="1" applyAlignment="1">
      <alignment horizontal="right" vertical="center"/>
    </xf>
    <xf numFmtId="37" fontId="17" fillId="0" borderId="0" xfId="0" applyNumberFormat="1" applyFont="1" applyFill="1" applyAlignment="1">
      <alignment horizontal="right" vertical="center"/>
    </xf>
    <xf numFmtId="0" fontId="17" fillId="0" borderId="12" xfId="0" applyFont="1" applyFill="1" applyBorder="1" applyAlignment="1">
      <alignment horizontal="right" vertical="center"/>
    </xf>
    <xf numFmtId="38" fontId="17" fillId="0" borderId="0" xfId="49" applyFont="1" applyFill="1" applyAlignment="1">
      <alignment horizontal="right" vertical="center"/>
    </xf>
    <xf numFmtId="0" fontId="11" fillId="0" borderId="25" xfId="0" applyFont="1" applyFill="1" applyBorder="1" applyAlignment="1">
      <alignment vertical="center"/>
    </xf>
    <xf numFmtId="0" fontId="17" fillId="0" borderId="0" xfId="0" applyFont="1" applyFill="1" applyAlignment="1">
      <alignment horizontal="left" vertical="center" shrinkToFit="1"/>
    </xf>
    <xf numFmtId="0" fontId="17" fillId="0" borderId="0" xfId="0" applyFont="1" applyFill="1" applyAlignment="1" applyProtection="1">
      <alignment horizontal="center" vertical="center"/>
      <protection/>
    </xf>
    <xf numFmtId="0" fontId="17" fillId="0" borderId="10" xfId="0" applyFont="1" applyFill="1" applyBorder="1" applyAlignment="1">
      <alignment horizontal="left" vertical="center" shrinkToFit="1"/>
    </xf>
    <xf numFmtId="0" fontId="17" fillId="0" borderId="10" xfId="0" applyFont="1" applyFill="1" applyBorder="1" applyAlignment="1" applyProtection="1">
      <alignment horizontal="center" vertical="center"/>
      <protection/>
    </xf>
    <xf numFmtId="179" fontId="17" fillId="0" borderId="32" xfId="0" applyNumberFormat="1" applyFont="1" applyFill="1" applyBorder="1" applyAlignment="1" applyProtection="1">
      <alignment horizontal="right" vertical="center"/>
      <protection/>
    </xf>
    <xf numFmtId="179" fontId="17" fillId="0" borderId="34" xfId="0" applyNumberFormat="1" applyFont="1" applyFill="1" applyBorder="1" applyAlignment="1" applyProtection="1">
      <alignment horizontal="right" vertical="center"/>
      <protection/>
    </xf>
    <xf numFmtId="179" fontId="17" fillId="0" borderId="34" xfId="0" applyNumberFormat="1" applyFont="1" applyFill="1" applyBorder="1" applyAlignment="1">
      <alignment horizontal="right" vertical="center"/>
    </xf>
    <xf numFmtId="0" fontId="18" fillId="0" borderId="0" xfId="0" applyFont="1" applyFill="1" applyBorder="1" applyAlignment="1" applyProtection="1">
      <alignment vertical="center" wrapText="1"/>
      <protection/>
    </xf>
    <xf numFmtId="49" fontId="17" fillId="0" borderId="43" xfId="0" applyNumberFormat="1" applyFont="1" applyFill="1" applyBorder="1" applyAlignment="1">
      <alignment horizontal="center" vertical="center"/>
    </xf>
    <xf numFmtId="0" fontId="17" fillId="0" borderId="33" xfId="0" applyFont="1" applyFill="1" applyBorder="1" applyAlignment="1">
      <alignment horizontal="distributed" vertical="center" shrinkToFit="1"/>
    </xf>
    <xf numFmtId="0" fontId="17" fillId="0" borderId="0" xfId="0" applyFont="1" applyFill="1" applyBorder="1" applyAlignment="1">
      <alignment horizontal="distributed" vertical="center" shrinkToFit="1"/>
    </xf>
    <xf numFmtId="0" fontId="17" fillId="0" borderId="44" xfId="0" applyFont="1" applyFill="1" applyBorder="1" applyAlignment="1">
      <alignment horizontal="distributed" vertical="center" shrinkToFit="1"/>
    </xf>
    <xf numFmtId="0" fontId="17" fillId="0" borderId="45" xfId="0" applyFont="1" applyFill="1" applyBorder="1" applyAlignment="1">
      <alignment horizontal="distributed" vertical="center" shrinkToFit="1"/>
    </xf>
    <xf numFmtId="0" fontId="17" fillId="0" borderId="32" xfId="0" applyFont="1" applyFill="1" applyBorder="1" applyAlignment="1">
      <alignment horizontal="distributed" vertical="center" shrinkToFit="1"/>
    </xf>
    <xf numFmtId="0" fontId="17" fillId="0" borderId="34" xfId="0" applyFont="1" applyFill="1" applyBorder="1" applyAlignment="1">
      <alignment horizontal="distributed" vertical="center" shrinkToFit="1"/>
    </xf>
    <xf numFmtId="0" fontId="17" fillId="0" borderId="35" xfId="0" applyFont="1" applyFill="1" applyBorder="1" applyAlignment="1">
      <alignment horizontal="distributed" vertical="center" shrinkToFit="1"/>
    </xf>
    <xf numFmtId="0" fontId="20" fillId="0" borderId="0" xfId="0" applyFont="1" applyFill="1" applyBorder="1" applyAlignment="1">
      <alignment horizontal="distributed" vertical="center"/>
    </xf>
    <xf numFmtId="0" fontId="20" fillId="0" borderId="33" xfId="0" applyFont="1" applyFill="1" applyBorder="1" applyAlignment="1">
      <alignment horizontal="distributed" vertical="center" shrinkToFit="1"/>
    </xf>
    <xf numFmtId="0" fontId="20" fillId="0" borderId="34" xfId="0" applyFont="1" applyFill="1" applyBorder="1" applyAlignment="1">
      <alignment horizontal="distributed" vertical="center"/>
    </xf>
    <xf numFmtId="0" fontId="20" fillId="0" borderId="44" xfId="0" applyFont="1" applyFill="1" applyBorder="1" applyAlignment="1">
      <alignment horizontal="distributed" vertical="center" shrinkToFit="1"/>
    </xf>
    <xf numFmtId="0" fontId="20" fillId="0" borderId="32" xfId="0" applyFont="1" applyFill="1" applyBorder="1" applyAlignment="1">
      <alignment horizontal="distributed" vertical="center"/>
    </xf>
    <xf numFmtId="0" fontId="20" fillId="0" borderId="45" xfId="0" applyFont="1" applyFill="1" applyBorder="1" applyAlignment="1">
      <alignment horizontal="distributed" vertical="center" shrinkToFit="1"/>
    </xf>
    <xf numFmtId="0" fontId="11" fillId="0" borderId="0" xfId="0" applyFont="1" applyFill="1" applyAlignment="1">
      <alignment horizontal="right" vertical="center"/>
    </xf>
    <xf numFmtId="0" fontId="17" fillId="0" borderId="46" xfId="0" applyFont="1" applyFill="1" applyBorder="1" applyAlignment="1" applyProtection="1">
      <alignment horizontal="right" vertical="center"/>
      <protection/>
    </xf>
    <xf numFmtId="180" fontId="17" fillId="0" borderId="32" xfId="0" applyNumberFormat="1" applyFont="1" applyFill="1" applyBorder="1" applyAlignment="1" applyProtection="1">
      <alignment horizontal="right" vertical="center"/>
      <protection/>
    </xf>
    <xf numFmtId="0" fontId="17" fillId="0" borderId="37" xfId="0" applyFont="1" applyFill="1" applyBorder="1" applyAlignment="1" applyProtection="1">
      <alignment horizontal="right" vertical="center"/>
      <protection/>
    </xf>
    <xf numFmtId="0" fontId="17" fillId="0" borderId="47" xfId="0" applyFont="1" applyFill="1" applyBorder="1" applyAlignment="1" applyProtection="1">
      <alignment horizontal="right" vertical="center"/>
      <protection/>
    </xf>
    <xf numFmtId="180" fontId="17" fillId="0" borderId="34" xfId="0" applyNumberFormat="1" applyFont="1" applyFill="1" applyBorder="1" applyAlignment="1" applyProtection="1">
      <alignment horizontal="right" vertical="center"/>
      <protection/>
    </xf>
    <xf numFmtId="0" fontId="17" fillId="0" borderId="37" xfId="0" applyFont="1" applyFill="1" applyBorder="1" applyAlignment="1">
      <alignment horizontal="right" vertical="center"/>
    </xf>
    <xf numFmtId="0" fontId="11" fillId="0" borderId="34" xfId="0" applyFont="1" applyFill="1" applyBorder="1" applyAlignment="1">
      <alignment horizontal="right" vertical="center"/>
    </xf>
    <xf numFmtId="0" fontId="17" fillId="0" borderId="46" xfId="0" applyFont="1" applyFill="1" applyBorder="1" applyAlignment="1">
      <alignment horizontal="right" vertical="center"/>
    </xf>
    <xf numFmtId="0" fontId="17" fillId="0" borderId="47" xfId="0" applyFont="1" applyFill="1" applyBorder="1" applyAlignment="1">
      <alignment horizontal="right" vertical="center"/>
    </xf>
    <xf numFmtId="0" fontId="17" fillId="0" borderId="38" xfId="0" applyFont="1" applyFill="1" applyBorder="1" applyAlignment="1">
      <alignment horizontal="right" vertical="center"/>
    </xf>
    <xf numFmtId="180" fontId="17" fillId="0" borderId="35" xfId="0" applyNumberFormat="1" applyFont="1" applyFill="1" applyBorder="1" applyAlignment="1" applyProtection="1">
      <alignment horizontal="right" vertical="center"/>
      <protection/>
    </xf>
    <xf numFmtId="0" fontId="17" fillId="0" borderId="26" xfId="0" applyFont="1" applyFill="1" applyBorder="1" applyAlignment="1" applyProtection="1">
      <alignment horizontal="distributed" vertical="center"/>
      <protection/>
    </xf>
    <xf numFmtId="0" fontId="17" fillId="0" borderId="19" xfId="0" applyFont="1" applyFill="1" applyBorder="1" applyAlignment="1" applyProtection="1">
      <alignment horizontal="distributed" vertical="center"/>
      <protection/>
    </xf>
    <xf numFmtId="0" fontId="17" fillId="0" borderId="15" xfId="0" applyFont="1" applyFill="1" applyBorder="1" applyAlignment="1" applyProtection="1">
      <alignment horizontal="distributed" vertical="center"/>
      <protection/>
    </xf>
    <xf numFmtId="0" fontId="17" fillId="0" borderId="36" xfId="0" applyFont="1" applyFill="1" applyBorder="1" applyAlignment="1" applyProtection="1">
      <alignment horizontal="distributed" vertical="center" shrinkToFit="1"/>
      <protection/>
    </xf>
    <xf numFmtId="0" fontId="70" fillId="0" borderId="0" xfId="0" applyFont="1" applyFill="1" applyAlignment="1" applyProtection="1">
      <alignment vertical="center"/>
      <protection/>
    </xf>
    <xf numFmtId="37" fontId="17" fillId="0" borderId="0" xfId="0" applyNumberFormat="1" applyFont="1" applyFill="1" applyBorder="1" applyAlignment="1" applyProtection="1">
      <alignment horizontal="right" vertical="center"/>
      <protection/>
    </xf>
    <xf numFmtId="0" fontId="17" fillId="0" borderId="33" xfId="0" applyFont="1" applyFill="1" applyBorder="1" applyAlignment="1" applyProtection="1">
      <alignment horizontal="distributed" vertical="center"/>
      <protection/>
    </xf>
    <xf numFmtId="0" fontId="14" fillId="0" borderId="33" xfId="0" applyFont="1" applyFill="1" applyBorder="1" applyAlignment="1" applyProtection="1">
      <alignment horizontal="distributed" vertical="center"/>
      <protection/>
    </xf>
    <xf numFmtId="0" fontId="15" fillId="0" borderId="0" xfId="0" applyFont="1" applyFill="1" applyAlignment="1" applyProtection="1">
      <alignment vertical="center" wrapText="1"/>
      <protection/>
    </xf>
    <xf numFmtId="0" fontId="17" fillId="0" borderId="11" xfId="0" applyFont="1" applyFill="1" applyBorder="1" applyAlignment="1">
      <alignment horizontal="center" vertical="center" wrapText="1"/>
    </xf>
    <xf numFmtId="181" fontId="17" fillId="0" borderId="0" xfId="0" applyNumberFormat="1" applyFont="1" applyFill="1" applyBorder="1" applyAlignment="1" applyProtection="1">
      <alignment vertical="center"/>
      <protection/>
    </xf>
    <xf numFmtId="181" fontId="17" fillId="0" borderId="0" xfId="0" applyNumberFormat="1" applyFont="1" applyFill="1" applyBorder="1" applyAlignment="1">
      <alignment horizontal="right" vertical="center"/>
    </xf>
    <xf numFmtId="177" fontId="17" fillId="0" borderId="0" xfId="0" applyNumberFormat="1" applyFont="1" applyFill="1" applyBorder="1" applyAlignment="1">
      <alignment horizontal="right" vertical="center"/>
    </xf>
    <xf numFmtId="181" fontId="17" fillId="0" borderId="0" xfId="0" applyNumberFormat="1" applyFont="1" applyFill="1" applyBorder="1" applyAlignment="1" applyProtection="1">
      <alignment horizontal="right" vertical="center"/>
      <protection/>
    </xf>
    <xf numFmtId="38" fontId="17" fillId="0" borderId="0" xfId="49" applyFont="1" applyFill="1" applyBorder="1" applyAlignment="1" applyProtection="1">
      <alignment vertical="center"/>
      <protection/>
    </xf>
    <xf numFmtId="0" fontId="12" fillId="0" borderId="0" xfId="0" applyFont="1" applyFill="1" applyBorder="1" applyAlignment="1">
      <alignment horizontal="right" vertical="center"/>
    </xf>
    <xf numFmtId="0" fontId="17" fillId="0" borderId="48" xfId="0" applyFont="1" applyFill="1" applyBorder="1" applyAlignment="1" applyProtection="1">
      <alignment horizontal="centerContinuous" vertical="center"/>
      <protection/>
    </xf>
    <xf numFmtId="0" fontId="17" fillId="0" borderId="30" xfId="0" applyFont="1" applyFill="1" applyBorder="1" applyAlignment="1">
      <alignment horizontal="centerContinuous" vertical="center"/>
    </xf>
    <xf numFmtId="0" fontId="17" fillId="0" borderId="49" xfId="0" applyFont="1" applyFill="1" applyBorder="1" applyAlignment="1" applyProtection="1">
      <alignment horizontal="center" vertical="center"/>
      <protection/>
    </xf>
    <xf numFmtId="0" fontId="17" fillId="0" borderId="19" xfId="0" applyFont="1" applyFill="1" applyBorder="1" applyAlignment="1">
      <alignment horizontal="center" vertical="center"/>
    </xf>
    <xf numFmtId="38" fontId="14" fillId="0" borderId="0" xfId="49" applyFont="1" applyFill="1" applyAlignment="1">
      <alignment horizontal="right" vertical="center"/>
    </xf>
    <xf numFmtId="0" fontId="17" fillId="0" borderId="50" xfId="0" applyFont="1" applyFill="1" applyBorder="1" applyAlignment="1" applyProtection="1">
      <alignment horizontal="center" vertical="center"/>
      <protection/>
    </xf>
    <xf numFmtId="0" fontId="17" fillId="0" borderId="36" xfId="0" applyFont="1" applyFill="1" applyBorder="1" applyAlignment="1">
      <alignment horizontal="center" vertical="center" shrinkToFit="1"/>
    </xf>
    <xf numFmtId="0" fontId="17" fillId="0" borderId="28" xfId="0" applyFont="1" applyFill="1" applyBorder="1" applyAlignment="1">
      <alignment horizontal="center" vertical="center" shrinkToFit="1"/>
    </xf>
    <xf numFmtId="0" fontId="24" fillId="0" borderId="33" xfId="0" applyFont="1" applyFill="1" applyBorder="1" applyAlignment="1">
      <alignment horizontal="distributed" vertical="center" shrinkToFit="1"/>
    </xf>
    <xf numFmtId="0" fontId="24" fillId="0" borderId="0" xfId="0" applyFont="1" applyFill="1" applyBorder="1" applyAlignment="1">
      <alignment horizontal="distributed" vertical="center" shrinkToFit="1"/>
    </xf>
    <xf numFmtId="0" fontId="17" fillId="0" borderId="0" xfId="0" applyFont="1" applyFill="1" applyAlignment="1">
      <alignment horizontal="left" vertical="top"/>
    </xf>
    <xf numFmtId="207" fontId="14" fillId="0" borderId="0" xfId="49" applyNumberFormat="1" applyFont="1" applyFill="1" applyAlignment="1">
      <alignment horizontal="right" vertical="center"/>
    </xf>
    <xf numFmtId="38" fontId="17" fillId="0" borderId="0" xfId="49" applyFont="1" applyFill="1" applyBorder="1" applyAlignment="1" applyProtection="1">
      <alignment horizontal="right" vertical="center"/>
      <protection/>
    </xf>
    <xf numFmtId="37" fontId="17" fillId="0" borderId="10" xfId="0" applyNumberFormat="1" applyFont="1" applyFill="1" applyBorder="1" applyAlignment="1" applyProtection="1">
      <alignment vertical="center"/>
      <protection locked="0"/>
    </xf>
    <xf numFmtId="0" fontId="17" fillId="0" borderId="36" xfId="0" applyFont="1" applyFill="1" applyBorder="1" applyAlignment="1" applyProtection="1">
      <alignment vertical="center"/>
      <protection/>
    </xf>
    <xf numFmtId="37" fontId="14" fillId="0" borderId="37" xfId="0" applyNumberFormat="1" applyFont="1" applyFill="1" applyBorder="1" applyAlignment="1" applyProtection="1">
      <alignment vertical="center"/>
      <protection/>
    </xf>
    <xf numFmtId="176" fontId="14"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vertical="center"/>
      <protection/>
    </xf>
    <xf numFmtId="37" fontId="17" fillId="0" borderId="38" xfId="0" applyNumberFormat="1" applyFont="1" applyFill="1" applyBorder="1" applyAlignment="1" applyProtection="1">
      <alignment vertical="center"/>
      <protection/>
    </xf>
    <xf numFmtId="176" fontId="17" fillId="0" borderId="35" xfId="0" applyNumberFormat="1" applyFont="1" applyFill="1" applyBorder="1" applyAlignment="1" applyProtection="1">
      <alignment vertical="center"/>
      <protection/>
    </xf>
    <xf numFmtId="37" fontId="17" fillId="0" borderId="35" xfId="0" applyNumberFormat="1" applyFont="1" applyFill="1" applyBorder="1" applyAlignment="1" applyProtection="1">
      <alignment vertical="center"/>
      <protection/>
    </xf>
    <xf numFmtId="0" fontId="17" fillId="0" borderId="0" xfId="0" applyNumberFormat="1" applyFont="1" applyFill="1" applyBorder="1" applyAlignment="1" applyProtection="1">
      <alignment horizontal="right" vertical="center"/>
      <protection/>
    </xf>
    <xf numFmtId="0" fontId="17" fillId="0" borderId="0" xfId="0" applyNumberFormat="1" applyFont="1" applyFill="1" applyBorder="1" applyAlignment="1" applyProtection="1">
      <alignment horizontal="right" vertical="center"/>
      <protection locked="0"/>
    </xf>
    <xf numFmtId="37" fontId="17" fillId="0" borderId="0" xfId="0" applyNumberFormat="1" applyFont="1" applyFill="1" applyBorder="1" applyAlignment="1" applyProtection="1">
      <alignment horizontal="right" vertical="center"/>
      <protection locked="0"/>
    </xf>
    <xf numFmtId="0" fontId="17" fillId="0" borderId="35" xfId="0" applyNumberFormat="1" applyFont="1" applyFill="1" applyBorder="1" applyAlignment="1" applyProtection="1">
      <alignment horizontal="right" vertical="center"/>
      <protection/>
    </xf>
    <xf numFmtId="37" fontId="17" fillId="0" borderId="35" xfId="0" applyNumberFormat="1" applyFont="1" applyFill="1" applyBorder="1" applyAlignment="1" applyProtection="1">
      <alignment horizontal="right" vertical="center"/>
      <protection/>
    </xf>
    <xf numFmtId="37" fontId="17" fillId="0" borderId="35" xfId="0" applyNumberFormat="1" applyFont="1" applyFill="1" applyBorder="1" applyAlignment="1" applyProtection="1">
      <alignment horizontal="right" vertical="center"/>
      <protection locked="0"/>
    </xf>
    <xf numFmtId="37" fontId="17" fillId="0" borderId="35" xfId="0" applyNumberFormat="1" applyFont="1" applyFill="1" applyBorder="1" applyAlignment="1" applyProtection="1">
      <alignment vertical="center"/>
      <protection locked="0"/>
    </xf>
    <xf numFmtId="38" fontId="14" fillId="0" borderId="0" xfId="49" applyFont="1" applyFill="1" applyBorder="1" applyAlignment="1" applyProtection="1">
      <alignment vertical="center"/>
      <protection/>
    </xf>
    <xf numFmtId="37" fontId="14" fillId="0" borderId="12" xfId="0" applyNumberFormat="1" applyFont="1" applyFill="1" applyBorder="1" applyAlignment="1" applyProtection="1">
      <alignment vertical="center"/>
      <protection/>
    </xf>
    <xf numFmtId="37" fontId="14" fillId="0" borderId="37" xfId="72" applyNumberFormat="1" applyFont="1" applyFill="1" applyBorder="1" applyAlignment="1" applyProtection="1">
      <alignment vertical="center"/>
      <protection locked="0"/>
    </xf>
    <xf numFmtId="37" fontId="14" fillId="0" borderId="12" xfId="0" applyNumberFormat="1" applyFont="1" applyFill="1" applyBorder="1" applyAlignment="1" applyProtection="1">
      <alignment vertical="center"/>
      <protection locked="0"/>
    </xf>
    <xf numFmtId="37" fontId="14" fillId="0" borderId="0" xfId="72" applyNumberFormat="1" applyFont="1" applyFill="1" applyBorder="1" applyAlignment="1" applyProtection="1">
      <alignment vertical="center"/>
      <protection locked="0"/>
    </xf>
    <xf numFmtId="37" fontId="14" fillId="0" borderId="0" xfId="72" applyNumberFormat="1" applyFont="1" applyFill="1" applyBorder="1" applyAlignment="1" applyProtection="1">
      <alignment vertical="center"/>
      <protection/>
    </xf>
    <xf numFmtId="37" fontId="17" fillId="0" borderId="12" xfId="0" applyNumberFormat="1" applyFont="1" applyFill="1" applyBorder="1" applyAlignment="1" applyProtection="1">
      <alignment horizontal="right" vertical="center"/>
      <protection/>
    </xf>
    <xf numFmtId="37" fontId="14" fillId="0" borderId="0" xfId="72" applyNumberFormat="1" applyFont="1" applyFill="1" applyAlignment="1" applyProtection="1">
      <alignment vertical="center" shrinkToFit="1"/>
      <protection/>
    </xf>
    <xf numFmtId="181" fontId="14" fillId="0" borderId="0" xfId="72" applyNumberFormat="1" applyFont="1" applyFill="1" applyAlignment="1" applyProtection="1">
      <alignment vertical="center"/>
      <protection/>
    </xf>
    <xf numFmtId="37" fontId="14" fillId="0" borderId="0" xfId="72" applyNumberFormat="1" applyFont="1" applyFill="1" applyAlignment="1" applyProtection="1">
      <alignment vertical="center"/>
      <protection locked="0"/>
    </xf>
    <xf numFmtId="37" fontId="14" fillId="0" borderId="0" xfId="72" applyNumberFormat="1" applyFont="1" applyFill="1" applyAlignment="1" applyProtection="1">
      <alignment horizontal="right" vertical="center"/>
      <protection locked="0"/>
    </xf>
    <xf numFmtId="37" fontId="14" fillId="0" borderId="0" xfId="72" applyNumberFormat="1" applyFont="1" applyFill="1" applyAlignment="1" applyProtection="1">
      <alignment vertical="center"/>
      <protection/>
    </xf>
    <xf numFmtId="176" fontId="14" fillId="0" borderId="0" xfId="72" applyNumberFormat="1" applyFont="1" applyFill="1" applyAlignment="1" applyProtection="1">
      <alignment vertical="center"/>
      <protection/>
    </xf>
    <xf numFmtId="37" fontId="14" fillId="0" borderId="0" xfId="72" applyNumberFormat="1" applyFont="1" applyFill="1" applyAlignment="1" applyProtection="1">
      <alignment horizontal="right" vertical="center"/>
      <protection/>
    </xf>
    <xf numFmtId="37" fontId="14" fillId="0" borderId="0" xfId="72" applyNumberFormat="1" applyFont="1" applyFill="1" applyBorder="1" applyAlignment="1" applyProtection="1">
      <alignment horizontal="right" vertical="center"/>
      <protection/>
    </xf>
    <xf numFmtId="37" fontId="14" fillId="0" borderId="35" xfId="72" applyNumberFormat="1" applyFont="1" applyFill="1" applyBorder="1" applyAlignment="1" applyProtection="1">
      <alignment horizontal="right" vertical="center"/>
      <protection/>
    </xf>
    <xf numFmtId="37" fontId="17" fillId="0" borderId="37" xfId="72" applyNumberFormat="1" applyFont="1" applyFill="1" applyBorder="1" applyAlignment="1" applyProtection="1">
      <alignment vertical="center"/>
      <protection locked="0"/>
    </xf>
    <xf numFmtId="37" fontId="17" fillId="0" borderId="37" xfId="72" applyNumberFormat="1" applyFont="1" applyFill="1" applyBorder="1" applyAlignment="1" applyProtection="1">
      <alignment horizontal="right" vertical="center"/>
      <protection locked="0"/>
    </xf>
    <xf numFmtId="181" fontId="17" fillId="0" borderId="0" xfId="0" applyNumberFormat="1" applyFont="1" applyFill="1" applyBorder="1" applyAlignment="1" applyProtection="1">
      <alignment vertical="center"/>
      <protection locked="0"/>
    </xf>
    <xf numFmtId="181" fontId="17" fillId="0" borderId="35" xfId="0" applyNumberFormat="1" applyFont="1" applyFill="1" applyBorder="1" applyAlignment="1" applyProtection="1">
      <alignment vertical="center"/>
      <protection locked="0"/>
    </xf>
    <xf numFmtId="181" fontId="68" fillId="0" borderId="0" xfId="0" applyNumberFormat="1" applyFont="1" applyFill="1" applyAlignment="1" applyProtection="1">
      <alignment vertical="center"/>
      <protection/>
    </xf>
    <xf numFmtId="181" fontId="14" fillId="0" borderId="0" xfId="0" applyNumberFormat="1" applyFont="1" applyFill="1" applyAlignment="1" applyProtection="1">
      <alignment vertical="center"/>
      <protection/>
    </xf>
    <xf numFmtId="179" fontId="17" fillId="0" borderId="0" xfId="82" applyNumberFormat="1" applyFont="1" applyFill="1" applyBorder="1" applyAlignment="1">
      <alignment horizontal="right" vertical="center"/>
      <protection/>
    </xf>
    <xf numFmtId="179" fontId="17" fillId="0" borderId="35" xfId="82" applyNumberFormat="1" applyFont="1" applyFill="1" applyBorder="1" applyAlignment="1">
      <alignment horizontal="right" vertical="center"/>
      <protection/>
    </xf>
    <xf numFmtId="179" fontId="14" fillId="0" borderId="0" xfId="82" applyNumberFormat="1" applyFont="1" applyFill="1" applyBorder="1" applyAlignment="1">
      <alignment horizontal="right" vertical="center"/>
      <protection/>
    </xf>
    <xf numFmtId="179" fontId="17" fillId="0" borderId="0" xfId="49" applyNumberFormat="1" applyFont="1" applyFill="1" applyAlignment="1" applyProtection="1">
      <alignment horizontal="right" vertical="center"/>
      <protection/>
    </xf>
    <xf numFmtId="179" fontId="14" fillId="0" borderId="0" xfId="49" applyNumberFormat="1" applyFont="1" applyFill="1" applyBorder="1" applyAlignment="1" applyProtection="1">
      <alignment horizontal="right" vertical="center"/>
      <protection/>
    </xf>
    <xf numFmtId="179" fontId="14" fillId="0" borderId="0" xfId="49" applyNumberFormat="1" applyFont="1" applyFill="1" applyAlignment="1" applyProtection="1">
      <alignment horizontal="right" vertical="center"/>
      <protection/>
    </xf>
    <xf numFmtId="179" fontId="17" fillId="0" borderId="35" xfId="49" applyNumberFormat="1" applyFont="1" applyFill="1" applyBorder="1" applyAlignment="1" applyProtection="1">
      <alignment horizontal="right" vertical="center"/>
      <protection/>
    </xf>
    <xf numFmtId="0" fontId="17" fillId="0" borderId="51" xfId="0" applyFont="1" applyFill="1" applyBorder="1" applyAlignment="1">
      <alignment horizontal="center" vertical="center"/>
    </xf>
    <xf numFmtId="0" fontId="17" fillId="0" borderId="43" xfId="0" applyFont="1" applyFill="1" applyBorder="1" applyAlignment="1">
      <alignment horizontal="distributed" vertical="center"/>
    </xf>
    <xf numFmtId="0" fontId="19" fillId="0" borderId="12" xfId="0" applyFont="1" applyFill="1" applyBorder="1" applyAlignment="1">
      <alignment vertical="center"/>
    </xf>
    <xf numFmtId="0" fontId="19" fillId="0" borderId="12" xfId="0" applyFont="1" applyFill="1" applyBorder="1" applyAlignment="1">
      <alignment vertical="center" shrinkToFit="1"/>
    </xf>
    <xf numFmtId="0" fontId="19" fillId="0" borderId="0" xfId="0" applyFont="1" applyFill="1" applyAlignment="1">
      <alignment vertical="center"/>
    </xf>
    <xf numFmtId="0" fontId="26" fillId="0" borderId="12" xfId="0" applyFont="1" applyFill="1" applyBorder="1" applyAlignment="1">
      <alignment vertical="center"/>
    </xf>
    <xf numFmtId="0" fontId="19" fillId="0" borderId="12" xfId="0" applyFont="1" applyFill="1" applyBorder="1" applyAlignment="1">
      <alignment vertical="center" wrapText="1"/>
    </xf>
    <xf numFmtId="0" fontId="26" fillId="0" borderId="12" xfId="0" applyFont="1" applyFill="1" applyBorder="1" applyAlignment="1" applyProtection="1">
      <alignment vertical="center"/>
      <protection/>
    </xf>
    <xf numFmtId="0" fontId="26" fillId="0" borderId="12" xfId="0" applyFont="1" applyFill="1" applyBorder="1" applyAlignment="1">
      <alignment vertical="center" shrinkToFit="1"/>
    </xf>
    <xf numFmtId="0" fontId="26" fillId="0" borderId="12" xfId="0" applyFont="1" applyFill="1" applyBorder="1" applyAlignment="1">
      <alignment vertical="center" wrapText="1" shrinkToFit="1"/>
    </xf>
    <xf numFmtId="0" fontId="26" fillId="0" borderId="12" xfId="0" applyFont="1" applyFill="1" applyBorder="1" applyAlignment="1" applyProtection="1">
      <alignment vertical="center" wrapText="1"/>
      <protection/>
    </xf>
    <xf numFmtId="0" fontId="26" fillId="0" borderId="12" xfId="0" applyFont="1" applyFill="1" applyBorder="1" applyAlignment="1" applyProtection="1">
      <alignment vertical="center" shrinkToFit="1"/>
      <protection/>
    </xf>
    <xf numFmtId="0" fontId="11" fillId="0" borderId="0" xfId="0" applyFont="1" applyFill="1" applyBorder="1" applyAlignment="1">
      <alignment horizontal="distributed" vertical="center"/>
    </xf>
    <xf numFmtId="0" fontId="11" fillId="0" borderId="35" xfId="0" applyFont="1" applyFill="1" applyBorder="1" applyAlignment="1">
      <alignment horizontal="distributed" vertical="center"/>
    </xf>
    <xf numFmtId="37" fontId="19" fillId="0" borderId="0" xfId="0" applyNumberFormat="1" applyFont="1" applyFill="1" applyAlignment="1" applyProtection="1">
      <alignment vertical="center"/>
      <protection/>
    </xf>
    <xf numFmtId="177" fontId="19" fillId="0" borderId="0" xfId="0" applyNumberFormat="1" applyFont="1" applyFill="1" applyAlignment="1" applyProtection="1">
      <alignment vertical="center"/>
      <protection/>
    </xf>
    <xf numFmtId="181" fontId="19" fillId="0" borderId="0" xfId="0" applyNumberFormat="1" applyFont="1" applyFill="1" applyBorder="1" applyAlignment="1" applyProtection="1">
      <alignment vertical="center"/>
      <protection/>
    </xf>
    <xf numFmtId="181" fontId="19" fillId="0" borderId="0" xfId="0" applyNumberFormat="1" applyFont="1" applyFill="1" applyAlignment="1" applyProtection="1">
      <alignment vertical="center"/>
      <protection/>
    </xf>
    <xf numFmtId="37" fontId="19" fillId="0" borderId="0" xfId="0" applyNumberFormat="1" applyFont="1" applyFill="1" applyAlignment="1" applyProtection="1">
      <alignment horizontal="right" vertical="center"/>
      <protection/>
    </xf>
    <xf numFmtId="181" fontId="19" fillId="0" borderId="0" xfId="0" applyNumberFormat="1" applyFont="1" applyFill="1" applyAlignment="1" applyProtection="1">
      <alignment horizontal="right" vertical="center"/>
      <protection/>
    </xf>
    <xf numFmtId="181" fontId="19" fillId="0" borderId="0" xfId="0" applyNumberFormat="1" applyFont="1" applyFill="1" applyBorder="1" applyAlignment="1" applyProtection="1">
      <alignment horizontal="right" vertical="center"/>
      <protection/>
    </xf>
    <xf numFmtId="0" fontId="19" fillId="0" borderId="0" xfId="0" applyFont="1" applyFill="1" applyAlignment="1">
      <alignment horizontal="right" vertical="center"/>
    </xf>
    <xf numFmtId="181" fontId="27" fillId="0" borderId="0" xfId="72" applyNumberFormat="1" applyFont="1" applyFill="1" applyAlignment="1" applyProtection="1">
      <alignment vertical="center"/>
      <protection/>
    </xf>
    <xf numFmtId="37" fontId="27" fillId="0" borderId="0" xfId="72" applyNumberFormat="1" applyFont="1" applyFill="1" applyAlignment="1" applyProtection="1">
      <alignment vertical="center"/>
      <protection/>
    </xf>
    <xf numFmtId="0" fontId="19" fillId="0" borderId="0" xfId="0" applyFont="1" applyFill="1" applyAlignment="1" applyProtection="1">
      <alignment horizontal="right" vertical="center"/>
      <protection/>
    </xf>
    <xf numFmtId="0" fontId="19" fillId="0" borderId="0" xfId="0" applyFont="1" applyFill="1" applyAlignment="1" applyProtection="1">
      <alignment vertical="center"/>
      <protection/>
    </xf>
    <xf numFmtId="0" fontId="26" fillId="0" borderId="0" xfId="0" applyFont="1" applyFill="1" applyAlignment="1" applyProtection="1">
      <alignment horizontal="right" vertical="center"/>
      <protection/>
    </xf>
    <xf numFmtId="0" fontId="26" fillId="0" borderId="0" xfId="0" applyFont="1" applyFill="1" applyAlignment="1" applyProtection="1">
      <alignment vertical="center"/>
      <protection/>
    </xf>
    <xf numFmtId="0" fontId="19" fillId="0" borderId="14" xfId="0" applyFont="1" applyFill="1" applyBorder="1" applyAlignment="1">
      <alignment vertical="center"/>
    </xf>
    <xf numFmtId="0" fontId="19" fillId="0" borderId="52" xfId="0" applyFont="1" applyFill="1" applyBorder="1" applyAlignment="1">
      <alignment vertical="center"/>
    </xf>
    <xf numFmtId="0" fontId="19" fillId="0" borderId="13" xfId="0" applyFont="1" applyFill="1" applyBorder="1" applyAlignment="1" applyProtection="1">
      <alignment horizontal="right" vertical="center"/>
      <protection/>
    </xf>
    <xf numFmtId="0" fontId="19" fillId="0" borderId="14" xfId="0" applyFont="1" applyFill="1" applyBorder="1" applyAlignment="1" applyProtection="1">
      <alignment horizontal="right" vertical="center"/>
      <protection/>
    </xf>
    <xf numFmtId="0" fontId="19" fillId="0" borderId="14" xfId="0" applyFont="1" applyFill="1" applyBorder="1" applyAlignment="1" applyProtection="1">
      <alignment vertical="center"/>
      <protection/>
    </xf>
    <xf numFmtId="0" fontId="27" fillId="0" borderId="14" xfId="0" applyFont="1" applyFill="1" applyBorder="1" applyAlignment="1" applyProtection="1">
      <alignment vertical="center"/>
      <protection/>
    </xf>
    <xf numFmtId="0" fontId="27" fillId="0" borderId="53" xfId="0" applyFont="1" applyFill="1" applyBorder="1" applyAlignment="1">
      <alignment vertical="center"/>
    </xf>
    <xf numFmtId="0" fontId="19" fillId="0" borderId="14" xfId="0" applyFont="1" applyFill="1" applyBorder="1" applyAlignment="1">
      <alignment/>
    </xf>
    <xf numFmtId="0" fontId="19" fillId="0" borderId="13" xfId="0" applyFont="1" applyFill="1" applyBorder="1" applyAlignment="1" applyProtection="1">
      <alignment horizontal="right"/>
      <protection/>
    </xf>
    <xf numFmtId="0" fontId="19" fillId="0" borderId="14" xfId="0" applyFont="1" applyFill="1" applyBorder="1" applyAlignment="1" applyProtection="1">
      <alignment horizontal="center"/>
      <protection/>
    </xf>
    <xf numFmtId="0" fontId="27" fillId="0" borderId="14" xfId="0" applyFont="1" applyFill="1" applyBorder="1" applyAlignment="1" applyProtection="1">
      <alignment horizontal="center"/>
      <protection locked="0"/>
    </xf>
    <xf numFmtId="0" fontId="19" fillId="0" borderId="0" xfId="0" applyFont="1" applyFill="1" applyAlignment="1">
      <alignment/>
    </xf>
    <xf numFmtId="0" fontId="19" fillId="0" borderId="14" xfId="0" applyFont="1" applyFill="1" applyBorder="1" applyAlignment="1">
      <alignment horizontal="center"/>
    </xf>
    <xf numFmtId="0" fontId="19" fillId="0" borderId="14" xfId="0" applyFont="1" applyFill="1" applyBorder="1" applyAlignment="1" applyProtection="1">
      <alignment horizontal="right"/>
      <protection/>
    </xf>
    <xf numFmtId="37" fontId="19" fillId="0" borderId="14" xfId="0" applyNumberFormat="1" applyFont="1" applyFill="1" applyBorder="1" applyAlignment="1" applyProtection="1">
      <alignment/>
      <protection/>
    </xf>
    <xf numFmtId="37" fontId="27" fillId="0" borderId="14" xfId="0" applyNumberFormat="1" applyFont="1" applyFill="1" applyBorder="1" applyAlignment="1" applyProtection="1">
      <alignment/>
      <protection/>
    </xf>
    <xf numFmtId="0" fontId="27" fillId="0" borderId="53" xfId="0" applyFont="1" applyFill="1" applyBorder="1" applyAlignment="1">
      <alignment/>
    </xf>
    <xf numFmtId="0" fontId="19" fillId="0" borderId="0" xfId="0" applyFont="1" applyFill="1" applyBorder="1" applyAlignment="1">
      <alignment/>
    </xf>
    <xf numFmtId="0" fontId="19" fillId="0" borderId="33" xfId="0" applyFont="1" applyFill="1" applyBorder="1" applyAlignment="1">
      <alignment/>
    </xf>
    <xf numFmtId="0" fontId="19" fillId="0" borderId="14" xfId="0" applyFont="1" applyFill="1" applyBorder="1" applyAlignment="1" applyProtection="1">
      <alignment/>
      <protection/>
    </xf>
    <xf numFmtId="0" fontId="27" fillId="0" borderId="14" xfId="0" applyFont="1" applyFill="1" applyBorder="1" applyAlignment="1" applyProtection="1">
      <alignment/>
      <protection/>
    </xf>
    <xf numFmtId="0" fontId="19" fillId="0" borderId="52" xfId="0" applyFont="1" applyFill="1" applyBorder="1" applyAlignment="1">
      <alignment horizontal="center" textRotation="255"/>
    </xf>
    <xf numFmtId="0" fontId="19" fillId="0" borderId="51" xfId="0" applyFont="1" applyFill="1" applyBorder="1" applyAlignment="1" applyProtection="1">
      <alignment/>
      <protection/>
    </xf>
    <xf numFmtId="0" fontId="19" fillId="0" borderId="0" xfId="0" applyFont="1" applyFill="1" applyBorder="1" applyAlignment="1" applyProtection="1">
      <alignment/>
      <protection/>
    </xf>
    <xf numFmtId="0" fontId="27" fillId="0" borderId="0" xfId="0" applyFont="1" applyFill="1" applyBorder="1" applyAlignment="1" applyProtection="1">
      <alignment/>
      <protection/>
    </xf>
    <xf numFmtId="0" fontId="19" fillId="0" borderId="53" xfId="0" applyFont="1" applyFill="1" applyBorder="1" applyAlignment="1">
      <alignment/>
    </xf>
    <xf numFmtId="0" fontId="19" fillId="0" borderId="52" xfId="0" applyFont="1" applyFill="1" applyBorder="1" applyAlignment="1" applyProtection="1">
      <alignment/>
      <protection/>
    </xf>
    <xf numFmtId="0" fontId="19" fillId="0" borderId="0" xfId="0" applyFont="1" applyFill="1" applyAlignment="1" applyProtection="1">
      <alignment/>
      <protection/>
    </xf>
    <xf numFmtId="0" fontId="19" fillId="0" borderId="14" xfId="0" applyFont="1" applyFill="1" applyBorder="1" applyAlignment="1">
      <alignment horizontal="left"/>
    </xf>
    <xf numFmtId="0" fontId="19" fillId="0" borderId="0" xfId="0" applyFont="1" applyFill="1" applyBorder="1" applyAlignment="1">
      <alignment horizontal="left"/>
    </xf>
    <xf numFmtId="0" fontId="19" fillId="0" borderId="13" xfId="0" applyFont="1" applyFill="1" applyBorder="1" applyAlignment="1">
      <alignment horizontal="right"/>
    </xf>
    <xf numFmtId="179" fontId="19" fillId="0" borderId="14" xfId="0" applyNumberFormat="1" applyFont="1" applyFill="1" applyBorder="1" applyAlignment="1">
      <alignment/>
    </xf>
    <xf numFmtId="37" fontId="28" fillId="0" borderId="0" xfId="72" applyNumberFormat="1" applyFont="1" applyFill="1" applyAlignment="1" applyProtection="1">
      <alignment vertical="center"/>
      <protection locked="0"/>
    </xf>
    <xf numFmtId="37" fontId="28" fillId="0" borderId="0" xfId="0" applyNumberFormat="1" applyFont="1" applyFill="1" applyAlignment="1" applyProtection="1">
      <alignment horizontal="right" vertical="center"/>
      <protection/>
    </xf>
    <xf numFmtId="181" fontId="28" fillId="0" borderId="0" xfId="0" applyNumberFormat="1" applyFont="1" applyFill="1" applyAlignment="1" applyProtection="1">
      <alignment horizontal="right" vertical="center"/>
      <protection/>
    </xf>
    <xf numFmtId="181" fontId="28" fillId="0" borderId="0" xfId="72" applyNumberFormat="1" applyFont="1" applyFill="1" applyAlignment="1" applyProtection="1">
      <alignment vertical="center"/>
      <protection/>
    </xf>
    <xf numFmtId="207" fontId="17" fillId="0" borderId="0" xfId="49" applyNumberFormat="1" applyFont="1" applyFill="1" applyAlignment="1">
      <alignment horizontal="right" vertical="center"/>
    </xf>
    <xf numFmtId="0" fontId="17" fillId="0" borderId="0" xfId="68" applyFont="1">
      <alignment/>
      <protection/>
    </xf>
    <xf numFmtId="0" fontId="17" fillId="0" borderId="0" xfId="68" applyFont="1" applyFill="1">
      <alignment/>
      <protection/>
    </xf>
    <xf numFmtId="0" fontId="14" fillId="0" borderId="0" xfId="68" applyFont="1">
      <alignment/>
      <protection/>
    </xf>
    <xf numFmtId="0" fontId="17" fillId="0" borderId="54" xfId="68" applyFont="1" applyBorder="1">
      <alignment/>
      <protection/>
    </xf>
    <xf numFmtId="0" fontId="17" fillId="0" borderId="55" xfId="68" applyFont="1" applyBorder="1">
      <alignment/>
      <protection/>
    </xf>
    <xf numFmtId="0" fontId="17" fillId="0" borderId="56" xfId="68" applyFont="1" applyBorder="1">
      <alignment/>
      <protection/>
    </xf>
    <xf numFmtId="0" fontId="17" fillId="0" borderId="33" xfId="68" applyFont="1" applyBorder="1">
      <alignment/>
      <protection/>
    </xf>
    <xf numFmtId="0" fontId="17" fillId="0" borderId="0" xfId="68" applyFont="1" applyFill="1" applyBorder="1">
      <alignment/>
      <protection/>
    </xf>
    <xf numFmtId="0" fontId="17" fillId="0" borderId="37" xfId="68" applyFont="1" applyBorder="1" applyAlignment="1">
      <alignment horizontal="center"/>
      <protection/>
    </xf>
    <xf numFmtId="0" fontId="17" fillId="0" borderId="0" xfId="68" applyFont="1" applyBorder="1">
      <alignment/>
      <protection/>
    </xf>
    <xf numFmtId="0" fontId="17" fillId="0" borderId="37" xfId="68" applyFont="1" applyBorder="1">
      <alignment/>
      <protection/>
    </xf>
    <xf numFmtId="0" fontId="17" fillId="0" borderId="57" xfId="68" applyFont="1" applyBorder="1">
      <alignment/>
      <protection/>
    </xf>
    <xf numFmtId="0" fontId="17" fillId="0" borderId="53" xfId="68" applyFont="1" applyBorder="1">
      <alignment/>
      <protection/>
    </xf>
    <xf numFmtId="0" fontId="17" fillId="0" borderId="58" xfId="68" applyFont="1" applyBorder="1">
      <alignment/>
      <protection/>
    </xf>
    <xf numFmtId="0" fontId="10" fillId="0" borderId="0" xfId="0" applyFont="1" applyAlignment="1">
      <alignment horizontal="center" vertical="center" shrinkToFit="1"/>
    </xf>
    <xf numFmtId="0" fontId="17" fillId="0" borderId="16" xfId="0" applyFont="1" applyFill="1" applyBorder="1" applyAlignment="1" applyProtection="1">
      <alignment horizontal="center" vertical="center"/>
      <protection/>
    </xf>
    <xf numFmtId="0" fontId="11" fillId="0" borderId="17" xfId="0" applyFont="1" applyFill="1" applyBorder="1" applyAlignment="1">
      <alignment vertical="center"/>
    </xf>
    <xf numFmtId="0" fontId="11" fillId="0" borderId="29" xfId="0" applyFont="1" applyFill="1" applyBorder="1" applyAlignment="1">
      <alignment vertical="center"/>
    </xf>
    <xf numFmtId="0" fontId="11" fillId="0" borderId="23" xfId="0" applyFont="1" applyFill="1" applyBorder="1" applyAlignment="1">
      <alignment vertical="center"/>
    </xf>
    <xf numFmtId="0" fontId="18" fillId="0" borderId="16" xfId="0" applyFont="1" applyFill="1" applyBorder="1" applyAlignment="1" applyProtection="1">
      <alignment horizontal="center" vertical="center"/>
      <protection/>
    </xf>
    <xf numFmtId="0" fontId="17" fillId="0" borderId="27"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11"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28" xfId="0" applyFont="1" applyFill="1" applyBorder="1" applyAlignment="1">
      <alignment horizontal="center" vertical="center"/>
    </xf>
    <xf numFmtId="0" fontId="17" fillId="0" borderId="1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0" xfId="0" applyFont="1" applyFill="1" applyBorder="1" applyAlignment="1">
      <alignment horizontal="distributed" vertical="center"/>
    </xf>
    <xf numFmtId="0" fontId="17" fillId="0" borderId="33" xfId="0" applyFont="1" applyFill="1" applyBorder="1" applyAlignment="1">
      <alignment horizontal="distributed" vertical="center"/>
    </xf>
    <xf numFmtId="0" fontId="17" fillId="0" borderId="17" xfId="0" applyFont="1" applyFill="1" applyBorder="1" applyAlignment="1">
      <alignment horizontal="center" vertical="center"/>
    </xf>
    <xf numFmtId="0" fontId="11" fillId="0" borderId="18" xfId="0" applyFont="1" applyFill="1" applyBorder="1" applyAlignment="1">
      <alignment vertical="center"/>
    </xf>
    <xf numFmtId="0" fontId="11" fillId="0" borderId="55" xfId="0" applyFont="1" applyFill="1" applyBorder="1" applyAlignment="1">
      <alignment vertical="center"/>
    </xf>
    <xf numFmtId="0" fontId="11" fillId="0" borderId="49" xfId="0" applyFont="1" applyFill="1" applyBorder="1" applyAlignment="1">
      <alignment vertical="center"/>
    </xf>
    <xf numFmtId="0" fontId="17" fillId="0" borderId="27" xfId="0" applyFont="1" applyFill="1" applyBorder="1" applyAlignment="1" applyProtection="1">
      <alignment horizontal="center" vertical="center"/>
      <protection/>
    </xf>
    <xf numFmtId="0" fontId="11" fillId="0" borderId="59" xfId="0" applyFont="1" applyFill="1" applyBorder="1" applyAlignment="1">
      <alignment horizontal="center" vertical="center"/>
    </xf>
    <xf numFmtId="0" fontId="17" fillId="0" borderId="37" xfId="0" applyFont="1" applyFill="1" applyBorder="1" applyAlignment="1" applyProtection="1">
      <alignment horizontal="right" vertical="center"/>
      <protection/>
    </xf>
    <xf numFmtId="0" fontId="20" fillId="0" borderId="0" xfId="0" applyFont="1" applyFill="1" applyBorder="1" applyAlignment="1">
      <alignment horizontal="distributed" vertical="center"/>
    </xf>
    <xf numFmtId="0" fontId="17" fillId="0" borderId="37" xfId="0" applyFont="1" applyFill="1" applyBorder="1" applyAlignment="1">
      <alignment horizontal="right" vertical="center"/>
    </xf>
    <xf numFmtId="179" fontId="17" fillId="0" borderId="0" xfId="0" applyNumberFormat="1" applyFont="1" applyFill="1" applyBorder="1" applyAlignment="1" applyProtection="1">
      <alignment horizontal="right" vertical="center"/>
      <protection/>
    </xf>
    <xf numFmtId="179" fontId="17" fillId="0" borderId="0" xfId="0" applyNumberFormat="1" applyFont="1" applyFill="1" applyBorder="1" applyAlignment="1">
      <alignment horizontal="right" vertical="center"/>
    </xf>
    <xf numFmtId="0" fontId="17" fillId="0" borderId="22" xfId="0" applyFont="1" applyFill="1" applyBorder="1" applyAlignment="1">
      <alignment horizontal="distributed" vertical="center"/>
    </xf>
    <xf numFmtId="0" fontId="11" fillId="0" borderId="0" xfId="0" applyFont="1" applyFill="1" applyAlignment="1">
      <alignment horizontal="distributed" vertical="center"/>
    </xf>
    <xf numFmtId="0" fontId="12" fillId="0" borderId="0" xfId="0" applyFont="1" applyFill="1" applyAlignment="1">
      <alignment horizontal="right" vertical="center"/>
    </xf>
    <xf numFmtId="0" fontId="11" fillId="0" borderId="11" xfId="0" applyFont="1" applyFill="1" applyBorder="1" applyAlignment="1">
      <alignment vertical="center"/>
    </xf>
    <xf numFmtId="0" fontId="11" fillId="0" borderId="18"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1" xfId="0" applyFont="1" applyFill="1" applyBorder="1" applyAlignment="1">
      <alignment horizontal="center" vertical="center"/>
    </xf>
    <xf numFmtId="0" fontId="17" fillId="0" borderId="30" xfId="0" applyFont="1" applyFill="1" applyBorder="1" applyAlignment="1" applyProtection="1">
      <alignment horizontal="center" vertical="center"/>
      <protection/>
    </xf>
    <xf numFmtId="0" fontId="17" fillId="0" borderId="48" xfId="0" applyFont="1" applyFill="1" applyBorder="1" applyAlignment="1" applyProtection="1">
      <alignment horizontal="center" vertical="center"/>
      <protection/>
    </xf>
    <xf numFmtId="0" fontId="17" fillId="0" borderId="60" xfId="0" applyFont="1" applyFill="1" applyBorder="1" applyAlignment="1" applyProtection="1">
      <alignment horizontal="center" vertical="center"/>
      <protection/>
    </xf>
    <xf numFmtId="0" fontId="11" fillId="0" borderId="60" xfId="0" applyFont="1" applyFill="1" applyBorder="1" applyAlignment="1">
      <alignment horizontal="center" vertical="center"/>
    </xf>
    <xf numFmtId="0" fontId="11" fillId="0" borderId="48" xfId="0" applyFont="1" applyFill="1" applyBorder="1" applyAlignment="1">
      <alignment horizontal="center" vertical="center"/>
    </xf>
    <xf numFmtId="0" fontId="14" fillId="0" borderId="30" xfId="0" applyFont="1" applyFill="1" applyBorder="1" applyAlignment="1" applyProtection="1">
      <alignment horizontal="center" vertical="center"/>
      <protection/>
    </xf>
    <xf numFmtId="0" fontId="11" fillId="0" borderId="24" xfId="0" applyFont="1" applyFill="1" applyBorder="1" applyAlignment="1">
      <alignment horizontal="center" vertical="center"/>
    </xf>
    <xf numFmtId="0" fontId="19" fillId="0" borderId="14" xfId="0" applyFont="1" applyFill="1" applyBorder="1" applyAlignment="1">
      <alignment horizontal="center"/>
    </xf>
    <xf numFmtId="0" fontId="19" fillId="0" borderId="52" xfId="0" applyFont="1" applyFill="1" applyBorder="1" applyAlignment="1">
      <alignment horizontal="center"/>
    </xf>
    <xf numFmtId="0" fontId="17" fillId="0" borderId="35" xfId="0" applyFont="1" applyFill="1" applyBorder="1" applyAlignment="1">
      <alignment horizontal="distributed" vertical="center"/>
    </xf>
    <xf numFmtId="0" fontId="17" fillId="0" borderId="43" xfId="0" applyFont="1" applyFill="1" applyBorder="1" applyAlignment="1">
      <alignment horizontal="distributed" vertical="center"/>
    </xf>
    <xf numFmtId="0" fontId="17" fillId="0" borderId="23" xfId="0" applyFont="1" applyFill="1" applyBorder="1" applyAlignment="1">
      <alignment horizontal="center" vertical="center"/>
    </xf>
    <xf numFmtId="0" fontId="14" fillId="0" borderId="24" xfId="0" applyFont="1" applyFill="1" applyBorder="1" applyAlignment="1" applyProtection="1">
      <alignment horizontal="center" vertical="center"/>
      <protection/>
    </xf>
    <xf numFmtId="0" fontId="17" fillId="0" borderId="48" xfId="0" applyFont="1" applyFill="1" applyBorder="1" applyAlignment="1">
      <alignment horizontal="center" vertical="center"/>
    </xf>
    <xf numFmtId="0" fontId="11" fillId="0" borderId="27" xfId="0" applyFont="1" applyFill="1" applyBorder="1" applyAlignment="1">
      <alignment horizontal="center" vertical="center"/>
    </xf>
    <xf numFmtId="0" fontId="14" fillId="0" borderId="16" xfId="0" applyFont="1" applyFill="1" applyBorder="1" applyAlignment="1" applyProtection="1">
      <alignment horizontal="center" vertical="center"/>
      <protection/>
    </xf>
    <xf numFmtId="0" fontId="11" fillId="0" borderId="17" xfId="0" applyFont="1" applyFill="1" applyBorder="1" applyAlignment="1">
      <alignment horizontal="center" vertical="center"/>
    </xf>
    <xf numFmtId="0" fontId="17" fillId="0" borderId="10" xfId="0" applyFont="1" applyFill="1" applyBorder="1" applyAlignment="1">
      <alignment horizontal="distributed" vertical="center"/>
    </xf>
    <xf numFmtId="0" fontId="17" fillId="0" borderId="61" xfId="0" applyFont="1" applyFill="1" applyBorder="1" applyAlignment="1">
      <alignment horizontal="distributed" vertical="center"/>
    </xf>
    <xf numFmtId="0" fontId="17" fillId="0" borderId="52" xfId="0" applyFont="1" applyFill="1" applyBorder="1" applyAlignment="1">
      <alignment horizontal="distributed" vertical="center"/>
    </xf>
    <xf numFmtId="0" fontId="17" fillId="0" borderId="11" xfId="0" applyFont="1" applyFill="1" applyBorder="1" applyAlignment="1">
      <alignment horizontal="distributed" vertical="center"/>
    </xf>
    <xf numFmtId="0" fontId="11" fillId="0" borderId="28" xfId="0" applyFont="1" applyFill="1" applyBorder="1" applyAlignment="1">
      <alignment vertical="center"/>
    </xf>
    <xf numFmtId="0" fontId="17" fillId="0" borderId="52" xfId="0" applyFont="1" applyFill="1" applyBorder="1" applyAlignment="1">
      <alignment horizontal="distributed" vertical="center" wrapText="1"/>
    </xf>
    <xf numFmtId="0" fontId="17" fillId="0" borderId="22" xfId="0" applyFont="1" applyFill="1" applyBorder="1" applyAlignment="1">
      <alignment horizontal="distributed" vertical="center" wrapText="1"/>
    </xf>
    <xf numFmtId="0" fontId="17" fillId="0" borderId="62" xfId="0" applyFont="1" applyFill="1" applyBorder="1" applyAlignment="1">
      <alignment horizontal="distributed" vertical="center" wrapText="1"/>
    </xf>
    <xf numFmtId="0" fontId="14" fillId="0" borderId="23" xfId="0" applyFont="1" applyFill="1" applyBorder="1" applyAlignment="1">
      <alignment horizontal="center" vertical="center"/>
    </xf>
    <xf numFmtId="0" fontId="14" fillId="0" borderId="11" xfId="0" applyFont="1" applyFill="1" applyBorder="1" applyAlignment="1">
      <alignment horizontal="center" vertical="center"/>
    </xf>
    <xf numFmtId="0" fontId="17" fillId="0" borderId="27" xfId="0" applyFont="1" applyFill="1" applyBorder="1" applyAlignment="1" applyProtection="1">
      <alignment horizontal="center" vertical="center" shrinkToFit="1"/>
      <protection/>
    </xf>
    <xf numFmtId="0" fontId="17" fillId="0" borderId="18" xfId="0" applyFont="1" applyFill="1" applyBorder="1" applyAlignment="1" applyProtection="1">
      <alignment horizontal="center" vertical="center"/>
      <protection/>
    </xf>
    <xf numFmtId="0" fontId="17" fillId="0" borderId="11" xfId="0" applyFont="1" applyFill="1" applyBorder="1" applyAlignment="1">
      <alignment horizontal="center" vertical="center" wrapText="1"/>
    </xf>
    <xf numFmtId="0" fontId="14" fillId="0" borderId="0" xfId="0" applyFont="1" applyFill="1" applyAlignment="1">
      <alignment horizontal="left" vertical="center"/>
    </xf>
    <xf numFmtId="0" fontId="11" fillId="0" borderId="0" xfId="0" applyFont="1" applyFill="1" applyAlignment="1">
      <alignment vertical="center"/>
    </xf>
    <xf numFmtId="0" fontId="17" fillId="0" borderId="27" xfId="0" applyFont="1" applyFill="1" applyBorder="1" applyAlignment="1">
      <alignment horizontal="center" vertical="center" shrinkToFit="1"/>
    </xf>
    <xf numFmtId="0" fontId="11" fillId="0" borderId="36" xfId="0" applyFont="1" applyFill="1" applyBorder="1" applyAlignment="1">
      <alignment vertical="center" shrinkToFit="1"/>
    </xf>
    <xf numFmtId="0" fontId="11" fillId="0" borderId="22" xfId="0" applyFont="1" applyFill="1" applyBorder="1" applyAlignment="1">
      <alignment vertical="center"/>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23" xfId="0" applyFont="1" applyFill="1" applyBorder="1" applyAlignment="1">
      <alignment horizontal="center" vertical="center"/>
    </xf>
    <xf numFmtId="0" fontId="17" fillId="0" borderId="51" xfId="0" applyFont="1" applyFill="1" applyBorder="1" applyAlignment="1">
      <alignment horizontal="center" vertical="center" shrinkToFit="1"/>
    </xf>
    <xf numFmtId="0" fontId="17" fillId="0" borderId="28" xfId="0" applyFont="1" applyFill="1" applyBorder="1" applyAlignment="1">
      <alignment horizontal="center" vertical="center" shrinkToFit="1"/>
    </xf>
    <xf numFmtId="0" fontId="18" fillId="0" borderId="16" xfId="0" applyFont="1" applyFill="1" applyBorder="1" applyAlignment="1">
      <alignment horizontal="center" vertical="center" wrapText="1" shrinkToFit="1"/>
    </xf>
    <xf numFmtId="0" fontId="18" fillId="0" borderId="18"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0" fontId="18" fillId="0" borderId="27" xfId="0" applyFont="1" applyFill="1" applyBorder="1" applyAlignment="1">
      <alignment horizontal="center" vertical="center" wrapText="1"/>
    </xf>
    <xf numFmtId="0" fontId="11" fillId="0" borderId="28" xfId="0" applyFont="1" applyFill="1" applyBorder="1" applyAlignment="1">
      <alignment horizontal="center" vertical="center"/>
    </xf>
    <xf numFmtId="0" fontId="17" fillId="0" borderId="27" xfId="0" applyFont="1" applyFill="1" applyBorder="1" applyAlignment="1">
      <alignment horizontal="center" vertical="center" wrapText="1" shrinkToFit="1"/>
    </xf>
    <xf numFmtId="0" fontId="11" fillId="0" borderId="27" xfId="0" applyFont="1" applyFill="1" applyBorder="1" applyAlignment="1">
      <alignment vertical="center" shrinkToFit="1"/>
    </xf>
    <xf numFmtId="0" fontId="11" fillId="0" borderId="28" xfId="0" applyFont="1" applyFill="1" applyBorder="1" applyAlignment="1">
      <alignment vertical="center" shrinkToFit="1"/>
    </xf>
    <xf numFmtId="0" fontId="17" fillId="0" borderId="51" xfId="0" applyFont="1" applyFill="1" applyBorder="1" applyAlignment="1">
      <alignment horizontal="center" vertical="center"/>
    </xf>
    <xf numFmtId="0" fontId="17" fillId="0" borderId="51"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7" fillId="0" borderId="36" xfId="0" applyFont="1" applyFill="1" applyBorder="1" applyAlignment="1">
      <alignment horizontal="center" vertical="center" shrinkToFit="1"/>
    </xf>
    <xf numFmtId="0" fontId="17" fillId="0" borderId="16" xfId="0" applyFont="1" applyFill="1" applyBorder="1" applyAlignment="1">
      <alignment horizontal="center" vertical="center" wrapText="1" shrinkToFit="1"/>
    </xf>
    <xf numFmtId="0" fontId="17" fillId="0" borderId="18" xfId="0" applyFont="1" applyFill="1" applyBorder="1" applyAlignment="1">
      <alignment horizontal="center" vertical="center" shrinkToFit="1"/>
    </xf>
    <xf numFmtId="0" fontId="17" fillId="0" borderId="63" xfId="0" applyFont="1" applyFill="1" applyBorder="1" applyAlignment="1">
      <alignment horizontal="center" vertical="center" shrinkToFit="1"/>
    </xf>
    <xf numFmtId="0" fontId="17" fillId="0" borderId="49" xfId="0" applyFont="1" applyFill="1" applyBorder="1" applyAlignment="1">
      <alignment horizontal="center" vertical="center" shrinkToFit="1"/>
    </xf>
    <xf numFmtId="0" fontId="12" fillId="0" borderId="37" xfId="68" applyFont="1" applyBorder="1" applyAlignment="1">
      <alignment horizontal="center"/>
      <protection/>
    </xf>
    <xf numFmtId="0" fontId="12" fillId="0" borderId="0" xfId="68" applyFont="1" applyBorder="1" applyAlignment="1">
      <alignment horizontal="center"/>
      <protection/>
    </xf>
    <xf numFmtId="0" fontId="12" fillId="0" borderId="33" xfId="68" applyFont="1" applyBorder="1" applyAlignment="1">
      <alignment horizontal="center"/>
      <protection/>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2 3" xfId="53"/>
    <cellStyle name="桁区切り 3" xfId="54"/>
    <cellStyle name="桁区切り 4" xfId="55"/>
    <cellStyle name="桁区切り 5"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10" xfId="67"/>
    <cellStyle name="標準 11" xfId="68"/>
    <cellStyle name="標準 2" xfId="69"/>
    <cellStyle name="標準 2 2" xfId="70"/>
    <cellStyle name="標準 2 3" xfId="71"/>
    <cellStyle name="標準 2 4" xfId="72"/>
    <cellStyle name="標準 2_22221～236（建）統計班（住宅・土地統計調査）" xfId="73"/>
    <cellStyle name="標準 3" xfId="74"/>
    <cellStyle name="標準 3 2" xfId="75"/>
    <cellStyle name="標準 4" xfId="76"/>
    <cellStyle name="標準 5" xfId="77"/>
    <cellStyle name="標準 6" xfId="78"/>
    <cellStyle name="標準 7" xfId="79"/>
    <cellStyle name="標準 8" xfId="80"/>
    <cellStyle name="標準 9" xfId="81"/>
    <cellStyle name="標準_kaku1300" xfId="82"/>
    <cellStyle name="Followed Hyperlink" xfId="83"/>
    <cellStyle name="良い"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Line 1"/>
        <xdr:cNvSpPr>
          <a:spLocks/>
        </xdr:cNvSpPr>
      </xdr:nvSpPr>
      <xdr:spPr>
        <a:xfrm flipV="1">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2" name="Line 2"/>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3" name="Line 3"/>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4" name="Line 4"/>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5" name="Line 5"/>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6" name="Line 6"/>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7" name="Line 7"/>
        <xdr:cNvSpPr>
          <a:spLocks/>
        </xdr:cNvSpPr>
      </xdr:nvSpPr>
      <xdr:spPr>
        <a:xfrm flipV="1">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8" name="Line 8"/>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9" name="Line 9"/>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10" name="Line 10"/>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11" name="Line 11"/>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12" name="Line 12"/>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13" name="Line 2"/>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14" name="Line 3"/>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15" name="Line 4"/>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16" name="Line 5"/>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17" name="Line 6"/>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18" name="Line 8"/>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19" name="Line 9"/>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0" name="Line 10"/>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1" name="Line 11"/>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2" name="Line 12"/>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3" name="Line 2"/>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4" name="Line 3"/>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5" name="Line 4"/>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6" name="Line 5"/>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7" name="Line 6"/>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8" name="Line 8"/>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9" name="Line 9"/>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30" name="Line 10"/>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31" name="Line 11"/>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32" name="Line 12"/>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33" name="Line 1"/>
        <xdr:cNvSpPr>
          <a:spLocks/>
        </xdr:cNvSpPr>
      </xdr:nvSpPr>
      <xdr:spPr>
        <a:xfrm flipV="1">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34" name="Line 2"/>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35" name="Line 3"/>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36" name="Line 4"/>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37" name="Line 5"/>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38" name="Line 6"/>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39" name="Line 7"/>
        <xdr:cNvSpPr>
          <a:spLocks/>
        </xdr:cNvSpPr>
      </xdr:nvSpPr>
      <xdr:spPr>
        <a:xfrm flipV="1">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40" name="Line 8"/>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41" name="Line 9"/>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42" name="Line 10"/>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43" name="Line 11"/>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44" name="Line 12"/>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45" name="Line 2"/>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46" name="Line 3"/>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47" name="Line 4"/>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48" name="Line 5"/>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49" name="Line 6"/>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0" name="Line 8"/>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1" name="Line 9"/>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2" name="Line 10"/>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3" name="Line 11"/>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4" name="Line 12"/>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5" name="Line 2"/>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6" name="Line 3"/>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7" name="Line 4"/>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8" name="Line 5"/>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9" name="Line 6"/>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60" name="Line 8"/>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61" name="Line 9"/>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62" name="Line 10"/>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63" name="Line 11"/>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64" name="Line 12"/>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n01sv05\&#37096;&#32626;&#29992;&#12501;&#12457;&#12523;&#12480;\02-&#32113;&#35336;&#20418;\&#36817;&#30079;&#37117;&#24066;&#32113;&#35336;\&#38442;&#21335;&#2406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29k005a-1.dsa02.sa.suitalocal\files\k0000008\&#23460;&#35506;&#23554;&#29992;\&#12304;&#32207;&#21209;&#23460;&#12305;&#32207;&#21209;&#23460;\03&#32113;&#35336;&#25285;&#24403;\003&#12288;&#32113;&#35336;&#29677;\30&#12288;&#36817;&#30079;&#37117;&#24066;&#32113;&#35336;&#35201;&#35239;\28&#36817;\&#12304;&#32232;&#38598;&#20013;&#12305;&#65320;&#65298;&#65304;&#22238;&#31572;&#27096;&#24335;_&#65288;&#21561;&#30000;&#2406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2n01sv05\&#37096;&#32626;&#29992;&#12501;&#12457;&#12523;&#12480;\02-&#32113;&#35336;&#20418;\&#36817;&#30079;&#37117;&#24066;&#32113;&#35336;\22&#24180;&#35519;&#2661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覧"/>
      <sheetName val="１"/>
      <sheetName val="２"/>
      <sheetName val="３"/>
      <sheetName val="４"/>
      <sheetName val="５"/>
      <sheetName val="７"/>
      <sheetName val="９"/>
      <sheetName val="１０"/>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３４"/>
      <sheetName val="６　漁業"/>
      <sheetName val="コメント"/>
      <sheetName val="共通ﾃｰﾌﾞﾙ"/>
    </sheetNames>
    <sheetDataSet>
      <sheetData sheetId="36">
        <row r="10">
          <cell r="B10" t="str">
            <v>平成20年</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覧"/>
      <sheetName val="★1"/>
      <sheetName val="★2"/>
      <sheetName val="★3"/>
      <sheetName val="★4"/>
      <sheetName val="★5"/>
      <sheetName val="★6"/>
      <sheetName val="○★7"/>
      <sheetName val="★8"/>
      <sheetName val="◎★9（会計室）"/>
      <sheetName val="★10"/>
      <sheetName val="◎★11（公園みどり室）"/>
      <sheetName val="★12"/>
      <sheetName val="★13"/>
      <sheetName val="★14"/>
      <sheetName val="★15"/>
      <sheetName val="★16"/>
      <sheetName val="★17-1"/>
      <sheetName val="★17-2"/>
      <sheetName val="★18"/>
      <sheetName val="◎★19（吹田保健所）"/>
      <sheetName val="◎★20（吹田保健所）"/>
      <sheetName val="★21"/>
      <sheetName val="★22"/>
      <sheetName val="済◎★23（水道部）"/>
      <sheetName val="済◎★24（水道部）"/>
      <sheetName val="済◎★25（下水道部）"/>
      <sheetName val="★26"/>
      <sheetName val="◎★27（吹田警察・道路室）"/>
      <sheetName val="○★28"/>
      <sheetName val="◎★29（企画財政室）"/>
      <sheetName val="◎★30（企画財政室）"/>
      <sheetName val="★31"/>
      <sheetName val="★32"/>
      <sheetName val="★33"/>
      <sheetName val="コメント"/>
      <sheetName val="★19"/>
      <sheetName val="★23"/>
      <sheetName val="★24"/>
      <sheetName val="★25"/>
      <sheetName val="★27"/>
      <sheetName val="★29"/>
      <sheetName val="★30"/>
      <sheetName val="★20"/>
      <sheetName val="◎★23（水道部）"/>
      <sheetName val="◎★24（水道部）"/>
      <sheetName val="◎★25（下水道部）"/>
      <sheetName val="【済】◎★11（公園みどり室）"/>
      <sheetName val="【済】◎★23（水道部）"/>
      <sheetName val="【済】◎★24（水道部）"/>
      <sheetName val="【済】◎★29（企画財政室）"/>
      <sheetName val="【済】◎★30（企画財政室）"/>
      <sheetName val="【済】◎★9（会計室）"/>
      <sheetName val="済◎★19（吹田保健所）"/>
      <sheetName val="済◎★20（吹田保健所）"/>
      <sheetName val="済★26"/>
      <sheetName val="済◎★27（吹田警察・道路室）"/>
      <sheetName val="【済】★32（人事室）"/>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総覧"/>
      <sheetName val="１"/>
      <sheetName val="２"/>
      <sheetName val="３"/>
      <sheetName val="４"/>
      <sheetName val="５"/>
      <sheetName val="７"/>
      <sheetName val="９"/>
      <sheetName val="１０"/>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６　漁業"/>
      <sheetName val="３４"/>
      <sheetName val="コメント"/>
      <sheetName val="共通ﾃｰﾌﾞﾙ"/>
    </sheetNames>
    <sheetDataSet>
      <sheetData sheetId="36">
        <row r="5">
          <cell r="B5" t="str">
            <v>平成22年10月1日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8:E8"/>
  <sheetViews>
    <sheetView tabSelected="1" workbookViewId="0" topLeftCell="A1">
      <selection activeCell="B8" sqref="B8:E8"/>
    </sheetView>
  </sheetViews>
  <sheetFormatPr defaultColWidth="9.00390625" defaultRowHeight="13.5"/>
  <cols>
    <col min="1" max="1" width="12.75390625" style="109" customWidth="1"/>
    <col min="2" max="6" width="12.50390625" style="109" customWidth="1"/>
    <col min="7" max="16384" width="9.00390625" style="109" customWidth="1"/>
  </cols>
  <sheetData>
    <row r="8" spans="2:5" ht="62.25" customHeight="1">
      <c r="B8" s="381" t="s">
        <v>0</v>
      </c>
      <c r="C8" s="381"/>
      <c r="D8" s="381"/>
      <c r="E8" s="381"/>
    </row>
  </sheetData>
  <sheetProtection/>
  <mergeCells count="1">
    <mergeCell ref="B8:E8"/>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Demibold,標準"&amp;P+282 </oddFooter>
  </headerFooter>
</worksheet>
</file>

<file path=xl/worksheets/sheet10.xml><?xml version="1.0" encoding="utf-8"?>
<worksheet xmlns="http://schemas.openxmlformats.org/spreadsheetml/2006/main" xmlns:r="http://schemas.openxmlformats.org/officeDocument/2006/relationships">
  <dimension ref="A1:AH43"/>
  <sheetViews>
    <sheetView tabSelected="1" zoomScaleSheetLayoutView="70" workbookViewId="0" topLeftCell="A1">
      <selection activeCell="B8" sqref="B8:E8"/>
    </sheetView>
  </sheetViews>
  <sheetFormatPr defaultColWidth="9.00390625" defaultRowHeight="15" customHeight="1"/>
  <cols>
    <col min="1" max="7" width="10.125" style="3" customWidth="1"/>
    <col min="8" max="8" width="10.125" style="162" customWidth="1"/>
    <col min="9" max="23" width="10.125" style="3" customWidth="1"/>
    <col min="24" max="24" width="10.125" style="162" customWidth="1"/>
    <col min="25" max="32" width="10.125" style="3" customWidth="1"/>
    <col min="33" max="16384" width="9.00390625" style="3" customWidth="1"/>
  </cols>
  <sheetData>
    <row r="1" spans="1:32" s="73" customFormat="1" ht="15" customHeight="1">
      <c r="A1" s="1" t="s">
        <v>0</v>
      </c>
      <c r="H1" s="244"/>
      <c r="I1" s="1"/>
      <c r="P1" s="2"/>
      <c r="Q1" s="1" t="s">
        <v>0</v>
      </c>
      <c r="V1" s="2"/>
      <c r="X1" s="96"/>
      <c r="AF1" s="2" t="s">
        <v>0</v>
      </c>
    </row>
    <row r="3" spans="1:32" s="79" customFormat="1" ht="15" customHeight="1">
      <c r="A3" s="448" t="s">
        <v>466</v>
      </c>
      <c r="B3" s="449"/>
      <c r="C3" s="449"/>
      <c r="D3" s="76"/>
      <c r="E3" s="76"/>
      <c r="F3" s="76"/>
      <c r="G3" s="76"/>
      <c r="H3" s="110"/>
      <c r="I3" s="110"/>
      <c r="J3" s="76"/>
      <c r="K3" s="76"/>
      <c r="L3" s="4"/>
      <c r="M3" s="4"/>
      <c r="N3" s="4"/>
      <c r="O3" s="4"/>
      <c r="P3" s="76"/>
      <c r="Q3" s="75" t="s">
        <v>467</v>
      </c>
      <c r="R3" s="31"/>
      <c r="S3" s="76"/>
      <c r="T3" s="111"/>
      <c r="U3" s="76"/>
      <c r="V3" s="76"/>
      <c r="W3" s="76"/>
      <c r="X3" s="110"/>
      <c r="Y3" s="76"/>
      <c r="Z3" s="76"/>
      <c r="AA3" s="76"/>
      <c r="AB3" s="237"/>
      <c r="AC3" s="4"/>
      <c r="AD3" s="4"/>
      <c r="AE3" s="4"/>
      <c r="AF3" s="76"/>
    </row>
    <row r="4" spans="1:32" ht="15" customHeight="1" thickBot="1">
      <c r="A4" s="80"/>
      <c r="B4" s="81"/>
      <c r="C4" s="81"/>
      <c r="D4" s="81"/>
      <c r="E4" s="81"/>
      <c r="F4" s="81"/>
      <c r="G4" s="81"/>
      <c r="H4" s="81"/>
      <c r="I4" s="81"/>
      <c r="J4" s="81"/>
      <c r="K4" s="81"/>
      <c r="L4" s="5"/>
      <c r="M4" s="5"/>
      <c r="N4" s="5"/>
      <c r="O4" s="5"/>
      <c r="P4" s="81"/>
      <c r="Q4" s="80"/>
      <c r="R4" s="81"/>
      <c r="S4" s="81"/>
      <c r="T4" s="81"/>
      <c r="U4" s="81"/>
      <c r="V4" s="81"/>
      <c r="W4" s="81"/>
      <c r="X4" s="81"/>
      <c r="Y4" s="81"/>
      <c r="Z4" s="81"/>
      <c r="AA4" s="81"/>
      <c r="AB4" s="5"/>
      <c r="AC4" s="5"/>
      <c r="AD4" s="5"/>
      <c r="AE4" s="5"/>
      <c r="AF4" s="81"/>
    </row>
    <row r="5" spans="2:32" s="84" customFormat="1" ht="21" customHeight="1">
      <c r="B5" s="450" t="s">
        <v>189</v>
      </c>
      <c r="C5" s="474" t="s">
        <v>491</v>
      </c>
      <c r="D5" s="475"/>
      <c r="E5" s="453" t="s">
        <v>477</v>
      </c>
      <c r="F5" s="470"/>
      <c r="G5" s="465" t="s">
        <v>476</v>
      </c>
      <c r="H5" s="466"/>
      <c r="I5" s="463" t="s">
        <v>478</v>
      </c>
      <c r="J5" s="432"/>
      <c r="K5" s="459" t="s">
        <v>492</v>
      </c>
      <c r="L5" s="460"/>
      <c r="M5" s="453" t="s">
        <v>479</v>
      </c>
      <c r="N5" s="454"/>
      <c r="O5" s="454"/>
      <c r="P5" s="454"/>
      <c r="R5" s="450" t="s">
        <v>189</v>
      </c>
      <c r="S5" s="474" t="s">
        <v>491</v>
      </c>
      <c r="T5" s="475"/>
      <c r="U5" s="453" t="s">
        <v>477</v>
      </c>
      <c r="V5" s="470"/>
      <c r="W5" s="465" t="s">
        <v>476</v>
      </c>
      <c r="X5" s="466"/>
      <c r="Y5" s="463" t="s">
        <v>478</v>
      </c>
      <c r="Z5" s="432"/>
      <c r="AA5" s="459" t="s">
        <v>492</v>
      </c>
      <c r="AB5" s="460"/>
      <c r="AC5" s="453" t="s">
        <v>479</v>
      </c>
      <c r="AD5" s="454"/>
      <c r="AE5" s="454"/>
      <c r="AF5" s="454"/>
    </row>
    <row r="6" spans="1:32" s="84" customFormat="1" ht="21" customHeight="1">
      <c r="A6" s="391" t="s">
        <v>132</v>
      </c>
      <c r="B6" s="451"/>
      <c r="C6" s="476"/>
      <c r="D6" s="477"/>
      <c r="E6" s="471"/>
      <c r="F6" s="472"/>
      <c r="G6" s="467"/>
      <c r="H6" s="467"/>
      <c r="I6" s="464"/>
      <c r="J6" s="464"/>
      <c r="K6" s="461"/>
      <c r="L6" s="462"/>
      <c r="M6" s="455"/>
      <c r="N6" s="456"/>
      <c r="O6" s="456"/>
      <c r="P6" s="456"/>
      <c r="Q6" s="8" t="s">
        <v>132</v>
      </c>
      <c r="R6" s="451"/>
      <c r="S6" s="476"/>
      <c r="T6" s="477"/>
      <c r="U6" s="471"/>
      <c r="V6" s="472"/>
      <c r="W6" s="467"/>
      <c r="X6" s="467"/>
      <c r="Y6" s="464"/>
      <c r="Z6" s="464"/>
      <c r="AA6" s="461"/>
      <c r="AB6" s="462"/>
      <c r="AC6" s="455"/>
      <c r="AD6" s="456"/>
      <c r="AE6" s="456"/>
      <c r="AF6" s="456"/>
    </row>
    <row r="7" spans="1:32" s="84" customFormat="1" ht="21" customHeight="1">
      <c r="A7" s="452"/>
      <c r="B7" s="7" t="s">
        <v>446</v>
      </c>
      <c r="C7" s="473" t="s">
        <v>130</v>
      </c>
      <c r="D7" s="473" t="s">
        <v>131</v>
      </c>
      <c r="E7" s="469" t="s">
        <v>268</v>
      </c>
      <c r="F7" s="469" t="s">
        <v>269</v>
      </c>
      <c r="G7" s="468" t="s">
        <v>138</v>
      </c>
      <c r="H7" s="251" t="s">
        <v>134</v>
      </c>
      <c r="I7" s="468" t="s">
        <v>139</v>
      </c>
      <c r="J7" s="112" t="s">
        <v>135</v>
      </c>
      <c r="K7" s="457" t="s">
        <v>470</v>
      </c>
      <c r="L7" s="302" t="s">
        <v>472</v>
      </c>
      <c r="M7" s="9" t="s">
        <v>136</v>
      </c>
      <c r="N7" s="10"/>
      <c r="O7" s="9" t="s">
        <v>137</v>
      </c>
      <c r="P7" s="10"/>
      <c r="R7" s="7" t="s">
        <v>446</v>
      </c>
      <c r="S7" s="473" t="s">
        <v>130</v>
      </c>
      <c r="T7" s="473" t="s">
        <v>131</v>
      </c>
      <c r="U7" s="469" t="s">
        <v>268</v>
      </c>
      <c r="V7" s="469" t="s">
        <v>269</v>
      </c>
      <c r="W7" s="468" t="s">
        <v>138</v>
      </c>
      <c r="X7" s="251" t="s">
        <v>134</v>
      </c>
      <c r="Y7" s="468" t="s">
        <v>139</v>
      </c>
      <c r="Z7" s="112" t="s">
        <v>135</v>
      </c>
      <c r="AA7" s="457" t="s">
        <v>470</v>
      </c>
      <c r="AB7" s="302" t="s">
        <v>472</v>
      </c>
      <c r="AC7" s="9" t="s">
        <v>136</v>
      </c>
      <c r="AD7" s="10"/>
      <c r="AE7" s="9" t="s">
        <v>137</v>
      </c>
      <c r="AF7" s="10"/>
    </row>
    <row r="8" spans="2:32" s="84" customFormat="1" ht="21" customHeight="1">
      <c r="B8" s="106" t="s">
        <v>447</v>
      </c>
      <c r="C8" s="451" t="s">
        <v>133</v>
      </c>
      <c r="D8" s="451" t="s">
        <v>133</v>
      </c>
      <c r="E8" s="439"/>
      <c r="F8" s="439"/>
      <c r="G8" s="439"/>
      <c r="H8" s="252" t="s">
        <v>140</v>
      </c>
      <c r="I8" s="439"/>
      <c r="J8" s="113" t="s">
        <v>141</v>
      </c>
      <c r="K8" s="458"/>
      <c r="L8" s="113" t="s">
        <v>471</v>
      </c>
      <c r="M8" s="11" t="s">
        <v>206</v>
      </c>
      <c r="N8" s="11" t="s">
        <v>142</v>
      </c>
      <c r="O8" s="11" t="s">
        <v>206</v>
      </c>
      <c r="P8" s="11" t="s">
        <v>143</v>
      </c>
      <c r="R8" s="106" t="s">
        <v>447</v>
      </c>
      <c r="S8" s="451" t="s">
        <v>133</v>
      </c>
      <c r="T8" s="451" t="s">
        <v>133</v>
      </c>
      <c r="U8" s="439"/>
      <c r="V8" s="439"/>
      <c r="W8" s="439"/>
      <c r="X8" s="252" t="s">
        <v>140</v>
      </c>
      <c r="Y8" s="439"/>
      <c r="Z8" s="113" t="s">
        <v>141</v>
      </c>
      <c r="AA8" s="458"/>
      <c r="AB8" s="113" t="s">
        <v>471</v>
      </c>
      <c r="AC8" s="11" t="s">
        <v>206</v>
      </c>
      <c r="AD8" s="11" t="s">
        <v>142</v>
      </c>
      <c r="AE8" s="11" t="s">
        <v>206</v>
      </c>
      <c r="AF8" s="11" t="s">
        <v>143</v>
      </c>
    </row>
    <row r="9" spans="1:32" s="341" customFormat="1" ht="21" customHeight="1">
      <c r="A9" s="337"/>
      <c r="B9" s="360" t="s">
        <v>190</v>
      </c>
      <c r="C9" s="343" t="s">
        <v>198</v>
      </c>
      <c r="D9" s="343" t="s">
        <v>195</v>
      </c>
      <c r="E9" s="343" t="s">
        <v>481</v>
      </c>
      <c r="F9" s="343" t="s">
        <v>195</v>
      </c>
      <c r="G9" s="343" t="s">
        <v>481</v>
      </c>
      <c r="H9" s="343" t="s">
        <v>144</v>
      </c>
      <c r="I9" s="343" t="s">
        <v>481</v>
      </c>
      <c r="J9" s="343" t="s">
        <v>144</v>
      </c>
      <c r="K9" s="343" t="s">
        <v>191</v>
      </c>
      <c r="L9" s="343" t="s">
        <v>473</v>
      </c>
      <c r="M9" s="343" t="s">
        <v>145</v>
      </c>
      <c r="N9" s="343" t="s">
        <v>195</v>
      </c>
      <c r="O9" s="343" t="s">
        <v>145</v>
      </c>
      <c r="P9" s="343" t="s">
        <v>195</v>
      </c>
      <c r="Q9" s="361"/>
      <c r="R9" s="360" t="s">
        <v>190</v>
      </c>
      <c r="S9" s="343" t="s">
        <v>198</v>
      </c>
      <c r="T9" s="343" t="s">
        <v>195</v>
      </c>
      <c r="U9" s="343" t="s">
        <v>481</v>
      </c>
      <c r="V9" s="343" t="s">
        <v>195</v>
      </c>
      <c r="W9" s="343" t="s">
        <v>481</v>
      </c>
      <c r="X9" s="343" t="s">
        <v>144</v>
      </c>
      <c r="Y9" s="343" t="s">
        <v>481</v>
      </c>
      <c r="Z9" s="343" t="s">
        <v>144</v>
      </c>
      <c r="AA9" s="343" t="s">
        <v>191</v>
      </c>
      <c r="AB9" s="343" t="s">
        <v>473</v>
      </c>
      <c r="AC9" s="343" t="s">
        <v>145</v>
      </c>
      <c r="AD9" s="343" t="s">
        <v>195</v>
      </c>
      <c r="AE9" s="343" t="s">
        <v>145</v>
      </c>
      <c r="AF9" s="343" t="s">
        <v>195</v>
      </c>
    </row>
    <row r="10" spans="1:33" s="84" customFormat="1" ht="21" customHeight="1">
      <c r="A10" s="114" t="s">
        <v>196</v>
      </c>
      <c r="B10" s="115">
        <v>1905.32</v>
      </c>
      <c r="C10" s="116">
        <v>3923887</v>
      </c>
      <c r="D10" s="116">
        <v>8839469</v>
      </c>
      <c r="E10" s="117">
        <v>392940</v>
      </c>
      <c r="F10" s="117">
        <v>4393139</v>
      </c>
      <c r="G10" s="295">
        <f>SUM(G11:G37,W10:W25)</f>
        <v>15500</v>
      </c>
      <c r="H10" s="295">
        <f>SUM(H11:H37,X10:X25)</f>
        <v>16390626</v>
      </c>
      <c r="I10" s="118">
        <v>69616</v>
      </c>
      <c r="J10" s="118">
        <v>47303125</v>
      </c>
      <c r="K10" s="53">
        <v>23983</v>
      </c>
      <c r="L10" s="118">
        <v>845569</v>
      </c>
      <c r="M10" s="118">
        <v>996</v>
      </c>
      <c r="N10" s="118">
        <v>427884</v>
      </c>
      <c r="O10" s="118">
        <v>519</v>
      </c>
      <c r="P10" s="118">
        <v>220342</v>
      </c>
      <c r="Q10" s="119" t="s">
        <v>158</v>
      </c>
      <c r="R10" s="115">
        <v>61.78</v>
      </c>
      <c r="S10" s="116">
        <v>223485</v>
      </c>
      <c r="T10" s="116">
        <v>502784</v>
      </c>
      <c r="U10" s="53">
        <v>24644</v>
      </c>
      <c r="V10" s="53">
        <v>231607</v>
      </c>
      <c r="W10" s="295">
        <v>2348</v>
      </c>
      <c r="X10" s="295">
        <v>1200900</v>
      </c>
      <c r="Y10" s="50">
        <v>3960</v>
      </c>
      <c r="Z10" s="50">
        <v>1776095</v>
      </c>
      <c r="AA10" s="53">
        <v>556</v>
      </c>
      <c r="AB10" s="118">
        <v>14050</v>
      </c>
      <c r="AC10" s="118">
        <v>49</v>
      </c>
      <c r="AD10" s="298">
        <v>20440</v>
      </c>
      <c r="AE10" s="298">
        <v>25</v>
      </c>
      <c r="AF10" s="298">
        <v>11218</v>
      </c>
      <c r="AG10" s="12"/>
    </row>
    <row r="11" spans="1:33" s="84" customFormat="1" ht="21" customHeight="1">
      <c r="A11" s="114" t="s">
        <v>147</v>
      </c>
      <c r="B11" s="115">
        <v>225.32</v>
      </c>
      <c r="C11" s="116">
        <v>1354793</v>
      </c>
      <c r="D11" s="116">
        <v>2691185</v>
      </c>
      <c r="E11" s="53">
        <v>179252</v>
      </c>
      <c r="F11" s="53">
        <v>2209412</v>
      </c>
      <c r="G11" s="295">
        <v>4862</v>
      </c>
      <c r="H11" s="295">
        <v>3821300</v>
      </c>
      <c r="I11" s="50">
        <v>34198</v>
      </c>
      <c r="J11" s="50">
        <v>34747852</v>
      </c>
      <c r="K11" s="53">
        <v>376</v>
      </c>
      <c r="L11" s="118">
        <v>10506</v>
      </c>
      <c r="M11" s="118">
        <v>301</v>
      </c>
      <c r="N11" s="298">
        <v>118729</v>
      </c>
      <c r="O11" s="298">
        <v>158</v>
      </c>
      <c r="P11" s="298">
        <v>60803</v>
      </c>
      <c r="Q11" s="119" t="s">
        <v>160</v>
      </c>
      <c r="R11" s="115">
        <v>48.98</v>
      </c>
      <c r="S11" s="116">
        <v>22800</v>
      </c>
      <c r="T11" s="116">
        <v>62438</v>
      </c>
      <c r="U11" s="53">
        <v>2128</v>
      </c>
      <c r="V11" s="53">
        <v>23101</v>
      </c>
      <c r="W11" s="295">
        <v>100</v>
      </c>
      <c r="X11" s="295">
        <v>93900</v>
      </c>
      <c r="Y11" s="50">
        <v>397</v>
      </c>
      <c r="Z11" s="50">
        <v>66100</v>
      </c>
      <c r="AA11" s="53">
        <v>617</v>
      </c>
      <c r="AB11" s="118">
        <v>25610</v>
      </c>
      <c r="AC11" s="118">
        <v>10</v>
      </c>
      <c r="AD11" s="298">
        <v>3184</v>
      </c>
      <c r="AE11" s="298">
        <v>4</v>
      </c>
      <c r="AF11" s="298">
        <v>1650</v>
      </c>
      <c r="AG11" s="12"/>
    </row>
    <row r="12" spans="1:33" s="84" customFormat="1" ht="21" customHeight="1">
      <c r="A12" s="114" t="s">
        <v>149</v>
      </c>
      <c r="B12" s="115">
        <v>149.83</v>
      </c>
      <c r="C12" s="116">
        <v>350301</v>
      </c>
      <c r="D12" s="116">
        <v>839310</v>
      </c>
      <c r="E12" s="53">
        <v>28733</v>
      </c>
      <c r="F12" s="53">
        <v>314806</v>
      </c>
      <c r="G12" s="295">
        <v>1339</v>
      </c>
      <c r="H12" s="295">
        <v>3631600</v>
      </c>
      <c r="I12" s="50">
        <v>4659</v>
      </c>
      <c r="J12" s="50">
        <v>1402024</v>
      </c>
      <c r="K12" s="53">
        <v>2566</v>
      </c>
      <c r="L12" s="118">
        <v>79315</v>
      </c>
      <c r="M12" s="118">
        <v>94</v>
      </c>
      <c r="N12" s="298">
        <v>43533</v>
      </c>
      <c r="O12" s="298">
        <v>47</v>
      </c>
      <c r="P12" s="298">
        <v>21804</v>
      </c>
      <c r="Q12" s="119" t="s">
        <v>162</v>
      </c>
      <c r="R12" s="115">
        <v>18.69</v>
      </c>
      <c r="S12" s="116">
        <v>22089</v>
      </c>
      <c r="T12" s="116">
        <v>56075</v>
      </c>
      <c r="U12" s="53">
        <v>1862</v>
      </c>
      <c r="V12" s="53">
        <v>15197</v>
      </c>
      <c r="W12" s="295">
        <v>47</v>
      </c>
      <c r="X12" s="295">
        <v>27800</v>
      </c>
      <c r="Y12" s="50">
        <v>270</v>
      </c>
      <c r="Z12" s="50">
        <v>34426</v>
      </c>
      <c r="AA12" s="53">
        <v>192</v>
      </c>
      <c r="AB12" s="118">
        <v>7320</v>
      </c>
      <c r="AC12" s="118">
        <v>6</v>
      </c>
      <c r="AD12" s="298">
        <v>2728</v>
      </c>
      <c r="AE12" s="298">
        <v>3</v>
      </c>
      <c r="AF12" s="298">
        <v>1546</v>
      </c>
      <c r="AG12" s="12"/>
    </row>
    <row r="13" spans="1:33" s="84" customFormat="1" ht="21" customHeight="1">
      <c r="A13" s="114" t="s">
        <v>151</v>
      </c>
      <c r="B13" s="120">
        <v>72.72</v>
      </c>
      <c r="C13" s="116">
        <v>75247</v>
      </c>
      <c r="D13" s="116">
        <v>194911</v>
      </c>
      <c r="E13" s="53">
        <v>7230</v>
      </c>
      <c r="F13" s="53">
        <v>62794</v>
      </c>
      <c r="G13" s="295">
        <v>307</v>
      </c>
      <c r="H13" s="295">
        <v>247300</v>
      </c>
      <c r="I13" s="50">
        <v>1343</v>
      </c>
      <c r="J13" s="50">
        <v>281621</v>
      </c>
      <c r="K13" s="53">
        <v>1222</v>
      </c>
      <c r="L13" s="118">
        <v>46465</v>
      </c>
      <c r="M13" s="118">
        <v>24</v>
      </c>
      <c r="N13" s="298">
        <v>10094</v>
      </c>
      <c r="O13" s="298">
        <v>11</v>
      </c>
      <c r="P13" s="298">
        <v>4971</v>
      </c>
      <c r="Q13" s="119" t="s">
        <v>164</v>
      </c>
      <c r="R13" s="115">
        <v>25.55</v>
      </c>
      <c r="S13" s="116">
        <v>28923</v>
      </c>
      <c r="T13" s="116">
        <v>76435</v>
      </c>
      <c r="U13" s="53">
        <v>1934</v>
      </c>
      <c r="V13" s="53">
        <v>17038</v>
      </c>
      <c r="W13" s="295">
        <v>99</v>
      </c>
      <c r="X13" s="295">
        <v>102200</v>
      </c>
      <c r="Y13" s="50">
        <v>328</v>
      </c>
      <c r="Z13" s="50">
        <v>70311</v>
      </c>
      <c r="AA13" s="53">
        <v>449</v>
      </c>
      <c r="AB13" s="118">
        <v>14960</v>
      </c>
      <c r="AC13" s="118">
        <v>10</v>
      </c>
      <c r="AD13" s="298">
        <v>3988</v>
      </c>
      <c r="AE13" s="298">
        <v>5</v>
      </c>
      <c r="AF13" s="298">
        <v>2657</v>
      </c>
      <c r="AG13" s="12"/>
    </row>
    <row r="14" spans="1:33" s="84" customFormat="1" ht="21" customHeight="1">
      <c r="A14" s="114" t="s">
        <v>153</v>
      </c>
      <c r="B14" s="115">
        <v>36.39</v>
      </c>
      <c r="C14" s="116">
        <v>170325</v>
      </c>
      <c r="D14" s="116">
        <v>395479</v>
      </c>
      <c r="E14" s="53">
        <v>13044</v>
      </c>
      <c r="F14" s="53">
        <v>127496</v>
      </c>
      <c r="G14" s="295">
        <v>495</v>
      </c>
      <c r="H14" s="295">
        <v>314200</v>
      </c>
      <c r="I14" s="50">
        <v>2060</v>
      </c>
      <c r="J14" s="50">
        <v>1226928</v>
      </c>
      <c r="K14" s="53">
        <v>275</v>
      </c>
      <c r="L14" s="118">
        <v>8927</v>
      </c>
      <c r="M14" s="118">
        <v>42</v>
      </c>
      <c r="N14" s="298">
        <v>22448</v>
      </c>
      <c r="O14" s="298">
        <v>20</v>
      </c>
      <c r="P14" s="298">
        <v>10147</v>
      </c>
      <c r="Q14" s="119" t="s">
        <v>166</v>
      </c>
      <c r="R14" s="115">
        <v>11.92</v>
      </c>
      <c r="S14" s="116">
        <v>22982</v>
      </c>
      <c r="T14" s="116">
        <v>57792</v>
      </c>
      <c r="U14" s="53">
        <v>1835</v>
      </c>
      <c r="V14" s="53">
        <v>20425</v>
      </c>
      <c r="W14" s="295">
        <v>41</v>
      </c>
      <c r="X14" s="295">
        <v>56000</v>
      </c>
      <c r="Y14" s="50">
        <v>304</v>
      </c>
      <c r="Z14" s="50">
        <v>54942</v>
      </c>
      <c r="AA14" s="53">
        <v>320</v>
      </c>
      <c r="AB14" s="118">
        <v>10987</v>
      </c>
      <c r="AC14" s="118">
        <v>7</v>
      </c>
      <c r="AD14" s="298">
        <v>3207</v>
      </c>
      <c r="AE14" s="298">
        <v>3</v>
      </c>
      <c r="AF14" s="298">
        <v>1567</v>
      </c>
      <c r="AG14" s="12"/>
    </row>
    <row r="15" spans="1:33" s="84" customFormat="1" ht="21" customHeight="1">
      <c r="A15" s="114" t="s">
        <v>155</v>
      </c>
      <c r="B15" s="115">
        <v>22.14</v>
      </c>
      <c r="C15" s="116">
        <v>45777</v>
      </c>
      <c r="D15" s="116">
        <v>103069</v>
      </c>
      <c r="E15" s="53">
        <v>3647</v>
      </c>
      <c r="F15" s="53">
        <v>38172</v>
      </c>
      <c r="G15" s="295">
        <v>39</v>
      </c>
      <c r="H15" s="295">
        <v>822200</v>
      </c>
      <c r="I15" s="50">
        <v>645</v>
      </c>
      <c r="J15" s="50">
        <v>139954</v>
      </c>
      <c r="K15" s="53">
        <v>292</v>
      </c>
      <c r="L15" s="118">
        <v>11028</v>
      </c>
      <c r="M15" s="118">
        <v>10</v>
      </c>
      <c r="N15" s="298">
        <v>5444</v>
      </c>
      <c r="O15" s="298">
        <v>5</v>
      </c>
      <c r="P15" s="298">
        <v>2661</v>
      </c>
      <c r="Q15" s="119" t="s">
        <v>168</v>
      </c>
      <c r="R15" s="115">
        <v>36.17</v>
      </c>
      <c r="S15" s="116">
        <v>20710</v>
      </c>
      <c r="T15" s="116">
        <v>54276</v>
      </c>
      <c r="U15" s="53">
        <v>1506</v>
      </c>
      <c r="V15" s="53">
        <v>11165</v>
      </c>
      <c r="W15" s="295">
        <v>56</v>
      </c>
      <c r="X15" s="295">
        <v>30000</v>
      </c>
      <c r="Y15" s="50">
        <v>269</v>
      </c>
      <c r="Z15" s="50">
        <v>28942</v>
      </c>
      <c r="AA15" s="53">
        <v>410</v>
      </c>
      <c r="AB15" s="118">
        <v>11605</v>
      </c>
      <c r="AC15" s="118">
        <v>8</v>
      </c>
      <c r="AD15" s="298">
        <v>2569</v>
      </c>
      <c r="AE15" s="298">
        <v>4</v>
      </c>
      <c r="AF15" s="298">
        <v>1332</v>
      </c>
      <c r="AG15" s="12"/>
    </row>
    <row r="16" spans="1:33" s="84" customFormat="1" ht="21" customHeight="1">
      <c r="A16" s="121" t="s">
        <v>157</v>
      </c>
      <c r="B16" s="122">
        <v>36.09</v>
      </c>
      <c r="C16" s="123">
        <v>168473</v>
      </c>
      <c r="D16" s="123">
        <v>374468</v>
      </c>
      <c r="E16" s="124">
        <v>11526</v>
      </c>
      <c r="F16" s="124">
        <v>144593</v>
      </c>
      <c r="G16" s="297">
        <v>123</v>
      </c>
      <c r="H16" s="297">
        <v>271300</v>
      </c>
      <c r="I16" s="125">
        <v>2111</v>
      </c>
      <c r="J16" s="125">
        <v>1517514</v>
      </c>
      <c r="K16" s="124">
        <v>172</v>
      </c>
      <c r="L16" s="299">
        <v>6077</v>
      </c>
      <c r="M16" s="299">
        <v>36</v>
      </c>
      <c r="N16" s="300">
        <v>21021</v>
      </c>
      <c r="O16" s="300">
        <v>20</v>
      </c>
      <c r="P16" s="300">
        <v>10141</v>
      </c>
      <c r="Q16" s="119" t="s">
        <v>170</v>
      </c>
      <c r="R16" s="115">
        <v>16.81</v>
      </c>
      <c r="S16" s="116">
        <v>12012</v>
      </c>
      <c r="T16" s="116">
        <v>29983</v>
      </c>
      <c r="U16" s="53">
        <v>610</v>
      </c>
      <c r="V16" s="53">
        <v>6926</v>
      </c>
      <c r="W16" s="295">
        <v>14</v>
      </c>
      <c r="X16" s="295">
        <v>49300</v>
      </c>
      <c r="Y16" s="50">
        <v>111</v>
      </c>
      <c r="Z16" s="50">
        <v>50605</v>
      </c>
      <c r="AA16" s="53">
        <v>141</v>
      </c>
      <c r="AB16" s="118">
        <v>4119</v>
      </c>
      <c r="AC16" s="118">
        <v>4</v>
      </c>
      <c r="AD16" s="298">
        <v>1935</v>
      </c>
      <c r="AE16" s="298">
        <v>3</v>
      </c>
      <c r="AF16" s="298">
        <v>861</v>
      </c>
      <c r="AG16" s="12"/>
    </row>
    <row r="17" spans="1:34" s="126" customFormat="1" ht="21" customHeight="1">
      <c r="A17" s="114" t="s">
        <v>159</v>
      </c>
      <c r="B17" s="115">
        <v>14.33</v>
      </c>
      <c r="C17" s="116">
        <v>31090</v>
      </c>
      <c r="D17" s="116">
        <v>75897</v>
      </c>
      <c r="E17" s="53">
        <v>3269</v>
      </c>
      <c r="F17" s="53">
        <v>29108</v>
      </c>
      <c r="G17" s="295">
        <v>129</v>
      </c>
      <c r="H17" s="295">
        <v>158400</v>
      </c>
      <c r="I17" s="50">
        <v>523</v>
      </c>
      <c r="J17" s="50">
        <v>310588</v>
      </c>
      <c r="K17" s="53">
        <v>134</v>
      </c>
      <c r="L17" s="118">
        <v>2917</v>
      </c>
      <c r="M17" s="118">
        <v>8</v>
      </c>
      <c r="N17" s="298">
        <v>3711</v>
      </c>
      <c r="O17" s="298">
        <v>3</v>
      </c>
      <c r="P17" s="298">
        <v>1926</v>
      </c>
      <c r="Q17" s="119" t="s">
        <v>172</v>
      </c>
      <c r="R17" s="115">
        <v>34.34</v>
      </c>
      <c r="S17" s="116">
        <v>7760</v>
      </c>
      <c r="T17" s="116">
        <v>19934</v>
      </c>
      <c r="U17" s="53">
        <v>311</v>
      </c>
      <c r="V17" s="53">
        <v>1986</v>
      </c>
      <c r="W17" s="295">
        <v>12</v>
      </c>
      <c r="X17" s="295">
        <v>2200</v>
      </c>
      <c r="Y17" s="50">
        <v>50</v>
      </c>
      <c r="Z17" s="50">
        <v>5345</v>
      </c>
      <c r="AA17" s="53">
        <v>321</v>
      </c>
      <c r="AB17" s="118">
        <v>17442</v>
      </c>
      <c r="AC17" s="118">
        <v>4</v>
      </c>
      <c r="AD17" s="298">
        <v>561</v>
      </c>
      <c r="AE17" s="298">
        <v>2</v>
      </c>
      <c r="AF17" s="298">
        <v>306</v>
      </c>
      <c r="AG17" s="12"/>
      <c r="AH17" s="84"/>
    </row>
    <row r="18" spans="1:33" s="84" customFormat="1" ht="21" customHeight="1">
      <c r="A18" s="114" t="s">
        <v>161</v>
      </c>
      <c r="B18" s="115">
        <v>105.29</v>
      </c>
      <c r="C18" s="116">
        <v>148048</v>
      </c>
      <c r="D18" s="116">
        <v>351829</v>
      </c>
      <c r="E18" s="53">
        <v>9320</v>
      </c>
      <c r="F18" s="53">
        <v>102933</v>
      </c>
      <c r="G18" s="295">
        <v>182</v>
      </c>
      <c r="H18" s="295">
        <v>448000</v>
      </c>
      <c r="I18" s="50">
        <v>1583</v>
      </c>
      <c r="J18" s="50">
        <v>515895</v>
      </c>
      <c r="K18" s="53">
        <v>1343</v>
      </c>
      <c r="L18" s="118">
        <v>42925</v>
      </c>
      <c r="M18" s="118">
        <v>42</v>
      </c>
      <c r="N18" s="298">
        <v>17846</v>
      </c>
      <c r="O18" s="298">
        <v>21</v>
      </c>
      <c r="P18" s="298">
        <v>9936</v>
      </c>
      <c r="Q18" s="119" t="s">
        <v>174</v>
      </c>
      <c r="R18" s="115">
        <v>98.75</v>
      </c>
      <c r="S18" s="116">
        <v>3717</v>
      </c>
      <c r="T18" s="116">
        <v>10256</v>
      </c>
      <c r="U18" s="53">
        <v>365</v>
      </c>
      <c r="V18" s="53">
        <v>3224</v>
      </c>
      <c r="W18" s="295">
        <v>26</v>
      </c>
      <c r="X18" s="295">
        <v>8100</v>
      </c>
      <c r="Y18" s="50">
        <v>65</v>
      </c>
      <c r="Z18" s="50">
        <v>4569</v>
      </c>
      <c r="AA18" s="53">
        <v>996</v>
      </c>
      <c r="AB18" s="118">
        <v>65459</v>
      </c>
      <c r="AC18" s="118">
        <v>1</v>
      </c>
      <c r="AD18" s="298">
        <v>286</v>
      </c>
      <c r="AE18" s="298">
        <v>1</v>
      </c>
      <c r="AF18" s="298">
        <v>181</v>
      </c>
      <c r="AG18" s="12"/>
    </row>
    <row r="19" spans="1:33" s="84" customFormat="1" ht="21" customHeight="1">
      <c r="A19" s="114" t="s">
        <v>163</v>
      </c>
      <c r="B19" s="115">
        <v>43.93</v>
      </c>
      <c r="C19" s="116">
        <v>33355</v>
      </c>
      <c r="D19" s="116">
        <v>88694</v>
      </c>
      <c r="E19" s="53">
        <v>3295</v>
      </c>
      <c r="F19" s="53">
        <v>29170</v>
      </c>
      <c r="G19" s="295">
        <v>229</v>
      </c>
      <c r="H19" s="295">
        <v>267000</v>
      </c>
      <c r="I19" s="50">
        <v>563</v>
      </c>
      <c r="J19" s="50">
        <v>129476</v>
      </c>
      <c r="K19" s="53">
        <v>681</v>
      </c>
      <c r="L19" s="118">
        <v>26441</v>
      </c>
      <c r="M19" s="118">
        <v>11</v>
      </c>
      <c r="N19" s="298">
        <v>4677</v>
      </c>
      <c r="O19" s="298">
        <v>5</v>
      </c>
      <c r="P19" s="298">
        <v>2465</v>
      </c>
      <c r="Q19" s="119" t="s">
        <v>176</v>
      </c>
      <c r="R19" s="115">
        <v>3.97</v>
      </c>
      <c r="S19" s="116">
        <v>6726</v>
      </c>
      <c r="T19" s="116">
        <v>17298</v>
      </c>
      <c r="U19" s="53">
        <v>580</v>
      </c>
      <c r="V19" s="53">
        <v>5962</v>
      </c>
      <c r="W19" s="295">
        <v>58</v>
      </c>
      <c r="X19" s="295">
        <v>59700</v>
      </c>
      <c r="Y19" s="50">
        <v>111</v>
      </c>
      <c r="Z19" s="50">
        <v>22999</v>
      </c>
      <c r="AA19" s="53">
        <v>68</v>
      </c>
      <c r="AB19" s="118">
        <v>1763</v>
      </c>
      <c r="AC19" s="118">
        <v>2</v>
      </c>
      <c r="AD19" s="298">
        <v>838</v>
      </c>
      <c r="AE19" s="298">
        <v>1</v>
      </c>
      <c r="AF19" s="298">
        <v>426</v>
      </c>
      <c r="AG19" s="12"/>
    </row>
    <row r="20" spans="1:33" s="84" customFormat="1" ht="21" customHeight="1">
      <c r="A20" s="114" t="s">
        <v>165</v>
      </c>
      <c r="B20" s="115">
        <v>12.71</v>
      </c>
      <c r="C20" s="116">
        <v>64832</v>
      </c>
      <c r="D20" s="116">
        <v>143042</v>
      </c>
      <c r="E20" s="53">
        <v>6127</v>
      </c>
      <c r="F20" s="53">
        <v>53891</v>
      </c>
      <c r="G20" s="295">
        <v>246</v>
      </c>
      <c r="H20" s="295">
        <v>138100</v>
      </c>
      <c r="I20" s="50">
        <v>1042</v>
      </c>
      <c r="J20" s="50">
        <v>233943</v>
      </c>
      <c r="K20" s="53">
        <v>79</v>
      </c>
      <c r="L20" s="118">
        <v>2952</v>
      </c>
      <c r="M20" s="118">
        <v>13</v>
      </c>
      <c r="N20" s="298">
        <v>5432</v>
      </c>
      <c r="O20" s="298">
        <v>8</v>
      </c>
      <c r="P20" s="298">
        <v>2917</v>
      </c>
      <c r="Q20" s="119" t="s">
        <v>178</v>
      </c>
      <c r="R20" s="115">
        <v>17.24</v>
      </c>
      <c r="S20" s="116">
        <v>16483</v>
      </c>
      <c r="T20" s="116">
        <v>44435</v>
      </c>
      <c r="U20" s="53">
        <v>1239</v>
      </c>
      <c r="V20" s="53">
        <v>9930</v>
      </c>
      <c r="W20" s="295">
        <v>33</v>
      </c>
      <c r="X20" s="295">
        <v>36700</v>
      </c>
      <c r="Y20" s="50">
        <v>196</v>
      </c>
      <c r="Z20" s="50">
        <v>22560</v>
      </c>
      <c r="AA20" s="53">
        <v>334</v>
      </c>
      <c r="AB20" s="118">
        <v>12716</v>
      </c>
      <c r="AC20" s="118">
        <v>5</v>
      </c>
      <c r="AD20" s="298">
        <v>2384</v>
      </c>
      <c r="AE20" s="298">
        <v>4</v>
      </c>
      <c r="AF20" s="298">
        <v>1374</v>
      </c>
      <c r="AG20" s="12"/>
    </row>
    <row r="21" spans="1:33" s="84" customFormat="1" ht="21" customHeight="1">
      <c r="A21" s="114" t="s">
        <v>167</v>
      </c>
      <c r="B21" s="115">
        <v>65.12</v>
      </c>
      <c r="C21" s="116">
        <v>167418</v>
      </c>
      <c r="D21" s="116">
        <v>404152</v>
      </c>
      <c r="E21" s="53">
        <v>10074</v>
      </c>
      <c r="F21" s="53">
        <v>120556</v>
      </c>
      <c r="G21" s="295">
        <v>286</v>
      </c>
      <c r="H21" s="295">
        <v>849000</v>
      </c>
      <c r="I21" s="50">
        <v>1712</v>
      </c>
      <c r="J21" s="50">
        <v>424772</v>
      </c>
      <c r="K21" s="53">
        <v>1224</v>
      </c>
      <c r="L21" s="118">
        <v>41076</v>
      </c>
      <c r="M21" s="118">
        <v>46</v>
      </c>
      <c r="N21" s="298">
        <v>21250</v>
      </c>
      <c r="O21" s="298">
        <v>21</v>
      </c>
      <c r="P21" s="298">
        <v>10649</v>
      </c>
      <c r="Q21" s="119" t="s">
        <v>180</v>
      </c>
      <c r="R21" s="115">
        <v>5.62</v>
      </c>
      <c r="S21" s="116">
        <v>3772</v>
      </c>
      <c r="T21" s="116">
        <v>8417</v>
      </c>
      <c r="U21" s="53">
        <v>386</v>
      </c>
      <c r="V21" s="53">
        <v>6422</v>
      </c>
      <c r="W21" s="295">
        <v>7</v>
      </c>
      <c r="X21" s="295">
        <v>78</v>
      </c>
      <c r="Y21" s="50">
        <v>74</v>
      </c>
      <c r="Z21" s="50">
        <v>24025</v>
      </c>
      <c r="AA21" s="53">
        <v>72</v>
      </c>
      <c r="AB21" s="118">
        <v>2233</v>
      </c>
      <c r="AC21" s="118">
        <v>1</v>
      </c>
      <c r="AD21" s="298">
        <v>469</v>
      </c>
      <c r="AE21" s="298">
        <v>1</v>
      </c>
      <c r="AF21" s="298">
        <v>274</v>
      </c>
      <c r="AG21" s="12"/>
    </row>
    <row r="22" spans="1:33" s="84" customFormat="1" ht="21" customHeight="1">
      <c r="A22" s="114" t="s">
        <v>169</v>
      </c>
      <c r="B22" s="115">
        <v>76.49</v>
      </c>
      <c r="C22" s="116">
        <v>116683</v>
      </c>
      <c r="D22" s="116">
        <v>280033</v>
      </c>
      <c r="E22" s="53">
        <v>9279</v>
      </c>
      <c r="F22" s="53">
        <v>102324</v>
      </c>
      <c r="G22" s="295">
        <v>182</v>
      </c>
      <c r="H22" s="295">
        <v>322700</v>
      </c>
      <c r="I22" s="50">
        <v>1596</v>
      </c>
      <c r="J22" s="50">
        <v>953675</v>
      </c>
      <c r="K22" s="53">
        <v>1239</v>
      </c>
      <c r="L22" s="118">
        <v>45000</v>
      </c>
      <c r="M22" s="118">
        <v>32</v>
      </c>
      <c r="N22" s="298">
        <v>16290</v>
      </c>
      <c r="O22" s="298">
        <v>17</v>
      </c>
      <c r="P22" s="298">
        <v>8170</v>
      </c>
      <c r="Q22" s="119" t="s">
        <v>182</v>
      </c>
      <c r="R22" s="115">
        <v>49.18</v>
      </c>
      <c r="S22" s="116">
        <v>6407</v>
      </c>
      <c r="T22" s="116">
        <v>15938</v>
      </c>
      <c r="U22" s="53">
        <v>452</v>
      </c>
      <c r="V22" s="53">
        <v>3597</v>
      </c>
      <c r="W22" s="295">
        <v>18</v>
      </c>
      <c r="X22" s="295">
        <v>7400</v>
      </c>
      <c r="Y22" s="50">
        <v>100</v>
      </c>
      <c r="Z22" s="50">
        <v>6249</v>
      </c>
      <c r="AA22" s="53">
        <v>163</v>
      </c>
      <c r="AB22" s="118">
        <v>4045</v>
      </c>
      <c r="AC22" s="118">
        <v>4</v>
      </c>
      <c r="AD22" s="298">
        <v>521</v>
      </c>
      <c r="AE22" s="298">
        <v>1</v>
      </c>
      <c r="AF22" s="298">
        <v>292</v>
      </c>
      <c r="AG22" s="12"/>
    </row>
    <row r="23" spans="1:33" s="84" customFormat="1" ht="21" customHeight="1">
      <c r="A23" s="114" t="s">
        <v>171</v>
      </c>
      <c r="B23" s="115">
        <v>41.72</v>
      </c>
      <c r="C23" s="116">
        <v>110414</v>
      </c>
      <c r="D23" s="116">
        <v>268800</v>
      </c>
      <c r="E23" s="53">
        <v>11940</v>
      </c>
      <c r="F23" s="53">
        <v>110440</v>
      </c>
      <c r="G23" s="295">
        <v>1312</v>
      </c>
      <c r="H23" s="295">
        <v>11748</v>
      </c>
      <c r="I23" s="50">
        <v>1801</v>
      </c>
      <c r="J23" s="50">
        <v>527728</v>
      </c>
      <c r="K23" s="53">
        <v>975</v>
      </c>
      <c r="L23" s="118">
        <v>27530</v>
      </c>
      <c r="M23" s="118">
        <v>27</v>
      </c>
      <c r="N23" s="298">
        <v>12762</v>
      </c>
      <c r="O23" s="298">
        <v>15</v>
      </c>
      <c r="P23" s="298">
        <v>6249</v>
      </c>
      <c r="Q23" s="119" t="s">
        <v>184</v>
      </c>
      <c r="R23" s="115">
        <v>14.17</v>
      </c>
      <c r="S23" s="116">
        <v>5066</v>
      </c>
      <c r="T23" s="116">
        <v>13748</v>
      </c>
      <c r="U23" s="53">
        <v>402</v>
      </c>
      <c r="V23" s="53">
        <v>2766</v>
      </c>
      <c r="W23" s="295">
        <v>19</v>
      </c>
      <c r="X23" s="295">
        <v>11200</v>
      </c>
      <c r="Y23" s="50">
        <v>70</v>
      </c>
      <c r="Z23" s="50">
        <v>5470</v>
      </c>
      <c r="AA23" s="53">
        <v>318</v>
      </c>
      <c r="AB23" s="118">
        <v>11471</v>
      </c>
      <c r="AC23" s="118">
        <v>2</v>
      </c>
      <c r="AD23" s="298">
        <v>629</v>
      </c>
      <c r="AE23" s="298">
        <v>2</v>
      </c>
      <c r="AF23" s="298">
        <v>359</v>
      </c>
      <c r="AG23" s="12"/>
    </row>
    <row r="24" spans="1:33" s="84" customFormat="1" ht="21" customHeight="1">
      <c r="A24" s="114" t="s">
        <v>173</v>
      </c>
      <c r="B24" s="115">
        <v>56.51</v>
      </c>
      <c r="C24" s="116">
        <v>41566</v>
      </c>
      <c r="D24" s="116">
        <v>100966</v>
      </c>
      <c r="E24" s="53">
        <v>4694</v>
      </c>
      <c r="F24" s="53">
        <v>53093</v>
      </c>
      <c r="G24" s="295">
        <v>179</v>
      </c>
      <c r="H24" s="295">
        <v>267900</v>
      </c>
      <c r="I24" s="50">
        <v>980</v>
      </c>
      <c r="J24" s="50">
        <v>231215</v>
      </c>
      <c r="K24" s="53">
        <v>1029</v>
      </c>
      <c r="L24" s="118">
        <v>48759</v>
      </c>
      <c r="M24" s="118">
        <v>13</v>
      </c>
      <c r="N24" s="298">
        <v>4698</v>
      </c>
      <c r="O24" s="298">
        <v>5</v>
      </c>
      <c r="P24" s="298">
        <v>2390</v>
      </c>
      <c r="Q24" s="119" t="s">
        <v>186</v>
      </c>
      <c r="R24" s="115">
        <v>25.26</v>
      </c>
      <c r="S24" s="116">
        <v>6115</v>
      </c>
      <c r="T24" s="116">
        <v>16126</v>
      </c>
      <c r="U24" s="53">
        <v>491</v>
      </c>
      <c r="V24" s="53">
        <v>4787</v>
      </c>
      <c r="W24" s="295">
        <v>29</v>
      </c>
      <c r="X24" s="295">
        <v>10600</v>
      </c>
      <c r="Y24" s="50">
        <v>66</v>
      </c>
      <c r="Z24" s="50">
        <v>6368</v>
      </c>
      <c r="AA24" s="53">
        <v>709</v>
      </c>
      <c r="AB24" s="118">
        <v>25611</v>
      </c>
      <c r="AC24" s="118">
        <v>2</v>
      </c>
      <c r="AD24" s="298">
        <v>757</v>
      </c>
      <c r="AE24" s="298">
        <v>1</v>
      </c>
      <c r="AF24" s="298">
        <v>360</v>
      </c>
      <c r="AG24" s="12"/>
    </row>
    <row r="25" spans="1:33" s="84" customFormat="1" ht="21" customHeight="1" thickBot="1">
      <c r="A25" s="114" t="s">
        <v>175</v>
      </c>
      <c r="B25" s="115">
        <v>39.72</v>
      </c>
      <c r="C25" s="116">
        <v>45613</v>
      </c>
      <c r="D25" s="116">
        <v>113984</v>
      </c>
      <c r="E25" s="53">
        <v>3304</v>
      </c>
      <c r="F25" s="53">
        <v>33193</v>
      </c>
      <c r="G25" s="295">
        <v>245</v>
      </c>
      <c r="H25" s="295">
        <v>148700</v>
      </c>
      <c r="I25" s="50">
        <v>552</v>
      </c>
      <c r="J25" s="50">
        <v>91874</v>
      </c>
      <c r="K25" s="53">
        <v>1202</v>
      </c>
      <c r="L25" s="118">
        <v>39681</v>
      </c>
      <c r="M25" s="118">
        <v>17</v>
      </c>
      <c r="N25" s="298">
        <v>5053</v>
      </c>
      <c r="O25" s="298">
        <v>11</v>
      </c>
      <c r="P25" s="298">
        <v>3206</v>
      </c>
      <c r="Q25" s="127" t="s">
        <v>188</v>
      </c>
      <c r="R25" s="128">
        <v>37.3</v>
      </c>
      <c r="S25" s="57">
        <v>2036</v>
      </c>
      <c r="T25" s="57">
        <v>5378</v>
      </c>
      <c r="U25" s="57">
        <v>198</v>
      </c>
      <c r="V25" s="57">
        <v>1826</v>
      </c>
      <c r="W25" s="296">
        <v>21</v>
      </c>
      <c r="X25" s="296">
        <v>14700</v>
      </c>
      <c r="Y25" s="129">
        <v>25</v>
      </c>
      <c r="Z25" s="129">
        <v>3893</v>
      </c>
      <c r="AA25" s="57">
        <v>293</v>
      </c>
      <c r="AB25" s="301">
        <v>10051</v>
      </c>
      <c r="AC25" s="301">
        <v>2</v>
      </c>
      <c r="AD25" s="301">
        <v>192</v>
      </c>
      <c r="AE25" s="301">
        <v>1</v>
      </c>
      <c r="AF25" s="301">
        <v>98</v>
      </c>
      <c r="AG25" s="12"/>
    </row>
    <row r="26" spans="1:33" s="84" customFormat="1" ht="21" customHeight="1">
      <c r="A26" s="114" t="s">
        <v>177</v>
      </c>
      <c r="B26" s="115">
        <v>24.7</v>
      </c>
      <c r="C26" s="116">
        <v>101549</v>
      </c>
      <c r="D26" s="116">
        <v>237518</v>
      </c>
      <c r="E26" s="53">
        <v>7096</v>
      </c>
      <c r="F26" s="53">
        <v>69396</v>
      </c>
      <c r="G26" s="295">
        <v>208</v>
      </c>
      <c r="H26" s="295">
        <v>184100</v>
      </c>
      <c r="I26" s="50">
        <v>1169</v>
      </c>
      <c r="J26" s="50">
        <v>305123</v>
      </c>
      <c r="K26" s="53">
        <v>450</v>
      </c>
      <c r="L26" s="118">
        <v>16007</v>
      </c>
      <c r="M26" s="118">
        <v>25</v>
      </c>
      <c r="N26" s="298">
        <v>11228</v>
      </c>
      <c r="O26" s="298">
        <v>14</v>
      </c>
      <c r="P26" s="298">
        <v>6177</v>
      </c>
      <c r="Q26" s="130"/>
      <c r="R26" s="131"/>
      <c r="S26" s="86"/>
      <c r="T26" s="86"/>
      <c r="U26" s="86"/>
      <c r="V26" s="94"/>
      <c r="W26" s="94"/>
      <c r="X26" s="94"/>
      <c r="Y26" s="94"/>
      <c r="Z26" s="86"/>
      <c r="AA26" s="86"/>
      <c r="AB26" s="86"/>
      <c r="AC26" s="86"/>
      <c r="AD26" s="86"/>
      <c r="AE26" s="132"/>
      <c r="AF26" s="133" t="s">
        <v>203</v>
      </c>
      <c r="AG26" s="12"/>
    </row>
    <row r="27" spans="1:33" s="84" customFormat="1" ht="21" customHeight="1">
      <c r="A27" s="114" t="s">
        <v>179</v>
      </c>
      <c r="B27" s="115">
        <v>109.63</v>
      </c>
      <c r="C27" s="116">
        <v>42144</v>
      </c>
      <c r="D27" s="116">
        <v>106987</v>
      </c>
      <c r="E27" s="53">
        <v>2701</v>
      </c>
      <c r="F27" s="53">
        <v>25566</v>
      </c>
      <c r="G27" s="295">
        <v>88</v>
      </c>
      <c r="H27" s="295">
        <v>111200</v>
      </c>
      <c r="I27" s="50">
        <v>423</v>
      </c>
      <c r="J27" s="50">
        <v>89972</v>
      </c>
      <c r="K27" s="53">
        <v>844</v>
      </c>
      <c r="L27" s="118">
        <v>23764</v>
      </c>
      <c r="M27" s="118">
        <v>13</v>
      </c>
      <c r="N27" s="298">
        <v>4447</v>
      </c>
      <c r="O27" s="298">
        <v>8</v>
      </c>
      <c r="P27" s="298">
        <v>2547</v>
      </c>
      <c r="Q27" s="130" t="s">
        <v>474</v>
      </c>
      <c r="R27" s="134"/>
      <c r="S27" s="134"/>
      <c r="T27" s="135"/>
      <c r="U27" s="196"/>
      <c r="V27" s="30"/>
      <c r="W27" s="30"/>
      <c r="X27" s="26"/>
      <c r="Y27" s="85"/>
      <c r="Z27" s="85"/>
      <c r="AA27" s="85"/>
      <c r="AB27" s="85"/>
      <c r="AC27" s="85"/>
      <c r="AD27" s="85"/>
      <c r="AE27" s="85"/>
      <c r="AF27" s="136"/>
      <c r="AG27" s="12"/>
    </row>
    <row r="28" spans="1:33" s="84" customFormat="1" ht="21" customHeight="1">
      <c r="A28" s="114" t="s">
        <v>181</v>
      </c>
      <c r="B28" s="115">
        <v>16.66</v>
      </c>
      <c r="C28" s="116">
        <v>49958</v>
      </c>
      <c r="D28" s="116">
        <v>120750</v>
      </c>
      <c r="E28" s="53">
        <v>4607</v>
      </c>
      <c r="F28" s="53">
        <v>39255</v>
      </c>
      <c r="G28" s="295">
        <v>279</v>
      </c>
      <c r="H28" s="295">
        <v>146700</v>
      </c>
      <c r="I28" s="50">
        <v>712</v>
      </c>
      <c r="J28" s="50">
        <v>199478</v>
      </c>
      <c r="K28" s="53">
        <v>562</v>
      </c>
      <c r="L28" s="118">
        <v>14329</v>
      </c>
      <c r="M28" s="118">
        <v>15</v>
      </c>
      <c r="N28" s="298">
        <v>5279</v>
      </c>
      <c r="O28" s="298">
        <v>7</v>
      </c>
      <c r="P28" s="298">
        <v>2643</v>
      </c>
      <c r="Q28" s="130" t="s">
        <v>435</v>
      </c>
      <c r="R28" s="134"/>
      <c r="S28" s="134"/>
      <c r="T28" s="135"/>
      <c r="U28" s="196"/>
      <c r="V28" s="30"/>
      <c r="W28" s="30"/>
      <c r="X28" s="26"/>
      <c r="Y28" s="85"/>
      <c r="Z28" s="85"/>
      <c r="AA28" s="85"/>
      <c r="AB28" s="85"/>
      <c r="AC28" s="85"/>
      <c r="AD28" s="85"/>
      <c r="AE28" s="85"/>
      <c r="AF28" s="85"/>
      <c r="AG28" s="12"/>
    </row>
    <row r="29" spans="1:33" s="84" customFormat="1" ht="21" customHeight="1">
      <c r="A29" s="114" t="s">
        <v>183</v>
      </c>
      <c r="B29" s="115">
        <v>18.27</v>
      </c>
      <c r="C29" s="116">
        <v>51949</v>
      </c>
      <c r="D29" s="116">
        <v>123217</v>
      </c>
      <c r="E29" s="53">
        <v>4606</v>
      </c>
      <c r="F29" s="53">
        <v>51173</v>
      </c>
      <c r="G29" s="295">
        <v>384</v>
      </c>
      <c r="H29" s="295">
        <v>326400</v>
      </c>
      <c r="I29" s="50">
        <v>625</v>
      </c>
      <c r="J29" s="50">
        <v>193462</v>
      </c>
      <c r="K29" s="53">
        <v>176</v>
      </c>
      <c r="L29" s="118">
        <v>5164</v>
      </c>
      <c r="M29" s="118">
        <v>13</v>
      </c>
      <c r="N29" s="298">
        <v>6143</v>
      </c>
      <c r="O29" s="298">
        <v>10</v>
      </c>
      <c r="P29" s="298">
        <v>4115</v>
      </c>
      <c r="Q29" s="130" t="s">
        <v>475</v>
      </c>
      <c r="R29" s="137"/>
      <c r="S29" s="138"/>
      <c r="T29" s="135"/>
      <c r="U29" s="196"/>
      <c r="V29" s="30"/>
      <c r="W29" s="30"/>
      <c r="X29" s="158"/>
      <c r="Y29" s="132"/>
      <c r="Z29" s="132"/>
      <c r="AA29" s="132"/>
      <c r="AB29" s="132"/>
      <c r="AC29" s="132"/>
      <c r="AD29" s="132"/>
      <c r="AE29" s="132"/>
      <c r="AF29" s="139"/>
      <c r="AG29" s="12"/>
    </row>
    <row r="30" spans="1:33" s="84" customFormat="1" ht="21" customHeight="1">
      <c r="A30" s="114" t="s">
        <v>185</v>
      </c>
      <c r="B30" s="115">
        <v>84.98</v>
      </c>
      <c r="C30" s="116">
        <v>71013</v>
      </c>
      <c r="D30" s="116">
        <v>186109</v>
      </c>
      <c r="E30" s="53">
        <v>5887</v>
      </c>
      <c r="F30" s="53">
        <v>56223</v>
      </c>
      <c r="G30" s="295">
        <v>304</v>
      </c>
      <c r="H30" s="295">
        <v>191400</v>
      </c>
      <c r="I30" s="50">
        <v>987</v>
      </c>
      <c r="J30" s="50">
        <v>283282</v>
      </c>
      <c r="K30" s="53">
        <v>1107</v>
      </c>
      <c r="L30" s="118">
        <v>39610</v>
      </c>
      <c r="M30" s="118">
        <v>20</v>
      </c>
      <c r="N30" s="298">
        <v>10476</v>
      </c>
      <c r="O30" s="298">
        <v>9</v>
      </c>
      <c r="P30" s="298">
        <v>5010</v>
      </c>
      <c r="Q30" s="130" t="s">
        <v>480</v>
      </c>
      <c r="R30" s="46"/>
      <c r="S30" s="46"/>
      <c r="T30" s="135"/>
      <c r="U30" s="196"/>
      <c r="V30" s="30"/>
      <c r="W30" s="30"/>
      <c r="X30" s="158"/>
      <c r="Y30" s="132"/>
      <c r="Z30" s="132"/>
      <c r="AA30" s="132"/>
      <c r="AB30" s="132"/>
      <c r="AC30" s="132"/>
      <c r="AD30" s="132"/>
      <c r="AE30" s="132"/>
      <c r="AF30" s="132"/>
      <c r="AG30" s="12"/>
    </row>
    <row r="31" spans="1:33" s="84" customFormat="1" ht="21" customHeight="1">
      <c r="A31" s="51" t="s">
        <v>187</v>
      </c>
      <c r="B31" s="140">
        <v>47.9</v>
      </c>
      <c r="C31" s="53">
        <v>56829</v>
      </c>
      <c r="D31" s="53">
        <v>133411</v>
      </c>
      <c r="E31" s="53">
        <v>4215</v>
      </c>
      <c r="F31" s="53">
        <v>41537</v>
      </c>
      <c r="G31" s="295">
        <v>29</v>
      </c>
      <c r="H31" s="295">
        <v>25400</v>
      </c>
      <c r="I31" s="50">
        <v>824</v>
      </c>
      <c r="J31" s="50">
        <v>376032</v>
      </c>
      <c r="K31" s="53">
        <v>473</v>
      </c>
      <c r="L31" s="118">
        <v>15995</v>
      </c>
      <c r="M31" s="118">
        <v>15</v>
      </c>
      <c r="N31" s="298">
        <v>9154</v>
      </c>
      <c r="O31" s="298">
        <v>10</v>
      </c>
      <c r="P31" s="298">
        <v>4022</v>
      </c>
      <c r="Q31" s="130"/>
      <c r="R31" s="46"/>
      <c r="S31" s="46"/>
      <c r="T31" s="135"/>
      <c r="U31" s="196"/>
      <c r="V31" s="30"/>
      <c r="W31" s="30"/>
      <c r="X31" s="158"/>
      <c r="Y31" s="132"/>
      <c r="Z31" s="132"/>
      <c r="AA31" s="132"/>
      <c r="AB31" s="132"/>
      <c r="AC31" s="132"/>
      <c r="AD31" s="132"/>
      <c r="AE31" s="132"/>
      <c r="AF31" s="132"/>
      <c r="AG31" s="12"/>
    </row>
    <row r="32" spans="1:32" s="84" customFormat="1" ht="21" customHeight="1">
      <c r="A32" s="119" t="s">
        <v>146</v>
      </c>
      <c r="B32" s="115">
        <v>25.33</v>
      </c>
      <c r="C32" s="116">
        <v>29009</v>
      </c>
      <c r="D32" s="116">
        <v>71112</v>
      </c>
      <c r="E32" s="53">
        <v>2268</v>
      </c>
      <c r="F32" s="53">
        <v>23782</v>
      </c>
      <c r="G32" s="295">
        <v>209</v>
      </c>
      <c r="H32" s="295">
        <v>286800</v>
      </c>
      <c r="I32" s="50">
        <v>373</v>
      </c>
      <c r="J32" s="50">
        <v>84479</v>
      </c>
      <c r="K32" s="53">
        <v>256</v>
      </c>
      <c r="L32" s="118">
        <v>9137</v>
      </c>
      <c r="M32" s="118">
        <v>10</v>
      </c>
      <c r="N32" s="298">
        <v>3188</v>
      </c>
      <c r="O32" s="298">
        <v>7</v>
      </c>
      <c r="P32" s="298">
        <v>1613</v>
      </c>
      <c r="Q32" s="130"/>
      <c r="S32" s="46"/>
      <c r="T32" s="135"/>
      <c r="U32" s="196"/>
      <c r="V32" s="85"/>
      <c r="W32" s="85"/>
      <c r="X32" s="158"/>
      <c r="Y32" s="132"/>
      <c r="Z32" s="132"/>
      <c r="AA32" s="132"/>
      <c r="AB32" s="132"/>
      <c r="AC32" s="132"/>
      <c r="AD32" s="132"/>
      <c r="AE32" s="132"/>
      <c r="AF32" s="132"/>
    </row>
    <row r="33" spans="1:32" ht="21" customHeight="1">
      <c r="A33" s="119" t="s">
        <v>148</v>
      </c>
      <c r="B33" s="115">
        <v>26.45</v>
      </c>
      <c r="C33" s="116">
        <v>44126</v>
      </c>
      <c r="D33" s="116">
        <v>112683</v>
      </c>
      <c r="E33" s="53">
        <v>3638</v>
      </c>
      <c r="F33" s="53">
        <v>33235</v>
      </c>
      <c r="G33" s="295">
        <v>208</v>
      </c>
      <c r="H33" s="295">
        <v>137900</v>
      </c>
      <c r="I33" s="50">
        <v>567</v>
      </c>
      <c r="J33" s="50">
        <v>120188</v>
      </c>
      <c r="K33" s="53">
        <v>691</v>
      </c>
      <c r="L33" s="118">
        <v>24418</v>
      </c>
      <c r="M33" s="118">
        <v>13</v>
      </c>
      <c r="N33" s="298">
        <v>4911</v>
      </c>
      <c r="O33" s="298">
        <v>5</v>
      </c>
      <c r="P33" s="298">
        <v>2526</v>
      </c>
      <c r="Q33" s="130"/>
      <c r="S33" s="84"/>
      <c r="T33" s="84"/>
      <c r="U33" s="84"/>
      <c r="V33" s="84"/>
      <c r="W33" s="84"/>
      <c r="X33" s="56"/>
      <c r="Y33" s="84"/>
      <c r="Z33" s="84"/>
      <c r="AA33" s="84"/>
      <c r="AB33" s="84"/>
      <c r="AC33" s="84"/>
      <c r="AD33" s="84"/>
      <c r="AE33" s="84"/>
      <c r="AF33" s="84"/>
    </row>
    <row r="34" spans="1:18" ht="21" customHeight="1">
      <c r="A34" s="119" t="s">
        <v>150</v>
      </c>
      <c r="B34" s="115">
        <v>12.3</v>
      </c>
      <c r="C34" s="116">
        <v>55825</v>
      </c>
      <c r="D34" s="116">
        <v>123576</v>
      </c>
      <c r="E34" s="53">
        <v>5462</v>
      </c>
      <c r="F34" s="53">
        <v>65823</v>
      </c>
      <c r="G34" s="295">
        <v>288</v>
      </c>
      <c r="H34" s="295">
        <v>338100</v>
      </c>
      <c r="I34" s="50">
        <v>833</v>
      </c>
      <c r="J34" s="50">
        <v>262565</v>
      </c>
      <c r="K34" s="53">
        <v>162</v>
      </c>
      <c r="L34" s="118">
        <v>5456</v>
      </c>
      <c r="M34" s="118">
        <v>14</v>
      </c>
      <c r="N34" s="298">
        <v>4808</v>
      </c>
      <c r="O34" s="298">
        <v>6</v>
      </c>
      <c r="P34" s="298">
        <v>2603</v>
      </c>
      <c r="Q34" s="84"/>
      <c r="R34" s="84"/>
    </row>
    <row r="35" spans="1:24" s="84" customFormat="1" ht="21" customHeight="1">
      <c r="A35" s="119" t="s">
        <v>152</v>
      </c>
      <c r="B35" s="115">
        <v>14.87</v>
      </c>
      <c r="C35" s="116">
        <v>36873</v>
      </c>
      <c r="D35" s="116">
        <v>85007</v>
      </c>
      <c r="E35" s="53">
        <v>4082</v>
      </c>
      <c r="F35" s="53">
        <v>50781</v>
      </c>
      <c r="G35" s="295">
        <v>289</v>
      </c>
      <c r="H35" s="295">
        <v>376100</v>
      </c>
      <c r="I35" s="50">
        <v>563</v>
      </c>
      <c r="J35" s="50">
        <v>354811</v>
      </c>
      <c r="K35" s="53">
        <v>182</v>
      </c>
      <c r="L35" s="118">
        <v>5758</v>
      </c>
      <c r="M35" s="118">
        <v>10</v>
      </c>
      <c r="N35" s="298">
        <v>4221</v>
      </c>
      <c r="O35" s="298">
        <v>6</v>
      </c>
      <c r="P35" s="298">
        <v>2146</v>
      </c>
      <c r="Q35" s="3"/>
      <c r="R35" s="255"/>
      <c r="X35" s="56"/>
    </row>
    <row r="36" spans="1:18" ht="21" customHeight="1">
      <c r="A36" s="119" t="s">
        <v>154</v>
      </c>
      <c r="B36" s="115">
        <v>11.3</v>
      </c>
      <c r="C36" s="116">
        <v>22461</v>
      </c>
      <c r="D36" s="116">
        <v>56529</v>
      </c>
      <c r="E36" s="53">
        <v>2036</v>
      </c>
      <c r="F36" s="53">
        <v>18889</v>
      </c>
      <c r="G36" s="295">
        <v>60</v>
      </c>
      <c r="H36" s="295">
        <v>792100</v>
      </c>
      <c r="I36" s="50">
        <v>332</v>
      </c>
      <c r="J36" s="50">
        <v>42491</v>
      </c>
      <c r="K36" s="53">
        <v>118</v>
      </c>
      <c r="L36" s="118">
        <v>2725</v>
      </c>
      <c r="M36" s="118">
        <v>7</v>
      </c>
      <c r="N36" s="298">
        <v>2922</v>
      </c>
      <c r="O36" s="298">
        <v>5</v>
      </c>
      <c r="P36" s="298">
        <v>2386</v>
      </c>
      <c r="R36" s="255"/>
    </row>
    <row r="37" spans="1:16" ht="21" customHeight="1" thickBot="1">
      <c r="A37" s="127" t="s">
        <v>156</v>
      </c>
      <c r="B37" s="128">
        <v>8.89</v>
      </c>
      <c r="C37" s="57">
        <v>27133</v>
      </c>
      <c r="D37" s="57">
        <v>65438</v>
      </c>
      <c r="E37" s="57">
        <v>2665</v>
      </c>
      <c r="F37" s="57">
        <v>19539</v>
      </c>
      <c r="G37" s="296">
        <v>71</v>
      </c>
      <c r="H37" s="296">
        <v>44200</v>
      </c>
      <c r="I37" s="129">
        <v>444</v>
      </c>
      <c r="J37" s="129">
        <v>73284</v>
      </c>
      <c r="K37" s="57">
        <v>194</v>
      </c>
      <c r="L37" s="301">
        <v>4165</v>
      </c>
      <c r="M37" s="301">
        <v>8</v>
      </c>
      <c r="N37" s="301">
        <v>3431</v>
      </c>
      <c r="O37" s="301">
        <v>4</v>
      </c>
      <c r="P37" s="301">
        <v>1618</v>
      </c>
    </row>
    <row r="38" spans="1:18" ht="15" customHeight="1">
      <c r="A38" s="130"/>
      <c r="B38" s="30"/>
      <c r="C38" s="30"/>
      <c r="D38" s="30"/>
      <c r="E38" s="30"/>
      <c r="F38" s="85"/>
      <c r="G38" s="85"/>
      <c r="H38" s="26"/>
      <c r="I38" s="85"/>
      <c r="J38" s="137"/>
      <c r="K38" s="141"/>
      <c r="L38" s="138"/>
      <c r="M38" s="142"/>
      <c r="N38" s="138"/>
      <c r="O38" s="137"/>
      <c r="P38" s="135"/>
      <c r="Q38" s="84"/>
      <c r="R38" s="84"/>
    </row>
    <row r="39" spans="1:24" s="84" customFormat="1" ht="15" customHeight="1">
      <c r="A39" s="130"/>
      <c r="H39" s="56"/>
      <c r="M39" s="143"/>
      <c r="Q39" s="3"/>
      <c r="R39" s="3"/>
      <c r="X39" s="56"/>
    </row>
    <row r="40" ht="15" customHeight="1">
      <c r="M40" s="144"/>
    </row>
    <row r="41" ht="15" customHeight="1">
      <c r="M41" s="144"/>
    </row>
    <row r="42" ht="15" customHeight="1">
      <c r="M42" s="144"/>
    </row>
    <row r="43" ht="15" customHeight="1">
      <c r="M43" s="144"/>
    </row>
  </sheetData>
  <sheetProtection/>
  <mergeCells count="30">
    <mergeCell ref="C7:C8"/>
    <mergeCell ref="D7:D8"/>
    <mergeCell ref="C5:D6"/>
    <mergeCell ref="S5:T6"/>
    <mergeCell ref="U5:V6"/>
    <mergeCell ref="S7:S8"/>
    <mergeCell ref="T7:T8"/>
    <mergeCell ref="E7:E8"/>
    <mergeCell ref="I5:J6"/>
    <mergeCell ref="R5:R6"/>
    <mergeCell ref="W5:X6"/>
    <mergeCell ref="W7:W8"/>
    <mergeCell ref="Y7:Y8"/>
    <mergeCell ref="F7:F8"/>
    <mergeCell ref="G7:G8"/>
    <mergeCell ref="I7:I8"/>
    <mergeCell ref="U7:U8"/>
    <mergeCell ref="V7:V8"/>
    <mergeCell ref="E5:F6"/>
    <mergeCell ref="G5:H6"/>
    <mergeCell ref="A3:C3"/>
    <mergeCell ref="B5:B6"/>
    <mergeCell ref="A6:A7"/>
    <mergeCell ref="AC5:AF6"/>
    <mergeCell ref="M5:P6"/>
    <mergeCell ref="K7:K8"/>
    <mergeCell ref="K5:L6"/>
    <mergeCell ref="Y5:Z6"/>
    <mergeCell ref="AA5:AB6"/>
    <mergeCell ref="AA7:AA8"/>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Demibold,標準"&amp;P+282 </oddFooter>
  </headerFooter>
</worksheet>
</file>

<file path=xl/worksheets/sheet11.xml><?xml version="1.0" encoding="utf-8"?>
<worksheet xmlns="http://schemas.openxmlformats.org/spreadsheetml/2006/main" xmlns:r="http://schemas.openxmlformats.org/officeDocument/2006/relationships">
  <dimension ref="B1:F13"/>
  <sheetViews>
    <sheetView tabSelected="1" zoomScaleSheetLayoutView="100" workbookViewId="0" topLeftCell="A1">
      <selection activeCell="B8" sqref="B8:E8"/>
    </sheetView>
  </sheetViews>
  <sheetFormatPr defaultColWidth="9.00390625" defaultRowHeight="13.5"/>
  <cols>
    <col min="1" max="2" width="13.00390625" style="367" customWidth="1"/>
    <col min="3" max="5" width="10.75390625" style="367" customWidth="1"/>
    <col min="6" max="16384" width="9.00390625" style="367" customWidth="1"/>
  </cols>
  <sheetData>
    <row r="1" spans="2:5" ht="16.5">
      <c r="B1" s="380"/>
      <c r="C1" s="379"/>
      <c r="D1" s="379"/>
      <c r="E1" s="378"/>
    </row>
    <row r="2" spans="2:5" ht="19.5">
      <c r="B2" s="478" t="s">
        <v>490</v>
      </c>
      <c r="C2" s="479"/>
      <c r="D2" s="479"/>
      <c r="E2" s="480"/>
    </row>
    <row r="3" spans="2:5" ht="16.5">
      <c r="B3" s="377"/>
      <c r="C3" s="376" t="s">
        <v>489</v>
      </c>
      <c r="D3" s="376"/>
      <c r="E3" s="373"/>
    </row>
    <row r="4" spans="2:5" ht="16.5">
      <c r="B4" s="377"/>
      <c r="C4" s="376"/>
      <c r="D4" s="376"/>
      <c r="E4" s="373"/>
    </row>
    <row r="5" spans="2:5" ht="16.5">
      <c r="B5" s="375"/>
      <c r="C5" s="376" t="s">
        <v>488</v>
      </c>
      <c r="D5" s="376"/>
      <c r="E5" s="373"/>
    </row>
    <row r="6" spans="2:5" ht="16.5">
      <c r="B6" s="377"/>
      <c r="C6" s="376"/>
      <c r="D6" s="376"/>
      <c r="E6" s="373"/>
    </row>
    <row r="7" spans="2:5" ht="16.5">
      <c r="B7" s="375" t="s">
        <v>487</v>
      </c>
      <c r="C7" s="374" t="s">
        <v>486</v>
      </c>
      <c r="D7" s="374"/>
      <c r="E7" s="373"/>
    </row>
    <row r="8" spans="2:5" ht="16.5">
      <c r="B8" s="375"/>
      <c r="C8" s="376" t="s">
        <v>485</v>
      </c>
      <c r="D8" s="376"/>
      <c r="E8" s="373"/>
    </row>
    <row r="9" spans="2:5" ht="16.5">
      <c r="B9" s="375"/>
      <c r="C9" s="374" t="s">
        <v>484</v>
      </c>
      <c r="D9" s="374"/>
      <c r="E9" s="373"/>
    </row>
    <row r="10" spans="2:5" ht="16.5">
      <c r="B10" s="372"/>
      <c r="C10" s="371"/>
      <c r="D10" s="371"/>
      <c r="E10" s="370"/>
    </row>
    <row r="11" ht="17.25" customHeight="1">
      <c r="B11" s="369"/>
    </row>
    <row r="13" spans="2:6" ht="16.5">
      <c r="B13" s="368"/>
      <c r="C13" s="368"/>
      <c r="D13" s="368"/>
      <c r="E13" s="368"/>
      <c r="F13" s="368"/>
    </row>
  </sheetData>
  <sheetProtection/>
  <mergeCells count="1">
    <mergeCell ref="B2:E2"/>
  </mergeCells>
  <printOptions/>
  <pageMargins left="1.1023622047244095" right="1.1023622047244095" top="7.086614173228347" bottom="0.7874015748031497" header="0.5118110236220472" footer="0.5118110236220472"/>
  <pageSetup firstPageNumber="304"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59"/>
  <sheetViews>
    <sheetView tabSelected="1" workbookViewId="0" topLeftCell="A1">
      <selection activeCell="B8" sqref="B8:E8"/>
    </sheetView>
  </sheetViews>
  <sheetFormatPr defaultColWidth="9.00390625" defaultRowHeight="15" customHeight="1"/>
  <cols>
    <col min="1" max="1" width="16.25390625" style="3" customWidth="1"/>
    <col min="2" max="2" width="42.50390625" style="3" customWidth="1"/>
    <col min="3" max="5" width="7.50390625" style="3" customWidth="1"/>
    <col min="6" max="6" width="16.25390625" style="3" customWidth="1"/>
    <col min="7" max="7" width="42.50390625" style="3" customWidth="1"/>
    <col min="8" max="10" width="7.50390625" style="3" customWidth="1"/>
    <col min="11" max="11" width="9.25390625" style="3" customWidth="1"/>
    <col min="12" max="12" width="12.375" style="3" customWidth="1"/>
    <col min="13" max="13" width="9.125" style="3" bestFit="1" customWidth="1"/>
    <col min="14" max="14" width="11.00390625" style="3" customWidth="1"/>
    <col min="15" max="17" width="9.125" style="3" bestFit="1" customWidth="1"/>
    <col min="18" max="16384" width="9.00390625" style="3" customWidth="1"/>
  </cols>
  <sheetData>
    <row r="1" spans="1:17" s="73" customFormat="1" ht="15" customHeight="1">
      <c r="A1" s="1" t="s">
        <v>0</v>
      </c>
      <c r="J1" s="2" t="s">
        <v>0</v>
      </c>
      <c r="Q1" s="2"/>
    </row>
    <row r="3" spans="1:10" s="79" customFormat="1" ht="15" customHeight="1">
      <c r="A3" s="74" t="s">
        <v>453</v>
      </c>
      <c r="B3" s="75"/>
      <c r="C3" s="76"/>
      <c r="D3" s="76"/>
      <c r="E3" s="76"/>
      <c r="F3" s="74" t="s">
        <v>454</v>
      </c>
      <c r="G3" s="77"/>
      <c r="H3" s="78"/>
      <c r="I3" s="78"/>
      <c r="J3" s="59"/>
    </row>
    <row r="4" spans="1:10" ht="15" customHeight="1" thickBot="1">
      <c r="A4" s="80"/>
      <c r="B4" s="80"/>
      <c r="C4" s="81"/>
      <c r="D4" s="81"/>
      <c r="E4" s="82"/>
      <c r="F4" s="80"/>
      <c r="G4" s="83"/>
      <c r="H4" s="83"/>
      <c r="I4" s="83"/>
      <c r="J4" s="60" t="s">
        <v>469</v>
      </c>
    </row>
    <row r="5" spans="1:10" ht="7.5" customHeight="1">
      <c r="A5" s="396" t="s">
        <v>431</v>
      </c>
      <c r="B5" s="387" t="s">
        <v>2</v>
      </c>
      <c r="C5" s="382" t="s">
        <v>1</v>
      </c>
      <c r="D5" s="383"/>
      <c r="E5" s="383"/>
      <c r="F5" s="390" t="s">
        <v>3</v>
      </c>
      <c r="G5" s="393" t="s">
        <v>2</v>
      </c>
      <c r="H5" s="386" t="s">
        <v>1</v>
      </c>
      <c r="I5" s="383"/>
      <c r="J5" s="383"/>
    </row>
    <row r="6" spans="1:10" ht="7.5" customHeight="1">
      <c r="A6" s="397"/>
      <c r="B6" s="388"/>
      <c r="C6" s="384"/>
      <c r="D6" s="385"/>
      <c r="E6" s="385"/>
      <c r="F6" s="391"/>
      <c r="G6" s="394"/>
      <c r="H6" s="384"/>
      <c r="I6" s="385"/>
      <c r="J6" s="385"/>
    </row>
    <row r="7" spans="1:10" ht="13.5" customHeight="1">
      <c r="A7" s="238" t="s">
        <v>432</v>
      </c>
      <c r="B7" s="389"/>
      <c r="C7" s="20" t="s">
        <v>193</v>
      </c>
      <c r="D7" s="18" t="s">
        <v>4</v>
      </c>
      <c r="E7" s="29" t="s">
        <v>5</v>
      </c>
      <c r="F7" s="392"/>
      <c r="G7" s="395"/>
      <c r="H7" s="61" t="s">
        <v>193</v>
      </c>
      <c r="I7" s="62" t="s">
        <v>4</v>
      </c>
      <c r="J7" s="63" t="s">
        <v>5</v>
      </c>
    </row>
    <row r="8" spans="2:10" s="306" customFormat="1" ht="10.5" customHeight="1">
      <c r="B8" s="304"/>
      <c r="C8" s="326" t="s">
        <v>6</v>
      </c>
      <c r="D8" s="327"/>
      <c r="E8" s="327"/>
      <c r="G8" s="307"/>
      <c r="H8" s="328" t="s">
        <v>6</v>
      </c>
      <c r="I8" s="329"/>
      <c r="J8" s="329"/>
    </row>
    <row r="9" spans="1:10" ht="13.5" customHeight="1">
      <c r="A9" s="71" t="s">
        <v>311</v>
      </c>
      <c r="B9" s="64"/>
      <c r="C9" s="86">
        <v>301933</v>
      </c>
      <c r="D9" s="86">
        <v>143252</v>
      </c>
      <c r="E9" s="86">
        <v>158681</v>
      </c>
      <c r="F9" s="84" t="s">
        <v>399</v>
      </c>
      <c r="G9" s="304" t="s">
        <v>227</v>
      </c>
      <c r="H9" s="86">
        <v>8907</v>
      </c>
      <c r="I9" s="94">
        <v>4499</v>
      </c>
      <c r="J9" s="94">
        <v>4408</v>
      </c>
    </row>
    <row r="10" spans="1:10" ht="13.5" customHeight="1">
      <c r="A10" s="71" t="s">
        <v>312</v>
      </c>
      <c r="B10" s="64"/>
      <c r="C10" s="86">
        <v>303365</v>
      </c>
      <c r="D10" s="86">
        <v>143694</v>
      </c>
      <c r="E10" s="86">
        <v>159671</v>
      </c>
      <c r="F10" s="88" t="s">
        <v>400</v>
      </c>
      <c r="G10" s="307" t="s">
        <v>228</v>
      </c>
      <c r="H10" s="86">
        <v>5110</v>
      </c>
      <c r="I10" s="87">
        <v>2476</v>
      </c>
      <c r="J10" s="87">
        <v>2634</v>
      </c>
    </row>
    <row r="11" spans="1:10" ht="13.5" customHeight="1">
      <c r="A11" s="71" t="s">
        <v>313</v>
      </c>
      <c r="B11" s="64"/>
      <c r="C11" s="86">
        <v>304314</v>
      </c>
      <c r="D11" s="86">
        <v>143858</v>
      </c>
      <c r="E11" s="86">
        <v>160456</v>
      </c>
      <c r="F11" s="88" t="s">
        <v>341</v>
      </c>
      <c r="G11" s="307" t="s">
        <v>229</v>
      </c>
      <c r="H11" s="86">
        <v>3680</v>
      </c>
      <c r="I11" s="87">
        <v>1850</v>
      </c>
      <c r="J11" s="87">
        <v>1830</v>
      </c>
    </row>
    <row r="12" spans="1:10" ht="13.5" customHeight="1">
      <c r="A12" s="71" t="s">
        <v>314</v>
      </c>
      <c r="B12" s="64"/>
      <c r="C12" s="86">
        <v>305062</v>
      </c>
      <c r="D12" s="86">
        <v>144074</v>
      </c>
      <c r="E12" s="86">
        <v>160988</v>
      </c>
      <c r="F12" s="88" t="s">
        <v>342</v>
      </c>
      <c r="G12" s="307" t="s">
        <v>230</v>
      </c>
      <c r="H12" s="86">
        <v>2603</v>
      </c>
      <c r="I12" s="87">
        <v>1214</v>
      </c>
      <c r="J12" s="87">
        <v>1389</v>
      </c>
    </row>
    <row r="13" spans="1:7" ht="13.5" customHeight="1">
      <c r="A13" s="72" t="s">
        <v>436</v>
      </c>
      <c r="B13" s="64"/>
      <c r="C13" s="90">
        <v>307558</v>
      </c>
      <c r="D13" s="90">
        <v>145252</v>
      </c>
      <c r="E13" s="90">
        <v>162306</v>
      </c>
      <c r="F13" s="88"/>
      <c r="G13" s="309" t="s">
        <v>251</v>
      </c>
    </row>
    <row r="14" spans="1:10" ht="13.5" customHeight="1">
      <c r="A14" s="84"/>
      <c r="B14" s="64"/>
      <c r="C14" s="86"/>
      <c r="D14" s="86"/>
      <c r="E14" s="86"/>
      <c r="F14" s="88" t="s">
        <v>343</v>
      </c>
      <c r="G14" s="307" t="s">
        <v>231</v>
      </c>
      <c r="H14" s="86">
        <v>5757</v>
      </c>
      <c r="I14" s="87">
        <v>2787</v>
      </c>
      <c r="J14" s="87">
        <v>2970</v>
      </c>
    </row>
    <row r="15" spans="1:7" ht="13.5" customHeight="1">
      <c r="A15" s="84" t="s">
        <v>315</v>
      </c>
      <c r="B15" s="304" t="s">
        <v>380</v>
      </c>
      <c r="C15" s="86">
        <v>3994</v>
      </c>
      <c r="D15" s="94">
        <v>1908</v>
      </c>
      <c r="E15" s="94">
        <v>2086</v>
      </c>
      <c r="F15" s="91"/>
      <c r="G15" s="309" t="s">
        <v>252</v>
      </c>
    </row>
    <row r="16" spans="1:10" ht="13.5" customHeight="1">
      <c r="A16" s="93"/>
      <c r="B16" s="305" t="s">
        <v>379</v>
      </c>
      <c r="F16" s="88" t="s">
        <v>344</v>
      </c>
      <c r="G16" s="307" t="s">
        <v>232</v>
      </c>
      <c r="H16" s="86">
        <v>5109</v>
      </c>
      <c r="I16" s="87">
        <v>2361</v>
      </c>
      <c r="J16" s="87">
        <v>2748</v>
      </c>
    </row>
    <row r="17" spans="1:10" ht="13.5" customHeight="1">
      <c r="A17" s="95" t="s">
        <v>316</v>
      </c>
      <c r="B17" s="305" t="s">
        <v>381</v>
      </c>
      <c r="C17" s="86">
        <v>6202</v>
      </c>
      <c r="D17" s="94">
        <v>3044</v>
      </c>
      <c r="E17" s="94">
        <v>3158</v>
      </c>
      <c r="F17" s="88"/>
      <c r="G17" s="307" t="s">
        <v>253</v>
      </c>
      <c r="H17" s="89"/>
      <c r="I17" s="92"/>
      <c r="J17" s="92"/>
    </row>
    <row r="18" spans="1:7" ht="13.5" customHeight="1">
      <c r="A18" s="65"/>
      <c r="B18" s="306" t="s">
        <v>382</v>
      </c>
      <c r="F18" s="97"/>
      <c r="G18" s="307" t="s">
        <v>254</v>
      </c>
    </row>
    <row r="19" spans="1:10" ht="13.5" customHeight="1">
      <c r="A19" s="95" t="s">
        <v>317</v>
      </c>
      <c r="B19" s="304" t="s">
        <v>209</v>
      </c>
      <c r="C19" s="86">
        <v>9943</v>
      </c>
      <c r="D19" s="94">
        <v>5037</v>
      </c>
      <c r="E19" s="94">
        <v>4906</v>
      </c>
      <c r="F19" s="88" t="s">
        <v>345</v>
      </c>
      <c r="G19" s="307" t="s">
        <v>7</v>
      </c>
      <c r="H19" s="86">
        <v>4459</v>
      </c>
      <c r="I19" s="87">
        <v>2193</v>
      </c>
      <c r="J19" s="87">
        <v>2266</v>
      </c>
    </row>
    <row r="20" spans="1:10" ht="13.5" customHeight="1">
      <c r="A20" s="95" t="s">
        <v>318</v>
      </c>
      <c r="B20" s="304" t="s">
        <v>210</v>
      </c>
      <c r="C20" s="86">
        <v>2701</v>
      </c>
      <c r="D20" s="94">
        <v>1336</v>
      </c>
      <c r="E20" s="94">
        <v>1365</v>
      </c>
      <c r="F20" s="88" t="s">
        <v>346</v>
      </c>
      <c r="G20" s="307" t="s">
        <v>255</v>
      </c>
      <c r="H20" s="86">
        <v>8306</v>
      </c>
      <c r="I20" s="87">
        <v>3931</v>
      </c>
      <c r="J20" s="87">
        <v>4375</v>
      </c>
    </row>
    <row r="21" spans="1:7" ht="13.5" customHeight="1">
      <c r="A21" s="95" t="s">
        <v>319</v>
      </c>
      <c r="B21" s="304" t="s">
        <v>211</v>
      </c>
      <c r="C21" s="86">
        <v>2943</v>
      </c>
      <c r="D21" s="94">
        <v>1419</v>
      </c>
      <c r="E21" s="94">
        <v>1524</v>
      </c>
      <c r="F21" s="88"/>
      <c r="G21" s="307" t="s">
        <v>256</v>
      </c>
    </row>
    <row r="22" spans="1:10" ht="13.5" customHeight="1">
      <c r="A22" s="95" t="s">
        <v>320</v>
      </c>
      <c r="B22" s="304" t="s">
        <v>383</v>
      </c>
      <c r="C22" s="86">
        <v>2639</v>
      </c>
      <c r="D22" s="94">
        <v>1229</v>
      </c>
      <c r="E22" s="94">
        <v>1410</v>
      </c>
      <c r="F22" s="88" t="s">
        <v>347</v>
      </c>
      <c r="G22" s="307" t="s">
        <v>233</v>
      </c>
      <c r="H22" s="86">
        <v>9998</v>
      </c>
      <c r="I22" s="87">
        <v>4600</v>
      </c>
      <c r="J22" s="87">
        <v>5398</v>
      </c>
    </row>
    <row r="23" spans="1:10" ht="13.5" customHeight="1">
      <c r="A23" s="65"/>
      <c r="B23" s="304" t="s">
        <v>384</v>
      </c>
      <c r="F23" s="88" t="s">
        <v>8</v>
      </c>
      <c r="G23" s="307" t="s">
        <v>234</v>
      </c>
      <c r="H23" s="89"/>
      <c r="I23" s="87"/>
      <c r="J23" s="87"/>
    </row>
    <row r="24" spans="1:10" ht="13.5" customHeight="1">
      <c r="A24" s="95" t="s">
        <v>321</v>
      </c>
      <c r="B24" s="304" t="s">
        <v>212</v>
      </c>
      <c r="C24" s="86">
        <v>3692</v>
      </c>
      <c r="D24" s="94">
        <v>1684</v>
      </c>
      <c r="E24" s="94">
        <v>2008</v>
      </c>
      <c r="F24" s="88"/>
      <c r="G24" s="307" t="s">
        <v>257</v>
      </c>
      <c r="H24" s="89"/>
      <c r="I24" s="87"/>
      <c r="J24" s="87"/>
    </row>
    <row r="25" spans="1:7" ht="13.5" customHeight="1">
      <c r="A25" s="95" t="s">
        <v>322</v>
      </c>
      <c r="B25" s="304" t="s">
        <v>371</v>
      </c>
      <c r="C25" s="86">
        <v>2694</v>
      </c>
      <c r="D25" s="94">
        <v>1249</v>
      </c>
      <c r="E25" s="94">
        <v>1445</v>
      </c>
      <c r="F25" s="88"/>
      <c r="G25" s="307" t="s">
        <v>235</v>
      </c>
    </row>
    <row r="26" spans="1:10" ht="13.5" customHeight="1">
      <c r="A26" s="95" t="s">
        <v>323</v>
      </c>
      <c r="B26" s="304" t="s">
        <v>213</v>
      </c>
      <c r="C26" s="86">
        <v>3252</v>
      </c>
      <c r="D26" s="94">
        <v>1532</v>
      </c>
      <c r="E26" s="94">
        <v>1720</v>
      </c>
      <c r="F26" s="88" t="s">
        <v>348</v>
      </c>
      <c r="G26" s="307" t="s">
        <v>236</v>
      </c>
      <c r="H26" s="86">
        <v>4888</v>
      </c>
      <c r="I26" s="87">
        <v>2339</v>
      </c>
      <c r="J26" s="87">
        <v>2549</v>
      </c>
    </row>
    <row r="27" spans="1:7" ht="13.5" customHeight="1">
      <c r="A27" s="95" t="s">
        <v>324</v>
      </c>
      <c r="B27" s="304" t="s">
        <v>214</v>
      </c>
      <c r="C27" s="86">
        <v>3834</v>
      </c>
      <c r="D27" s="94">
        <v>1795</v>
      </c>
      <c r="E27" s="94">
        <v>2039</v>
      </c>
      <c r="F27" s="88"/>
      <c r="G27" s="307" t="s">
        <v>9</v>
      </c>
    </row>
    <row r="28" spans="1:10" ht="13.5" customHeight="1">
      <c r="A28" s="95" t="s">
        <v>325</v>
      </c>
      <c r="B28" s="304" t="s">
        <v>215</v>
      </c>
      <c r="C28" s="86">
        <v>2430</v>
      </c>
      <c r="D28" s="94">
        <v>1200</v>
      </c>
      <c r="E28" s="94">
        <v>1230</v>
      </c>
      <c r="F28" s="88" t="s">
        <v>349</v>
      </c>
      <c r="G28" s="307" t="s">
        <v>372</v>
      </c>
      <c r="H28" s="86">
        <v>8377</v>
      </c>
      <c r="I28" s="87">
        <v>3922</v>
      </c>
      <c r="J28" s="87">
        <v>4455</v>
      </c>
    </row>
    <row r="29" spans="1:10" ht="13.5" customHeight="1">
      <c r="A29" s="98" t="s">
        <v>326</v>
      </c>
      <c r="B29" s="307" t="s">
        <v>216</v>
      </c>
      <c r="C29" s="86">
        <v>1689</v>
      </c>
      <c r="D29" s="87">
        <v>678</v>
      </c>
      <c r="E29" s="87">
        <v>1011</v>
      </c>
      <c r="F29" s="88" t="s">
        <v>350</v>
      </c>
      <c r="G29" s="307" t="s">
        <v>258</v>
      </c>
      <c r="H29" s="86">
        <v>2891</v>
      </c>
      <c r="I29" s="87">
        <v>1392</v>
      </c>
      <c r="J29" s="87">
        <v>1499</v>
      </c>
    </row>
    <row r="30" spans="1:10" s="100" customFormat="1" ht="13.5" customHeight="1">
      <c r="A30" s="98" t="s">
        <v>327</v>
      </c>
      <c r="B30" s="307" t="s">
        <v>217</v>
      </c>
      <c r="C30" s="86">
        <v>1012</v>
      </c>
      <c r="D30" s="87">
        <v>524</v>
      </c>
      <c r="E30" s="87">
        <v>488</v>
      </c>
      <c r="F30" s="99" t="s">
        <v>351</v>
      </c>
      <c r="G30" s="307" t="s">
        <v>259</v>
      </c>
      <c r="H30" s="86">
        <v>7213</v>
      </c>
      <c r="I30" s="87">
        <v>3170</v>
      </c>
      <c r="J30" s="87">
        <v>4043</v>
      </c>
    </row>
    <row r="31" spans="1:10" s="100" customFormat="1" ht="13.5" customHeight="1">
      <c r="A31" s="98" t="s">
        <v>328</v>
      </c>
      <c r="B31" s="307" t="s">
        <v>385</v>
      </c>
      <c r="C31" s="86">
        <v>2892</v>
      </c>
      <c r="D31" s="87">
        <v>1457</v>
      </c>
      <c r="E31" s="87">
        <v>1435</v>
      </c>
      <c r="F31" s="99" t="s">
        <v>352</v>
      </c>
      <c r="G31" s="309" t="s">
        <v>260</v>
      </c>
      <c r="H31" s="86">
        <v>5230</v>
      </c>
      <c r="I31" s="87">
        <v>2226</v>
      </c>
      <c r="J31" s="87">
        <v>3004</v>
      </c>
    </row>
    <row r="32" spans="1:10" s="100" customFormat="1" ht="13.5" customHeight="1">
      <c r="A32" s="98"/>
      <c r="B32" s="307" t="s">
        <v>386</v>
      </c>
      <c r="F32" s="99" t="s">
        <v>353</v>
      </c>
      <c r="G32" s="307" t="s">
        <v>237</v>
      </c>
      <c r="H32" s="86">
        <v>6586</v>
      </c>
      <c r="I32" s="87">
        <v>3067</v>
      </c>
      <c r="J32" s="87">
        <v>3519</v>
      </c>
    </row>
    <row r="33" spans="1:10" s="100" customFormat="1" ht="13.5" customHeight="1">
      <c r="A33" s="95" t="s">
        <v>329</v>
      </c>
      <c r="B33" s="304" t="s">
        <v>261</v>
      </c>
      <c r="C33" s="86">
        <v>3087</v>
      </c>
      <c r="D33" s="94">
        <v>1568</v>
      </c>
      <c r="E33" s="94">
        <v>1519</v>
      </c>
      <c r="F33" s="99" t="s">
        <v>354</v>
      </c>
      <c r="G33" s="307" t="s">
        <v>10</v>
      </c>
      <c r="H33" s="86">
        <v>6484</v>
      </c>
      <c r="I33" s="87">
        <v>2821</v>
      </c>
      <c r="J33" s="87">
        <v>3663</v>
      </c>
    </row>
    <row r="34" spans="1:10" ht="13.5" customHeight="1">
      <c r="A34" s="95" t="s">
        <v>330</v>
      </c>
      <c r="B34" s="304" t="s">
        <v>387</v>
      </c>
      <c r="C34" s="86">
        <v>3555</v>
      </c>
      <c r="D34" s="94">
        <v>1794</v>
      </c>
      <c r="E34" s="94">
        <v>1761</v>
      </c>
      <c r="F34" s="88" t="s">
        <v>355</v>
      </c>
      <c r="G34" s="307" t="s">
        <v>11</v>
      </c>
      <c r="H34" s="86">
        <v>6012</v>
      </c>
      <c r="I34" s="87">
        <v>2652</v>
      </c>
      <c r="J34" s="87">
        <v>3360</v>
      </c>
    </row>
    <row r="35" spans="1:10" ht="13.5" customHeight="1">
      <c r="A35" s="95"/>
      <c r="B35" s="304" t="s">
        <v>389</v>
      </c>
      <c r="C35" s="86"/>
      <c r="D35" s="26"/>
      <c r="E35" s="26"/>
      <c r="F35" s="88" t="s">
        <v>356</v>
      </c>
      <c r="G35" s="304" t="s">
        <v>262</v>
      </c>
      <c r="H35" s="86">
        <v>8616</v>
      </c>
      <c r="I35" s="87">
        <v>3884</v>
      </c>
      <c r="J35" s="87">
        <v>4732</v>
      </c>
    </row>
    <row r="36" spans="1:10" ht="13.5" customHeight="1">
      <c r="A36" s="95"/>
      <c r="B36" s="304" t="s">
        <v>388</v>
      </c>
      <c r="F36" s="88" t="s">
        <v>357</v>
      </c>
      <c r="G36" s="310" t="s">
        <v>238</v>
      </c>
      <c r="H36" s="86">
        <v>5549</v>
      </c>
      <c r="I36" s="87">
        <v>2463</v>
      </c>
      <c r="J36" s="87">
        <v>3086</v>
      </c>
    </row>
    <row r="37" spans="1:10" ht="13.5" customHeight="1">
      <c r="A37" s="95" t="s">
        <v>331</v>
      </c>
      <c r="B37" s="304" t="s">
        <v>218</v>
      </c>
      <c r="C37" s="86">
        <v>6434</v>
      </c>
      <c r="D37" s="94">
        <v>2989</v>
      </c>
      <c r="E37" s="94">
        <v>3445</v>
      </c>
      <c r="F37" s="88" t="s">
        <v>358</v>
      </c>
      <c r="G37" s="311" t="s">
        <v>373</v>
      </c>
      <c r="H37" s="86">
        <v>9845</v>
      </c>
      <c r="I37" s="87">
        <v>4422</v>
      </c>
      <c r="J37" s="87">
        <v>5423</v>
      </c>
    </row>
    <row r="38" spans="1:7" ht="13.5" customHeight="1">
      <c r="A38" s="95" t="s">
        <v>332</v>
      </c>
      <c r="B38" s="304" t="s">
        <v>219</v>
      </c>
      <c r="C38" s="86">
        <v>4807</v>
      </c>
      <c r="D38" s="94">
        <v>2277</v>
      </c>
      <c r="E38" s="94">
        <v>2530</v>
      </c>
      <c r="F38" s="88"/>
      <c r="G38" s="311" t="s">
        <v>374</v>
      </c>
    </row>
    <row r="39" spans="1:10" ht="13.5" customHeight="1">
      <c r="A39" s="95"/>
      <c r="B39" s="304" t="s">
        <v>220</v>
      </c>
      <c r="C39" s="86"/>
      <c r="D39" s="94"/>
      <c r="E39" s="94"/>
      <c r="F39" s="88" t="s">
        <v>359</v>
      </c>
      <c r="G39" s="312" t="s">
        <v>239</v>
      </c>
      <c r="H39" s="86">
        <v>5347</v>
      </c>
      <c r="I39" s="87">
        <v>2389</v>
      </c>
      <c r="J39" s="87">
        <v>2958</v>
      </c>
    </row>
    <row r="40" spans="1:7" ht="13.5" customHeight="1">
      <c r="A40" s="67"/>
      <c r="B40" s="304" t="s">
        <v>450</v>
      </c>
      <c r="C40" s="86"/>
      <c r="D40" s="96"/>
      <c r="E40" s="96"/>
      <c r="F40" s="88"/>
      <c r="G40" s="309" t="s">
        <v>240</v>
      </c>
    </row>
    <row r="41" spans="1:10" ht="13.5" customHeight="1">
      <c r="A41" s="66"/>
      <c r="B41" s="306" t="s">
        <v>390</v>
      </c>
      <c r="F41" s="88" t="s">
        <v>360</v>
      </c>
      <c r="G41" s="307" t="s">
        <v>241</v>
      </c>
      <c r="H41" s="86">
        <v>3499</v>
      </c>
      <c r="I41" s="87">
        <v>1597</v>
      </c>
      <c r="J41" s="87">
        <v>1902</v>
      </c>
    </row>
    <row r="42" spans="1:10" ht="13.5" customHeight="1">
      <c r="A42" s="95" t="s">
        <v>333</v>
      </c>
      <c r="B42" s="304" t="s">
        <v>451</v>
      </c>
      <c r="C42" s="86">
        <v>3789</v>
      </c>
      <c r="D42" s="94">
        <v>1814</v>
      </c>
      <c r="E42" s="94">
        <v>1975</v>
      </c>
      <c r="F42" s="88" t="s">
        <v>361</v>
      </c>
      <c r="G42" s="307" t="s">
        <v>12</v>
      </c>
      <c r="H42" s="86">
        <v>6800</v>
      </c>
      <c r="I42" s="87">
        <v>3132</v>
      </c>
      <c r="J42" s="87">
        <v>3668</v>
      </c>
    </row>
    <row r="43" spans="1:10" ht="13.5" customHeight="1">
      <c r="A43" s="95" t="s">
        <v>334</v>
      </c>
      <c r="B43" s="304" t="s">
        <v>221</v>
      </c>
      <c r="C43" s="86">
        <v>3097</v>
      </c>
      <c r="D43" s="94">
        <v>1397</v>
      </c>
      <c r="E43" s="94">
        <v>1700</v>
      </c>
      <c r="F43" s="88" t="s">
        <v>362</v>
      </c>
      <c r="G43" s="307" t="s">
        <v>242</v>
      </c>
      <c r="H43" s="86">
        <v>4188</v>
      </c>
      <c r="I43" s="87">
        <v>1954</v>
      </c>
      <c r="J43" s="87">
        <v>2234</v>
      </c>
    </row>
    <row r="44" spans="1:10" ht="13.5" customHeight="1">
      <c r="A44" s="95" t="s">
        <v>335</v>
      </c>
      <c r="B44" s="304" t="s">
        <v>222</v>
      </c>
      <c r="C44" s="86">
        <v>4412</v>
      </c>
      <c r="D44" s="94">
        <v>2105</v>
      </c>
      <c r="E44" s="94">
        <v>2307</v>
      </c>
      <c r="F44" s="88" t="s">
        <v>363</v>
      </c>
      <c r="G44" s="307" t="s">
        <v>375</v>
      </c>
      <c r="H44" s="86">
        <v>7128</v>
      </c>
      <c r="I44" s="87">
        <v>3432</v>
      </c>
      <c r="J44" s="87">
        <v>3696</v>
      </c>
    </row>
    <row r="45" spans="1:7" ht="13.5" customHeight="1">
      <c r="A45" s="95" t="s">
        <v>336</v>
      </c>
      <c r="B45" s="304" t="s">
        <v>223</v>
      </c>
      <c r="C45" s="86">
        <v>7427</v>
      </c>
      <c r="D45" s="94">
        <v>3484</v>
      </c>
      <c r="E45" s="94">
        <v>3943</v>
      </c>
      <c r="F45" s="97"/>
      <c r="G45" s="307" t="s">
        <v>376</v>
      </c>
    </row>
    <row r="46" spans="1:10" ht="13.5" customHeight="1">
      <c r="A46" s="95"/>
      <c r="B46" s="305" t="s">
        <v>224</v>
      </c>
      <c r="F46" s="88" t="s">
        <v>364</v>
      </c>
      <c r="G46" s="307" t="s">
        <v>13</v>
      </c>
      <c r="H46" s="86">
        <v>4238</v>
      </c>
      <c r="I46" s="87">
        <v>2046</v>
      </c>
      <c r="J46" s="87">
        <v>2192</v>
      </c>
    </row>
    <row r="47" spans="1:10" ht="13.5" customHeight="1">
      <c r="A47" s="95" t="s">
        <v>337</v>
      </c>
      <c r="B47" s="304" t="s">
        <v>225</v>
      </c>
      <c r="C47" s="86">
        <v>2548</v>
      </c>
      <c r="D47" s="94">
        <v>1277</v>
      </c>
      <c r="E47" s="94">
        <v>1271</v>
      </c>
      <c r="F47" s="88" t="s">
        <v>365</v>
      </c>
      <c r="G47" s="309" t="s">
        <v>14</v>
      </c>
      <c r="H47" s="86">
        <v>2933</v>
      </c>
      <c r="I47" s="87">
        <v>1360</v>
      </c>
      <c r="J47" s="87">
        <v>1573</v>
      </c>
    </row>
    <row r="48" spans="1:10" ht="13.5" customHeight="1">
      <c r="A48" s="95" t="s">
        <v>338</v>
      </c>
      <c r="B48" s="304" t="s">
        <v>391</v>
      </c>
      <c r="C48" s="86">
        <v>4844</v>
      </c>
      <c r="D48" s="94">
        <v>2310</v>
      </c>
      <c r="E48" s="94">
        <v>2534</v>
      </c>
      <c r="F48" s="88" t="s">
        <v>366</v>
      </c>
      <c r="G48" s="309" t="s">
        <v>243</v>
      </c>
      <c r="H48" s="86">
        <v>3364</v>
      </c>
      <c r="I48" s="87">
        <v>1548</v>
      </c>
      <c r="J48" s="87">
        <v>1816</v>
      </c>
    </row>
    <row r="49" spans="1:7" ht="13.5" customHeight="1">
      <c r="A49" s="68"/>
      <c r="B49" s="304" t="s">
        <v>393</v>
      </c>
      <c r="C49" s="86"/>
      <c r="D49" s="26"/>
      <c r="E49" s="26"/>
      <c r="F49" s="88"/>
      <c r="G49" s="309" t="s">
        <v>244</v>
      </c>
    </row>
    <row r="50" spans="1:10" ht="13.5" customHeight="1">
      <c r="A50" s="67"/>
      <c r="B50" s="304" t="s">
        <v>392</v>
      </c>
      <c r="C50" s="86"/>
      <c r="D50" s="96"/>
      <c r="E50" s="96"/>
      <c r="F50" s="88" t="s">
        <v>367</v>
      </c>
      <c r="G50" s="307" t="s">
        <v>15</v>
      </c>
      <c r="H50" s="86">
        <v>6199</v>
      </c>
      <c r="I50" s="87">
        <v>3003</v>
      </c>
      <c r="J50" s="87">
        <v>3196</v>
      </c>
    </row>
    <row r="51" spans="1:10" ht="13.5" customHeight="1">
      <c r="A51" s="66"/>
      <c r="B51" s="306" t="s">
        <v>226</v>
      </c>
      <c r="F51" s="88" t="s">
        <v>368</v>
      </c>
      <c r="G51" s="307" t="s">
        <v>16</v>
      </c>
      <c r="H51" s="86">
        <v>8803</v>
      </c>
      <c r="I51" s="87">
        <v>4090</v>
      </c>
      <c r="J51" s="87">
        <v>4713</v>
      </c>
    </row>
    <row r="52" spans="1:10" ht="13.5" customHeight="1">
      <c r="A52" s="95" t="s">
        <v>339</v>
      </c>
      <c r="B52" s="304" t="s">
        <v>394</v>
      </c>
      <c r="C52" s="86">
        <v>8641</v>
      </c>
      <c r="D52" s="94">
        <v>4234</v>
      </c>
      <c r="E52" s="94">
        <v>4407</v>
      </c>
      <c r="F52" s="88" t="s">
        <v>369</v>
      </c>
      <c r="G52" s="310" t="s">
        <v>17</v>
      </c>
      <c r="H52" s="86">
        <v>10822</v>
      </c>
      <c r="I52" s="87">
        <v>5222</v>
      </c>
      <c r="J52" s="87">
        <v>5600</v>
      </c>
    </row>
    <row r="53" spans="1:10" ht="13.5" customHeight="1">
      <c r="A53" s="67"/>
      <c r="B53" s="308" t="s">
        <v>395</v>
      </c>
      <c r="C53" s="86"/>
      <c r="D53" s="94"/>
      <c r="E53" s="94"/>
      <c r="F53" s="88"/>
      <c r="G53" s="313" t="s">
        <v>18</v>
      </c>
      <c r="H53" s="89"/>
      <c r="I53" s="87"/>
      <c r="J53" s="87"/>
    </row>
    <row r="54" spans="1:7" ht="13.5" customHeight="1">
      <c r="A54" s="69"/>
      <c r="B54" s="308" t="s">
        <v>396</v>
      </c>
      <c r="F54" s="88"/>
      <c r="G54" s="307" t="s">
        <v>19</v>
      </c>
    </row>
    <row r="55" spans="1:10" ht="13.5" customHeight="1">
      <c r="A55" s="95" t="s">
        <v>340</v>
      </c>
      <c r="B55" s="304" t="s">
        <v>397</v>
      </c>
      <c r="C55" s="86">
        <v>11877</v>
      </c>
      <c r="D55" s="94">
        <v>5875</v>
      </c>
      <c r="E55" s="94">
        <v>6002</v>
      </c>
      <c r="F55" s="88" t="s">
        <v>370</v>
      </c>
      <c r="G55" s="309" t="s">
        <v>377</v>
      </c>
      <c r="H55" s="86">
        <v>4182</v>
      </c>
      <c r="I55" s="87">
        <v>1994</v>
      </c>
      <c r="J55" s="87">
        <v>2188</v>
      </c>
    </row>
    <row r="56" spans="1:7" ht="13.5" customHeight="1">
      <c r="A56" s="70"/>
      <c r="B56" s="308" t="s">
        <v>398</v>
      </c>
      <c r="C56" s="86"/>
      <c r="D56" s="94"/>
      <c r="E56" s="94"/>
      <c r="F56" s="101"/>
      <c r="G56" s="312" t="s">
        <v>378</v>
      </c>
    </row>
    <row r="57" spans="1:10" ht="13.5" customHeight="1" thickBot="1">
      <c r="A57" s="67"/>
      <c r="B57" s="304" t="s">
        <v>263</v>
      </c>
      <c r="F57" s="203"/>
      <c r="G57" s="202"/>
      <c r="H57" s="86"/>
      <c r="I57" s="87"/>
      <c r="J57" s="87"/>
    </row>
    <row r="58" spans="1:10" ht="12.75" customHeight="1">
      <c r="A58" s="28"/>
      <c r="B58" s="102"/>
      <c r="C58" s="28"/>
      <c r="D58" s="28"/>
      <c r="E58" s="28"/>
      <c r="F58" s="103"/>
      <c r="G58" s="104"/>
      <c r="H58" s="104"/>
      <c r="I58" s="104"/>
      <c r="J58" s="105" t="s">
        <v>20</v>
      </c>
    </row>
    <row r="59" spans="7:10" ht="12.75" customHeight="1">
      <c r="G59" s="100"/>
      <c r="H59" s="100"/>
      <c r="I59" s="100"/>
      <c r="J59" s="100"/>
    </row>
  </sheetData>
  <sheetProtection/>
  <mergeCells count="6">
    <mergeCell ref="C5:E6"/>
    <mergeCell ref="H5:J6"/>
    <mergeCell ref="B5:B7"/>
    <mergeCell ref="F5:F7"/>
    <mergeCell ref="G5:G7"/>
    <mergeCell ref="A5:A6"/>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Demibold,標準"&amp;P+282 </oddFooter>
  </headerFooter>
</worksheet>
</file>

<file path=xl/worksheets/sheet3.xml><?xml version="1.0" encoding="utf-8"?>
<worksheet xmlns="http://schemas.openxmlformats.org/spreadsheetml/2006/main" xmlns:r="http://schemas.openxmlformats.org/officeDocument/2006/relationships">
  <dimension ref="A1:V80"/>
  <sheetViews>
    <sheetView tabSelected="1" workbookViewId="0" topLeftCell="A1">
      <selection activeCell="B8" sqref="B8:E8"/>
    </sheetView>
  </sheetViews>
  <sheetFormatPr defaultColWidth="9.00390625" defaultRowHeight="15" customHeight="1"/>
  <cols>
    <col min="1" max="1" width="8.50390625" style="3" customWidth="1"/>
    <col min="2" max="2" width="19.375" style="41" customWidth="1"/>
    <col min="3" max="5" width="13.50390625" style="3" customWidth="1"/>
    <col min="6" max="6" width="13.50390625" style="162" customWidth="1"/>
    <col min="7" max="12" width="13.50390625" style="3" customWidth="1"/>
    <col min="13" max="22" width="6.00390625" style="3" customWidth="1"/>
    <col min="23" max="23" width="4.75390625" style="3" customWidth="1"/>
    <col min="24" max="24" width="6.75390625" style="3" customWidth="1"/>
    <col min="25" max="25" width="12.375" style="3" customWidth="1"/>
    <col min="26" max="26" width="9.125" style="3" bestFit="1" customWidth="1"/>
    <col min="27" max="27" width="11.00390625" style="3" customWidth="1"/>
    <col min="28" max="30" width="9.125" style="3" bestFit="1" customWidth="1"/>
    <col min="31" max="16384" width="9.00390625" style="3" customWidth="1"/>
  </cols>
  <sheetData>
    <row r="1" spans="1:22" s="73" customFormat="1" ht="15" customHeight="1">
      <c r="A1" s="1" t="s">
        <v>0</v>
      </c>
      <c r="B1" s="40"/>
      <c r="F1" s="96"/>
      <c r="L1" s="2" t="s">
        <v>0</v>
      </c>
      <c r="V1" s="2"/>
    </row>
    <row r="3" spans="1:12" ht="15" customHeight="1">
      <c r="A3" s="74" t="s">
        <v>455</v>
      </c>
      <c r="B3" s="195"/>
      <c r="C3" s="196"/>
      <c r="D3" s="85"/>
      <c r="E3" s="85"/>
      <c r="F3" s="26"/>
      <c r="G3" s="84"/>
      <c r="H3" s="85"/>
      <c r="I3" s="85"/>
      <c r="J3" s="85"/>
      <c r="K3" s="85"/>
      <c r="L3" s="85"/>
    </row>
    <row r="4" spans="1:12" ht="15" customHeight="1" thickBot="1">
      <c r="A4" s="80"/>
      <c r="B4" s="197"/>
      <c r="C4" s="198"/>
      <c r="D4" s="81"/>
      <c r="E4" s="81"/>
      <c r="F4" s="81"/>
      <c r="G4" s="80"/>
      <c r="H4" s="81"/>
      <c r="I4" s="81"/>
      <c r="J4" s="81"/>
      <c r="K4" s="81"/>
      <c r="L4" s="81"/>
    </row>
    <row r="5" spans="1:12" ht="21" customHeight="1">
      <c r="A5" s="400" t="s">
        <v>201</v>
      </c>
      <c r="B5" s="401"/>
      <c r="C5" s="404" t="s">
        <v>21</v>
      </c>
      <c r="D5" s="42" t="s">
        <v>22</v>
      </c>
      <c r="E5" s="24"/>
      <c r="F5" s="245"/>
      <c r="G5" s="246" t="s">
        <v>23</v>
      </c>
      <c r="H5" s="23"/>
      <c r="I5" s="23"/>
      <c r="J5" s="43" t="s">
        <v>24</v>
      </c>
      <c r="K5" s="23"/>
      <c r="L5" s="23"/>
    </row>
    <row r="6" spans="1:12" ht="21" customHeight="1">
      <c r="A6" s="402"/>
      <c r="B6" s="403"/>
      <c r="C6" s="405"/>
      <c r="D6" s="44" t="s">
        <v>192</v>
      </c>
      <c r="E6" s="44" t="s">
        <v>4</v>
      </c>
      <c r="F6" s="247" t="s">
        <v>5</v>
      </c>
      <c r="G6" s="248" t="s">
        <v>199</v>
      </c>
      <c r="H6" s="20" t="s">
        <v>4</v>
      </c>
      <c r="I6" s="20" t="s">
        <v>5</v>
      </c>
      <c r="J6" s="45" t="s">
        <v>199</v>
      </c>
      <c r="K6" s="20" t="s">
        <v>4</v>
      </c>
      <c r="L6" s="20" t="s">
        <v>5</v>
      </c>
    </row>
    <row r="7" spans="1:12" ht="12" customHeight="1">
      <c r="A7" s="46"/>
      <c r="B7" s="204"/>
      <c r="C7" s="217"/>
      <c r="D7" s="53"/>
      <c r="E7" s="53"/>
      <c r="F7" s="53"/>
      <c r="G7" s="53"/>
      <c r="H7" s="53"/>
      <c r="I7" s="53"/>
      <c r="J7" s="140"/>
      <c r="K7" s="140"/>
      <c r="L7" s="140"/>
    </row>
    <row r="8" spans="1:12" ht="12" customHeight="1">
      <c r="A8" s="398" t="s">
        <v>275</v>
      </c>
      <c r="B8" s="399"/>
      <c r="C8" s="160" t="s">
        <v>276</v>
      </c>
      <c r="D8" s="50">
        <v>275325</v>
      </c>
      <c r="E8" s="53">
        <v>130482</v>
      </c>
      <c r="F8" s="53">
        <v>144843</v>
      </c>
      <c r="G8" s="50">
        <v>126641</v>
      </c>
      <c r="H8" s="50">
        <v>59147</v>
      </c>
      <c r="I8" s="50">
        <v>67494</v>
      </c>
      <c r="J8" s="140">
        <v>46</v>
      </c>
      <c r="K8" s="140">
        <v>45.33</v>
      </c>
      <c r="L8" s="140">
        <v>46.6</v>
      </c>
    </row>
    <row r="9" spans="1:12" ht="12" customHeight="1">
      <c r="A9" s="49"/>
      <c r="B9" s="49"/>
      <c r="C9" s="218"/>
      <c r="D9" s="199"/>
      <c r="E9" s="55"/>
      <c r="F9" s="55"/>
      <c r="G9" s="199"/>
      <c r="H9" s="199"/>
      <c r="I9" s="199"/>
      <c r="J9" s="219"/>
      <c r="K9" s="219"/>
      <c r="L9" s="219"/>
    </row>
    <row r="10" spans="1:12" ht="12" customHeight="1">
      <c r="A10" s="46"/>
      <c r="B10" s="204"/>
      <c r="C10" s="217"/>
      <c r="D10" s="53"/>
      <c r="E10" s="53"/>
      <c r="F10" s="53"/>
      <c r="G10" s="53"/>
      <c r="H10" s="53"/>
      <c r="I10" s="53"/>
      <c r="J10" s="140"/>
      <c r="K10" s="140"/>
      <c r="L10" s="140"/>
    </row>
    <row r="11" spans="1:12" ht="12" customHeight="1">
      <c r="A11" s="398" t="s">
        <v>277</v>
      </c>
      <c r="B11" s="399"/>
      <c r="C11" s="406" t="s">
        <v>278</v>
      </c>
      <c r="D11" s="409">
        <v>275526</v>
      </c>
      <c r="E11" s="409">
        <v>130593</v>
      </c>
      <c r="F11" s="409">
        <v>144933</v>
      </c>
      <c r="G11" s="50">
        <v>136966</v>
      </c>
      <c r="H11" s="50">
        <v>63244</v>
      </c>
      <c r="I11" s="50">
        <v>73722</v>
      </c>
      <c r="J11" s="140">
        <v>49.71</v>
      </c>
      <c r="K11" s="140">
        <v>48.43</v>
      </c>
      <c r="L11" s="140">
        <v>50.87</v>
      </c>
    </row>
    <row r="12" spans="1:12" ht="12" customHeight="1">
      <c r="A12" s="398" t="s">
        <v>279</v>
      </c>
      <c r="B12" s="399"/>
      <c r="C12" s="406"/>
      <c r="D12" s="409"/>
      <c r="E12" s="409"/>
      <c r="F12" s="409"/>
      <c r="G12" s="50">
        <v>136976</v>
      </c>
      <c r="H12" s="50">
        <v>63245</v>
      </c>
      <c r="I12" s="50">
        <v>73731</v>
      </c>
      <c r="J12" s="140">
        <v>49.71</v>
      </c>
      <c r="K12" s="140">
        <v>48.43</v>
      </c>
      <c r="L12" s="140">
        <v>50.87</v>
      </c>
    </row>
    <row r="13" spans="1:12" ht="12" customHeight="1">
      <c r="A13" s="49"/>
      <c r="B13" s="49"/>
      <c r="C13" s="218"/>
      <c r="D13" s="199"/>
      <c r="E13" s="55"/>
      <c r="F13" s="55"/>
      <c r="G13" s="199"/>
      <c r="H13" s="199"/>
      <c r="I13" s="199"/>
      <c r="J13" s="219"/>
      <c r="K13" s="219"/>
      <c r="L13" s="219"/>
    </row>
    <row r="14" spans="1:12" ht="12" customHeight="1">
      <c r="A14" s="46"/>
      <c r="B14" s="204"/>
      <c r="C14" s="160"/>
      <c r="D14" s="50"/>
      <c r="E14" s="53"/>
      <c r="F14" s="53"/>
      <c r="G14" s="50"/>
      <c r="H14" s="50"/>
      <c r="I14" s="50"/>
      <c r="J14" s="140"/>
      <c r="K14" s="140"/>
      <c r="L14" s="140"/>
    </row>
    <row r="15" spans="1:12" ht="12" customHeight="1">
      <c r="A15" s="398" t="s">
        <v>205</v>
      </c>
      <c r="B15" s="399"/>
      <c r="C15" s="160" t="s">
        <v>280</v>
      </c>
      <c r="D15" s="50">
        <v>278185</v>
      </c>
      <c r="E15" s="53">
        <v>131972</v>
      </c>
      <c r="F15" s="53">
        <v>146213</v>
      </c>
      <c r="G15" s="50">
        <v>151645</v>
      </c>
      <c r="H15" s="50">
        <v>71915</v>
      </c>
      <c r="I15" s="50">
        <v>79730</v>
      </c>
      <c r="J15" s="140">
        <v>54.51</v>
      </c>
      <c r="K15" s="140">
        <v>54.49</v>
      </c>
      <c r="L15" s="140">
        <v>54.53</v>
      </c>
    </row>
    <row r="16" spans="1:12" ht="12" customHeight="1">
      <c r="A16" s="49"/>
      <c r="B16" s="49"/>
      <c r="C16" s="218"/>
      <c r="D16" s="199"/>
      <c r="E16" s="55"/>
      <c r="F16" s="55"/>
      <c r="G16" s="199"/>
      <c r="H16" s="199"/>
      <c r="I16" s="199"/>
      <c r="J16" s="219"/>
      <c r="K16" s="219"/>
      <c r="L16" s="219"/>
    </row>
    <row r="17" spans="1:12" ht="12" customHeight="1">
      <c r="A17" s="46"/>
      <c r="B17" s="205"/>
      <c r="C17" s="220"/>
      <c r="D17" s="50"/>
      <c r="E17" s="53"/>
      <c r="F17" s="53"/>
      <c r="G17" s="50"/>
      <c r="H17" s="50"/>
      <c r="I17" s="50"/>
      <c r="J17" s="140"/>
      <c r="K17" s="140"/>
      <c r="L17" s="140"/>
    </row>
    <row r="18" spans="1:12" ht="12" customHeight="1">
      <c r="A18" s="211"/>
      <c r="B18" s="253" t="s">
        <v>273</v>
      </c>
      <c r="C18" s="406" t="s">
        <v>281</v>
      </c>
      <c r="D18" s="409">
        <v>284419</v>
      </c>
      <c r="E18" s="410">
        <v>135023</v>
      </c>
      <c r="F18" s="410">
        <v>149396</v>
      </c>
      <c r="G18" s="50">
        <v>179818</v>
      </c>
      <c r="H18" s="50">
        <v>86069</v>
      </c>
      <c r="I18" s="50">
        <v>93749</v>
      </c>
      <c r="J18" s="140">
        <v>63.22292111286517</v>
      </c>
      <c r="K18" s="140">
        <f>H18/E18*100</f>
        <v>63.74395473363798</v>
      </c>
      <c r="L18" s="140">
        <f>I18/F18*100</f>
        <v>62.752014779512166</v>
      </c>
    </row>
    <row r="19" spans="1:12" ht="12" customHeight="1">
      <c r="A19" s="211" t="s">
        <v>26</v>
      </c>
      <c r="B19" s="253" t="s">
        <v>208</v>
      </c>
      <c r="C19" s="406"/>
      <c r="D19" s="409"/>
      <c r="E19" s="410"/>
      <c r="F19" s="410"/>
      <c r="G19" s="50">
        <v>179903</v>
      </c>
      <c r="H19" s="50">
        <v>86128</v>
      </c>
      <c r="I19" s="50">
        <v>93775</v>
      </c>
      <c r="J19" s="140">
        <v>63.252806598715274</v>
      </c>
      <c r="K19" s="140">
        <f>H19/E18*100</f>
        <v>63.78765099279382</v>
      </c>
      <c r="L19" s="140">
        <f>I19/F18*100</f>
        <v>62.76941819058074</v>
      </c>
    </row>
    <row r="20" spans="1:12" ht="12" customHeight="1">
      <c r="A20" s="211"/>
      <c r="B20" s="253" t="s">
        <v>272</v>
      </c>
      <c r="C20" s="406"/>
      <c r="D20" s="50">
        <v>284085</v>
      </c>
      <c r="E20" s="53">
        <v>134855</v>
      </c>
      <c r="F20" s="53">
        <v>149230</v>
      </c>
      <c r="G20" s="50">
        <v>173105</v>
      </c>
      <c r="H20" s="50">
        <v>82995</v>
      </c>
      <c r="I20" s="50">
        <v>90110</v>
      </c>
      <c r="J20" s="140">
        <v>60.93422743193059</v>
      </c>
      <c r="K20" s="140">
        <f>H20/E20*100</f>
        <v>61.543880464202296</v>
      </c>
      <c r="L20" s="140">
        <f>I20/F20*100</f>
        <v>60.38330094485023</v>
      </c>
    </row>
    <row r="21" spans="1:12" ht="12" customHeight="1">
      <c r="A21" s="211"/>
      <c r="B21" s="212"/>
      <c r="C21" s="220"/>
      <c r="D21" s="50"/>
      <c r="E21" s="53"/>
      <c r="F21" s="53"/>
      <c r="G21" s="50"/>
      <c r="H21" s="50"/>
      <c r="I21" s="50"/>
      <c r="J21" s="140"/>
      <c r="K21" s="140"/>
      <c r="L21" s="140"/>
    </row>
    <row r="22" spans="1:12" ht="12" customHeight="1">
      <c r="A22" s="213"/>
      <c r="B22" s="214"/>
      <c r="C22" s="221"/>
      <c r="D22" s="200"/>
      <c r="E22" s="201"/>
      <c r="F22" s="201"/>
      <c r="G22" s="200"/>
      <c r="H22" s="200"/>
      <c r="I22" s="200"/>
      <c r="J22" s="222"/>
      <c r="K22" s="222"/>
      <c r="L22" s="222"/>
    </row>
    <row r="23" spans="1:12" ht="12" customHeight="1">
      <c r="A23" s="407" t="s">
        <v>25</v>
      </c>
      <c r="B23" s="253" t="s">
        <v>273</v>
      </c>
      <c r="C23" s="408" t="s">
        <v>282</v>
      </c>
      <c r="D23" s="410">
        <v>287585</v>
      </c>
      <c r="E23" s="410">
        <v>136524</v>
      </c>
      <c r="F23" s="410">
        <v>151061</v>
      </c>
      <c r="G23" s="53">
        <v>163045</v>
      </c>
      <c r="H23" s="53">
        <v>78202</v>
      </c>
      <c r="I23" s="53">
        <v>84843</v>
      </c>
      <c r="J23" s="140">
        <v>56.69454248309196</v>
      </c>
      <c r="K23" s="140">
        <f>H23/E23*100</f>
        <v>57.28077114646509</v>
      </c>
      <c r="L23" s="140">
        <f>I23/F23*100</f>
        <v>56.16472815617533</v>
      </c>
    </row>
    <row r="24" spans="1:12" ht="12" customHeight="1">
      <c r="A24" s="407"/>
      <c r="B24" s="253" t="s">
        <v>274</v>
      </c>
      <c r="C24" s="408"/>
      <c r="D24" s="410"/>
      <c r="E24" s="410"/>
      <c r="F24" s="410"/>
      <c r="G24" s="53">
        <v>163082</v>
      </c>
      <c r="H24" s="53">
        <v>78219</v>
      </c>
      <c r="I24" s="53">
        <v>84863</v>
      </c>
      <c r="J24" s="140">
        <v>56.70740824451901</v>
      </c>
      <c r="K24" s="140">
        <f>H24/E23*100</f>
        <v>57.29322316955261</v>
      </c>
      <c r="L24" s="140">
        <f>I24/F23*100</f>
        <v>56.17796784080603</v>
      </c>
    </row>
    <row r="25" spans="1:12" ht="12" customHeight="1">
      <c r="A25" s="211"/>
      <c r="B25" s="212"/>
      <c r="C25" s="223"/>
      <c r="D25" s="53"/>
      <c r="E25" s="53"/>
      <c r="F25" s="53"/>
      <c r="G25" s="53"/>
      <c r="H25" s="53"/>
      <c r="I25" s="53"/>
      <c r="J25" s="140"/>
      <c r="K25" s="140"/>
      <c r="L25" s="140"/>
    </row>
    <row r="26" spans="1:12" ht="12" customHeight="1">
      <c r="A26" s="213"/>
      <c r="B26" s="214"/>
      <c r="C26" s="221"/>
      <c r="D26" s="224"/>
      <c r="E26" s="224"/>
      <c r="F26" s="224"/>
      <c r="G26" s="224"/>
      <c r="H26" s="224"/>
      <c r="I26" s="224"/>
      <c r="J26" s="224"/>
      <c r="K26" s="224"/>
      <c r="L26" s="224"/>
    </row>
    <row r="27" spans="1:12" ht="12" customHeight="1">
      <c r="A27" s="211"/>
      <c r="B27" s="253" t="s">
        <v>273</v>
      </c>
      <c r="C27" s="406" t="s">
        <v>283</v>
      </c>
      <c r="D27" s="409">
        <v>289417</v>
      </c>
      <c r="E27" s="409">
        <v>137310</v>
      </c>
      <c r="F27" s="409">
        <v>152107</v>
      </c>
      <c r="G27" s="50">
        <v>161120</v>
      </c>
      <c r="H27" s="50">
        <v>77493</v>
      </c>
      <c r="I27" s="50">
        <v>83627</v>
      </c>
      <c r="J27" s="140">
        <v>55.67</v>
      </c>
      <c r="K27" s="140">
        <v>56.44</v>
      </c>
      <c r="L27" s="140">
        <v>54.98</v>
      </c>
    </row>
    <row r="28" spans="1:12" ht="12" customHeight="1">
      <c r="A28" s="211" t="s">
        <v>26</v>
      </c>
      <c r="B28" s="253" t="s">
        <v>208</v>
      </c>
      <c r="C28" s="406"/>
      <c r="D28" s="409"/>
      <c r="E28" s="409"/>
      <c r="F28" s="409"/>
      <c r="G28" s="50">
        <v>161160</v>
      </c>
      <c r="H28" s="50">
        <v>77509</v>
      </c>
      <c r="I28" s="50">
        <v>83651</v>
      </c>
      <c r="J28" s="140">
        <v>55.68</v>
      </c>
      <c r="K28" s="140">
        <v>56.45</v>
      </c>
      <c r="L28" s="140">
        <v>54.99</v>
      </c>
    </row>
    <row r="29" spans="1:12" ht="12" customHeight="1">
      <c r="A29" s="211"/>
      <c r="B29" s="253" t="s">
        <v>272</v>
      </c>
      <c r="C29" s="406"/>
      <c r="D29" s="50">
        <v>289093</v>
      </c>
      <c r="E29" s="50">
        <v>137139</v>
      </c>
      <c r="F29" s="50">
        <v>151954</v>
      </c>
      <c r="G29" s="50">
        <v>154588</v>
      </c>
      <c r="H29" s="50">
        <v>74669</v>
      </c>
      <c r="I29" s="50">
        <v>79919</v>
      </c>
      <c r="J29" s="140">
        <v>53.47</v>
      </c>
      <c r="K29" s="140">
        <v>54.45</v>
      </c>
      <c r="L29" s="140">
        <v>52.59</v>
      </c>
    </row>
    <row r="30" spans="1:12" ht="12" customHeight="1">
      <c r="A30" s="49"/>
      <c r="B30" s="49"/>
      <c r="C30" s="218"/>
      <c r="D30" s="199"/>
      <c r="E30" s="55"/>
      <c r="F30" s="55"/>
      <c r="G30" s="199"/>
      <c r="H30" s="199"/>
      <c r="I30" s="199"/>
      <c r="J30" s="219"/>
      <c r="K30" s="219"/>
      <c r="L30" s="219"/>
    </row>
    <row r="31" spans="1:12" ht="12" customHeight="1">
      <c r="A31" s="46"/>
      <c r="B31" s="204"/>
      <c r="C31" s="217"/>
      <c r="D31" s="53"/>
      <c r="E31" s="53"/>
      <c r="F31" s="53"/>
      <c r="G31" s="53"/>
      <c r="H31" s="53"/>
      <c r="I31" s="53"/>
      <c r="J31" s="140"/>
      <c r="K31" s="140"/>
      <c r="L31" s="140"/>
    </row>
    <row r="32" spans="1:12" ht="12" customHeight="1">
      <c r="A32" s="398" t="s">
        <v>275</v>
      </c>
      <c r="B32" s="399"/>
      <c r="C32" s="160" t="s">
        <v>284</v>
      </c>
      <c r="D32" s="257">
        <v>283803</v>
      </c>
      <c r="E32" s="53">
        <v>134164</v>
      </c>
      <c r="F32" s="53">
        <v>149639</v>
      </c>
      <c r="G32" s="50">
        <v>130929</v>
      </c>
      <c r="H32" s="50">
        <v>61344</v>
      </c>
      <c r="I32" s="50">
        <v>69585</v>
      </c>
      <c r="J32" s="140">
        <v>46.13</v>
      </c>
      <c r="K32" s="140">
        <v>45.72</v>
      </c>
      <c r="L32" s="140">
        <v>46.5</v>
      </c>
    </row>
    <row r="33" spans="1:12" ht="12" customHeight="1">
      <c r="A33" s="49"/>
      <c r="B33" s="49"/>
      <c r="C33" s="218"/>
      <c r="D33" s="199"/>
      <c r="E33" s="55"/>
      <c r="F33" s="55"/>
      <c r="G33" s="199"/>
      <c r="H33" s="199"/>
      <c r="I33" s="199"/>
      <c r="J33" s="219"/>
      <c r="K33" s="219"/>
      <c r="L33" s="219"/>
    </row>
    <row r="34" spans="1:12" ht="12" customHeight="1">
      <c r="A34" s="46"/>
      <c r="B34" s="204"/>
      <c r="C34" s="217"/>
      <c r="D34" s="53"/>
      <c r="E34" s="53"/>
      <c r="F34" s="53"/>
      <c r="G34" s="53"/>
      <c r="H34" s="53"/>
      <c r="I34" s="53"/>
      <c r="J34" s="140"/>
      <c r="K34" s="140"/>
      <c r="L34" s="140"/>
    </row>
    <row r="35" spans="1:12" ht="12" customHeight="1">
      <c r="A35" s="398" t="s">
        <v>277</v>
      </c>
      <c r="B35" s="399"/>
      <c r="C35" s="406" t="s">
        <v>285</v>
      </c>
      <c r="D35" s="409">
        <v>284136</v>
      </c>
      <c r="E35" s="409">
        <v>134292</v>
      </c>
      <c r="F35" s="409">
        <v>149844</v>
      </c>
      <c r="G35" s="50">
        <v>139481</v>
      </c>
      <c r="H35" s="50">
        <v>64253</v>
      </c>
      <c r="I35" s="50">
        <v>75228</v>
      </c>
      <c r="J35" s="140">
        <v>49.09</v>
      </c>
      <c r="K35" s="140">
        <v>47.85</v>
      </c>
      <c r="L35" s="140">
        <v>50.2</v>
      </c>
    </row>
    <row r="36" spans="1:12" ht="12" customHeight="1">
      <c r="A36" s="398" t="s">
        <v>279</v>
      </c>
      <c r="B36" s="399"/>
      <c r="C36" s="406"/>
      <c r="D36" s="409"/>
      <c r="E36" s="409"/>
      <c r="F36" s="409"/>
      <c r="G36" s="50">
        <v>139490</v>
      </c>
      <c r="H36" s="50">
        <v>64251</v>
      </c>
      <c r="I36" s="50">
        <v>75239</v>
      </c>
      <c r="J36" s="140">
        <v>49.09</v>
      </c>
      <c r="K36" s="140">
        <v>47.84</v>
      </c>
      <c r="L36" s="140">
        <v>50.21</v>
      </c>
    </row>
    <row r="37" spans="1:12" ht="12" customHeight="1">
      <c r="A37" s="49"/>
      <c r="B37" s="49"/>
      <c r="C37" s="218"/>
      <c r="D37" s="199"/>
      <c r="E37" s="55"/>
      <c r="F37" s="55"/>
      <c r="G37" s="199"/>
      <c r="H37" s="199"/>
      <c r="I37" s="199"/>
      <c r="J37" s="219"/>
      <c r="K37" s="219"/>
      <c r="L37" s="219"/>
    </row>
    <row r="38" spans="1:12" ht="12" customHeight="1">
      <c r="A38" s="46"/>
      <c r="B38" s="204"/>
      <c r="C38" s="160"/>
      <c r="D38" s="50"/>
      <c r="E38" s="53"/>
      <c r="F38" s="53"/>
      <c r="G38" s="50"/>
      <c r="H38" s="50"/>
      <c r="I38" s="50"/>
      <c r="J38" s="140"/>
      <c r="K38" s="140"/>
      <c r="L38" s="140"/>
    </row>
    <row r="39" spans="1:12" ht="12" customHeight="1">
      <c r="A39" s="398" t="s">
        <v>205</v>
      </c>
      <c r="B39" s="399"/>
      <c r="C39" s="160" t="s">
        <v>286</v>
      </c>
      <c r="D39" s="50">
        <v>287181</v>
      </c>
      <c r="E39" s="53">
        <v>135765</v>
      </c>
      <c r="F39" s="53">
        <v>151416</v>
      </c>
      <c r="G39" s="50">
        <v>134390</v>
      </c>
      <c r="H39" s="50">
        <v>64172</v>
      </c>
      <c r="I39" s="50">
        <v>70218</v>
      </c>
      <c r="J39" s="140">
        <v>46.8</v>
      </c>
      <c r="K39" s="140">
        <v>47.27</v>
      </c>
      <c r="L39" s="140">
        <v>46.37</v>
      </c>
    </row>
    <row r="40" spans="1:12" ht="12" customHeight="1">
      <c r="A40" s="46"/>
      <c r="B40" s="46"/>
      <c r="C40" s="220"/>
      <c r="D40" s="50"/>
      <c r="E40" s="53"/>
      <c r="F40" s="53"/>
      <c r="G40" s="50"/>
      <c r="H40" s="50"/>
      <c r="I40" s="50"/>
      <c r="J40" s="140"/>
      <c r="K40" s="140"/>
      <c r="L40" s="140"/>
    </row>
    <row r="41" spans="1:12" ht="12" customHeight="1">
      <c r="A41" s="54"/>
      <c r="B41" s="206"/>
      <c r="C41" s="221"/>
      <c r="D41" s="200"/>
      <c r="E41" s="201"/>
      <c r="F41" s="201"/>
      <c r="G41" s="200"/>
      <c r="H41" s="200"/>
      <c r="I41" s="200"/>
      <c r="J41" s="222"/>
      <c r="K41" s="222"/>
      <c r="L41" s="222"/>
    </row>
    <row r="42" spans="1:12" ht="12" customHeight="1">
      <c r="A42" s="407" t="s">
        <v>25</v>
      </c>
      <c r="B42" s="253" t="s">
        <v>270</v>
      </c>
      <c r="C42" s="408" t="s">
        <v>287</v>
      </c>
      <c r="D42" s="410">
        <v>300396</v>
      </c>
      <c r="E42" s="410">
        <v>142505</v>
      </c>
      <c r="F42" s="410">
        <v>157891</v>
      </c>
      <c r="G42" s="53">
        <v>167781</v>
      </c>
      <c r="H42" s="53">
        <v>79944</v>
      </c>
      <c r="I42" s="53">
        <v>87837</v>
      </c>
      <c r="J42" s="140">
        <v>55.85</v>
      </c>
      <c r="K42" s="140">
        <v>56.1</v>
      </c>
      <c r="L42" s="140">
        <v>55.63</v>
      </c>
    </row>
    <row r="43" spans="1:12" ht="12" customHeight="1">
      <c r="A43" s="407"/>
      <c r="B43" s="253" t="s">
        <v>271</v>
      </c>
      <c r="C43" s="408"/>
      <c r="D43" s="410"/>
      <c r="E43" s="410"/>
      <c r="F43" s="410"/>
      <c r="G43" s="53">
        <v>167841</v>
      </c>
      <c r="H43" s="53">
        <v>79981</v>
      </c>
      <c r="I43" s="53">
        <v>87860</v>
      </c>
      <c r="J43" s="140">
        <v>55.87</v>
      </c>
      <c r="K43" s="140">
        <v>56.13</v>
      </c>
      <c r="L43" s="140">
        <v>55.65</v>
      </c>
    </row>
    <row r="44" spans="1:12" ht="12" customHeight="1">
      <c r="A44" s="215"/>
      <c r="B44" s="216"/>
      <c r="C44" s="225"/>
      <c r="D44" s="55"/>
      <c r="E44" s="55"/>
      <c r="F44" s="55"/>
      <c r="G44" s="55"/>
      <c r="H44" s="55"/>
      <c r="I44" s="55"/>
      <c r="J44" s="219"/>
      <c r="K44" s="219"/>
      <c r="L44" s="219"/>
    </row>
    <row r="45" spans="1:12" ht="12" customHeight="1">
      <c r="A45" s="211"/>
      <c r="B45" s="212"/>
      <c r="C45" s="220"/>
      <c r="D45" s="50"/>
      <c r="E45" s="53"/>
      <c r="F45" s="53"/>
      <c r="G45" s="50"/>
      <c r="H45" s="50"/>
      <c r="I45" s="50"/>
      <c r="J45" s="140"/>
      <c r="K45" s="140"/>
      <c r="L45" s="140"/>
    </row>
    <row r="46" spans="1:12" ht="12" customHeight="1">
      <c r="A46" s="211"/>
      <c r="B46" s="253" t="s">
        <v>270</v>
      </c>
      <c r="C46" s="408" t="s">
        <v>295</v>
      </c>
      <c r="D46" s="410">
        <v>303288</v>
      </c>
      <c r="E46" s="410">
        <v>143605</v>
      </c>
      <c r="F46" s="410">
        <v>159683</v>
      </c>
      <c r="G46" s="53">
        <v>161652</v>
      </c>
      <c r="H46" s="53">
        <v>77249</v>
      </c>
      <c r="I46" s="53">
        <v>84403</v>
      </c>
      <c r="J46" s="140">
        <v>53.3</v>
      </c>
      <c r="K46" s="140">
        <v>53.79</v>
      </c>
      <c r="L46" s="140">
        <v>52.86</v>
      </c>
    </row>
    <row r="47" spans="1:12" ht="12" customHeight="1">
      <c r="A47" s="211" t="s">
        <v>26</v>
      </c>
      <c r="B47" s="253" t="s">
        <v>208</v>
      </c>
      <c r="C47" s="408"/>
      <c r="D47" s="410"/>
      <c r="E47" s="410"/>
      <c r="F47" s="410"/>
      <c r="G47" s="53">
        <v>161738</v>
      </c>
      <c r="H47" s="53">
        <v>77277</v>
      </c>
      <c r="I47" s="53">
        <v>84461</v>
      </c>
      <c r="J47" s="140">
        <v>53.33</v>
      </c>
      <c r="K47" s="140">
        <v>53.81</v>
      </c>
      <c r="L47" s="140">
        <v>52.89</v>
      </c>
    </row>
    <row r="48" spans="1:12" ht="12" customHeight="1">
      <c r="A48" s="211"/>
      <c r="B48" s="253" t="s">
        <v>272</v>
      </c>
      <c r="C48" s="408"/>
      <c r="D48" s="53">
        <v>302988</v>
      </c>
      <c r="E48" s="53">
        <v>143459</v>
      </c>
      <c r="F48" s="53">
        <v>159529</v>
      </c>
      <c r="G48" s="53">
        <v>159362</v>
      </c>
      <c r="H48" s="53">
        <v>76265</v>
      </c>
      <c r="I48" s="53">
        <v>83097</v>
      </c>
      <c r="J48" s="140">
        <v>52.6</v>
      </c>
      <c r="K48" s="140">
        <v>53.16</v>
      </c>
      <c r="L48" s="140">
        <v>52.09</v>
      </c>
    </row>
    <row r="49" spans="1:12" ht="12" customHeight="1">
      <c r="A49" s="49"/>
      <c r="B49" s="207"/>
      <c r="C49" s="225"/>
      <c r="D49" s="55"/>
      <c r="E49" s="55"/>
      <c r="F49" s="55"/>
      <c r="G49" s="55"/>
      <c r="H49" s="55"/>
      <c r="I49" s="55"/>
      <c r="J49" s="219"/>
      <c r="K49" s="219"/>
      <c r="L49" s="219"/>
    </row>
    <row r="50" spans="1:12" ht="12" customHeight="1">
      <c r="A50" s="46"/>
      <c r="B50" s="205"/>
      <c r="C50" s="226"/>
      <c r="D50" s="53"/>
      <c r="E50" s="53"/>
      <c r="F50" s="53"/>
      <c r="G50" s="53"/>
      <c r="H50" s="53"/>
      <c r="I50" s="53"/>
      <c r="J50" s="140"/>
      <c r="K50" s="140"/>
      <c r="L50" s="140"/>
    </row>
    <row r="51" spans="1:12" ht="12" customHeight="1">
      <c r="A51" s="398" t="s">
        <v>205</v>
      </c>
      <c r="B51" s="398"/>
      <c r="C51" s="406" t="s">
        <v>307</v>
      </c>
      <c r="D51" s="50">
        <v>297643</v>
      </c>
      <c r="E51" s="50">
        <v>140342</v>
      </c>
      <c r="F51" s="50">
        <v>157301</v>
      </c>
      <c r="G51" s="50">
        <v>156432</v>
      </c>
      <c r="H51" s="50">
        <v>73187</v>
      </c>
      <c r="I51" s="50">
        <v>83245</v>
      </c>
      <c r="J51" s="140">
        <v>52.56</v>
      </c>
      <c r="K51" s="140">
        <v>52.15</v>
      </c>
      <c r="L51" s="140">
        <v>52.92</v>
      </c>
    </row>
    <row r="52" spans="1:12" ht="12" customHeight="1">
      <c r="A52" s="398" t="s">
        <v>275</v>
      </c>
      <c r="B52" s="398"/>
      <c r="C52" s="406"/>
      <c r="D52" s="50">
        <v>297610</v>
      </c>
      <c r="E52" s="50">
        <v>140317</v>
      </c>
      <c r="F52" s="50">
        <v>157293</v>
      </c>
      <c r="G52" s="50">
        <v>155734</v>
      </c>
      <c r="H52" s="50">
        <v>72849</v>
      </c>
      <c r="I52" s="50">
        <v>82885</v>
      </c>
      <c r="J52" s="140">
        <v>52.33</v>
      </c>
      <c r="K52" s="140">
        <v>51.92</v>
      </c>
      <c r="L52" s="140">
        <v>52.69</v>
      </c>
    </row>
    <row r="53" spans="1:12" ht="12" customHeight="1">
      <c r="A53" s="49"/>
      <c r="B53" s="208"/>
      <c r="C53" s="225"/>
      <c r="D53" s="55"/>
      <c r="E53" s="55"/>
      <c r="F53" s="55"/>
      <c r="G53" s="55"/>
      <c r="H53" s="55"/>
      <c r="I53" s="55"/>
      <c r="J53" s="219"/>
      <c r="K53" s="219"/>
      <c r="L53" s="219"/>
    </row>
    <row r="54" spans="1:12" ht="12" customHeight="1">
      <c r="A54" s="46"/>
      <c r="B54" s="205"/>
      <c r="C54" s="223"/>
      <c r="D54" s="53"/>
      <c r="E54" s="53"/>
      <c r="F54" s="53"/>
      <c r="G54" s="53"/>
      <c r="H54" s="53"/>
      <c r="I54" s="53"/>
      <c r="J54" s="140"/>
      <c r="K54" s="140"/>
      <c r="L54" s="140"/>
    </row>
    <row r="55" spans="1:12" ht="12" customHeight="1">
      <c r="A55" s="398" t="s">
        <v>277</v>
      </c>
      <c r="B55" s="398"/>
      <c r="C55" s="406" t="s">
        <v>308</v>
      </c>
      <c r="D55" s="409">
        <v>297055</v>
      </c>
      <c r="E55" s="409">
        <v>140004</v>
      </c>
      <c r="F55" s="409">
        <v>157051</v>
      </c>
      <c r="G55" s="50">
        <v>143188</v>
      </c>
      <c r="H55" s="50">
        <v>66200</v>
      </c>
      <c r="I55" s="50">
        <v>76988</v>
      </c>
      <c r="J55" s="140">
        <v>48.2</v>
      </c>
      <c r="K55" s="140">
        <v>47.28</v>
      </c>
      <c r="L55" s="140">
        <v>49.02</v>
      </c>
    </row>
    <row r="56" spans="1:12" ht="12" customHeight="1">
      <c r="A56" s="398" t="s">
        <v>279</v>
      </c>
      <c r="B56" s="398"/>
      <c r="C56" s="406"/>
      <c r="D56" s="409"/>
      <c r="E56" s="409"/>
      <c r="F56" s="409"/>
      <c r="G56" s="50">
        <v>143201</v>
      </c>
      <c r="H56" s="50">
        <v>66211</v>
      </c>
      <c r="I56" s="50">
        <v>76990</v>
      </c>
      <c r="J56" s="140">
        <v>48.21</v>
      </c>
      <c r="K56" s="140">
        <v>47.29</v>
      </c>
      <c r="L56" s="140">
        <v>49.02</v>
      </c>
    </row>
    <row r="57" spans="1:12" ht="12" customHeight="1">
      <c r="A57" s="49"/>
      <c r="B57" s="208"/>
      <c r="C57" s="225"/>
      <c r="D57" s="55"/>
      <c r="E57" s="55"/>
      <c r="F57" s="55"/>
      <c r="G57" s="55"/>
      <c r="H57" s="55"/>
      <c r="I57" s="55"/>
      <c r="J57" s="219"/>
      <c r="K57" s="219"/>
      <c r="L57" s="219"/>
    </row>
    <row r="58" spans="1:12" ht="12" customHeight="1">
      <c r="A58" s="54"/>
      <c r="B58" s="209"/>
      <c r="C58" s="223"/>
      <c r="D58" s="53"/>
      <c r="E58" s="53"/>
      <c r="F58" s="53"/>
      <c r="G58" s="53"/>
      <c r="H58" s="53"/>
      <c r="I58" s="53"/>
      <c r="J58" s="140"/>
      <c r="K58" s="140"/>
      <c r="L58" s="140"/>
    </row>
    <row r="59" spans="1:12" ht="12" customHeight="1">
      <c r="A59" s="407" t="s">
        <v>25</v>
      </c>
      <c r="B59" s="254" t="s">
        <v>270</v>
      </c>
      <c r="C59" s="408" t="s">
        <v>309</v>
      </c>
      <c r="D59" s="410">
        <v>306131</v>
      </c>
      <c r="E59" s="410">
        <v>144715</v>
      </c>
      <c r="F59" s="410">
        <v>161416</v>
      </c>
      <c r="G59" s="53">
        <v>159330</v>
      </c>
      <c r="H59" s="53">
        <v>75570</v>
      </c>
      <c r="I59" s="53">
        <v>83760</v>
      </c>
      <c r="J59" s="140">
        <v>52.05</v>
      </c>
      <c r="K59" s="140">
        <v>52.22</v>
      </c>
      <c r="L59" s="140">
        <v>51.89</v>
      </c>
    </row>
    <row r="60" spans="1:12" ht="12" customHeight="1">
      <c r="A60" s="407"/>
      <c r="B60" s="254" t="s">
        <v>271</v>
      </c>
      <c r="C60" s="408"/>
      <c r="D60" s="410"/>
      <c r="E60" s="410"/>
      <c r="F60" s="410"/>
      <c r="G60" s="53">
        <v>159369</v>
      </c>
      <c r="H60" s="53">
        <v>75577</v>
      </c>
      <c r="I60" s="53">
        <v>83792</v>
      </c>
      <c r="J60" s="140">
        <v>52.06</v>
      </c>
      <c r="K60" s="140">
        <v>52.22</v>
      </c>
      <c r="L60" s="140">
        <v>51.91</v>
      </c>
    </row>
    <row r="61" spans="1:12" ht="12" customHeight="1" thickBot="1">
      <c r="A61" s="153"/>
      <c r="B61" s="210"/>
      <c r="C61" s="227"/>
      <c r="D61" s="57"/>
      <c r="E61" s="57"/>
      <c r="F61" s="57"/>
      <c r="G61" s="57"/>
      <c r="H61" s="57"/>
      <c r="I61" s="57"/>
      <c r="J61" s="228"/>
      <c r="K61" s="228"/>
      <c r="L61" s="228"/>
    </row>
    <row r="62" spans="3:12" ht="15" customHeight="1">
      <c r="C62" s="47"/>
      <c r="L62" s="58" t="s">
        <v>204</v>
      </c>
    </row>
    <row r="63" ht="15" customHeight="1">
      <c r="C63" s="47"/>
    </row>
    <row r="64" ht="15" customHeight="1">
      <c r="C64" s="47"/>
    </row>
    <row r="65" ht="15" customHeight="1">
      <c r="C65" s="47"/>
    </row>
    <row r="66" spans="2:3" ht="15" customHeight="1">
      <c r="B66" s="3"/>
      <c r="C66" s="47"/>
    </row>
    <row r="67" spans="2:3" ht="15" customHeight="1">
      <c r="B67" s="3"/>
      <c r="C67" s="47"/>
    </row>
    <row r="68" spans="2:3" ht="15" customHeight="1">
      <c r="B68" s="3"/>
      <c r="C68" s="47"/>
    </row>
    <row r="69" spans="2:3" ht="15" customHeight="1">
      <c r="B69" s="3"/>
      <c r="C69" s="47"/>
    </row>
    <row r="70" spans="2:3" ht="15" customHeight="1">
      <c r="B70" s="3"/>
      <c r="C70" s="47"/>
    </row>
    <row r="71" spans="2:3" ht="15" customHeight="1">
      <c r="B71" s="3"/>
      <c r="C71" s="47"/>
    </row>
    <row r="72" spans="2:3" ht="15" customHeight="1">
      <c r="B72" s="3"/>
      <c r="C72" s="47"/>
    </row>
    <row r="73" spans="2:3" ht="15" customHeight="1">
      <c r="B73" s="3"/>
      <c r="C73" s="47"/>
    </row>
    <row r="74" spans="2:3" ht="15" customHeight="1">
      <c r="B74" s="3"/>
      <c r="C74" s="47"/>
    </row>
    <row r="75" spans="2:3" ht="15" customHeight="1">
      <c r="B75" s="3"/>
      <c r="C75" s="47"/>
    </row>
    <row r="76" spans="2:3" ht="15" customHeight="1">
      <c r="B76" s="3"/>
      <c r="C76" s="47"/>
    </row>
    <row r="77" spans="2:3" ht="15" customHeight="1">
      <c r="B77" s="3"/>
      <c r="C77" s="47"/>
    </row>
    <row r="78" spans="2:3" ht="15" customHeight="1">
      <c r="B78" s="3"/>
      <c r="C78" s="47"/>
    </row>
    <row r="79" spans="2:3" ht="15" customHeight="1">
      <c r="B79" s="3"/>
      <c r="C79" s="47"/>
    </row>
    <row r="80" spans="2:3" ht="15" customHeight="1">
      <c r="B80" s="3"/>
      <c r="C80" s="47"/>
    </row>
  </sheetData>
  <sheetProtection/>
  <mergeCells count="54">
    <mergeCell ref="F59:F60"/>
    <mergeCell ref="C55:C56"/>
    <mergeCell ref="D55:D56"/>
    <mergeCell ref="E55:E56"/>
    <mergeCell ref="F55:F56"/>
    <mergeCell ref="A56:B56"/>
    <mergeCell ref="A59:A60"/>
    <mergeCell ref="C59:C60"/>
    <mergeCell ref="D59:D60"/>
    <mergeCell ref="E59:E60"/>
    <mergeCell ref="D42:D43"/>
    <mergeCell ref="E42:E43"/>
    <mergeCell ref="D46:D47"/>
    <mergeCell ref="E46:E47"/>
    <mergeCell ref="C46:C48"/>
    <mergeCell ref="A51:B51"/>
    <mergeCell ref="A52:B52"/>
    <mergeCell ref="A55:B55"/>
    <mergeCell ref="D23:D24"/>
    <mergeCell ref="E23:E24"/>
    <mergeCell ref="F23:F24"/>
    <mergeCell ref="F46:F47"/>
    <mergeCell ref="A36:B36"/>
    <mergeCell ref="A39:B39"/>
    <mergeCell ref="C51:C52"/>
    <mergeCell ref="A32:B32"/>
    <mergeCell ref="D11:D12"/>
    <mergeCell ref="E11:E12"/>
    <mergeCell ref="F11:F12"/>
    <mergeCell ref="A42:A43"/>
    <mergeCell ref="C42:C43"/>
    <mergeCell ref="C35:C36"/>
    <mergeCell ref="D35:D36"/>
    <mergeCell ref="E35:E36"/>
    <mergeCell ref="F35:F36"/>
    <mergeCell ref="F42:F43"/>
    <mergeCell ref="C18:C20"/>
    <mergeCell ref="D18:D19"/>
    <mergeCell ref="E18:E19"/>
    <mergeCell ref="F18:F19"/>
    <mergeCell ref="C27:C29"/>
    <mergeCell ref="D27:D28"/>
    <mergeCell ref="E27:E28"/>
    <mergeCell ref="F27:F28"/>
    <mergeCell ref="A35:B35"/>
    <mergeCell ref="A5:B6"/>
    <mergeCell ref="C5:C6"/>
    <mergeCell ref="A8:B8"/>
    <mergeCell ref="A11:B11"/>
    <mergeCell ref="C11:C12"/>
    <mergeCell ref="A23:A24"/>
    <mergeCell ref="C23:C24"/>
    <mergeCell ref="A12:B12"/>
    <mergeCell ref="A15:B15"/>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Demibold,標準"&amp;P+282 </oddFooter>
  </headerFooter>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V43"/>
  <sheetViews>
    <sheetView tabSelected="1" workbookViewId="0" topLeftCell="A10">
      <selection activeCell="B8" sqref="B8:E8"/>
    </sheetView>
  </sheetViews>
  <sheetFormatPr defaultColWidth="9.00390625" defaultRowHeight="15" customHeight="1"/>
  <cols>
    <col min="1" max="1" width="16.25390625" style="3" customWidth="1"/>
    <col min="2" max="5" width="13.00390625" style="3" customWidth="1"/>
    <col min="6" max="6" width="13.00390625" style="162" customWidth="1"/>
    <col min="7" max="12" width="13.00390625" style="3" customWidth="1"/>
    <col min="13" max="13" width="3.25390625" style="3" customWidth="1"/>
    <col min="14" max="17" width="7.50390625" style="3" customWidth="1"/>
    <col min="18" max="18" width="9.125" style="3" bestFit="1" customWidth="1"/>
    <col min="19" max="16384" width="9.00390625" style="3" customWidth="1"/>
  </cols>
  <sheetData>
    <row r="1" spans="1:22" s="73" customFormat="1" ht="15" customHeight="1">
      <c r="A1" s="1" t="s">
        <v>0</v>
      </c>
      <c r="F1" s="96"/>
      <c r="K1" s="413" t="s">
        <v>0</v>
      </c>
      <c r="L1" s="413"/>
      <c r="M1" s="413"/>
      <c r="V1" s="2"/>
    </row>
    <row r="3" spans="1:6" ht="15" customHeight="1">
      <c r="A3" s="74" t="s">
        <v>456</v>
      </c>
      <c r="B3" s="30"/>
      <c r="C3" s="84"/>
      <c r="D3" s="85"/>
      <c r="E3" s="85"/>
      <c r="F3" s="26"/>
    </row>
    <row r="4" spans="1:6" ht="15" customHeight="1" thickBot="1">
      <c r="A4" s="80"/>
      <c r="B4" s="81"/>
      <c r="C4" s="81"/>
      <c r="D4" s="81"/>
      <c r="E4" s="81"/>
      <c r="F4" s="81"/>
    </row>
    <row r="5" spans="1:6" ht="18" customHeight="1">
      <c r="A5" s="390" t="s">
        <v>27</v>
      </c>
      <c r="B5" s="32" t="s">
        <v>296</v>
      </c>
      <c r="C5" s="33" t="s">
        <v>299</v>
      </c>
      <c r="D5" s="33" t="s">
        <v>304</v>
      </c>
      <c r="E5" s="33" t="s">
        <v>437</v>
      </c>
      <c r="F5" s="34" t="s">
        <v>442</v>
      </c>
    </row>
    <row r="6" spans="1:6" ht="18" customHeight="1">
      <c r="A6" s="414"/>
      <c r="B6" s="35">
        <v>-2015</v>
      </c>
      <c r="C6" s="36">
        <v>-2016</v>
      </c>
      <c r="D6" s="36">
        <v>-2017</v>
      </c>
      <c r="E6" s="36">
        <v>-2018</v>
      </c>
      <c r="F6" s="37">
        <v>-2019</v>
      </c>
    </row>
    <row r="7" spans="1:6" s="341" customFormat="1" ht="21" customHeight="1">
      <c r="A7" s="337"/>
      <c r="B7" s="338" t="s">
        <v>245</v>
      </c>
      <c r="C7" s="339"/>
      <c r="D7" s="339"/>
      <c r="E7" s="339"/>
      <c r="F7" s="340"/>
    </row>
    <row r="8" spans="1:6" ht="19.5" customHeight="1">
      <c r="A8" s="167" t="s">
        <v>29</v>
      </c>
      <c r="B8" s="86">
        <v>122299850</v>
      </c>
      <c r="C8" s="86">
        <v>123398768</v>
      </c>
      <c r="D8" s="86">
        <v>127528616</v>
      </c>
      <c r="E8" s="86">
        <v>130810723</v>
      </c>
      <c r="F8" s="277">
        <v>137661590</v>
      </c>
    </row>
    <row r="9" spans="1:6" ht="19.5" customHeight="1">
      <c r="A9" s="167" t="s">
        <v>30</v>
      </c>
      <c r="B9" s="86">
        <v>121742821</v>
      </c>
      <c r="C9" s="86">
        <v>121064182</v>
      </c>
      <c r="D9" s="86">
        <v>123458245</v>
      </c>
      <c r="E9" s="86">
        <v>126932263</v>
      </c>
      <c r="F9" s="277">
        <v>135682334</v>
      </c>
    </row>
    <row r="10" spans="1:6" ht="19.5" customHeight="1">
      <c r="A10" s="189" t="s">
        <v>288</v>
      </c>
      <c r="B10" s="86">
        <v>557029</v>
      </c>
      <c r="C10" s="86">
        <v>2334586</v>
      </c>
      <c r="D10" s="86">
        <v>4070371</v>
      </c>
      <c r="E10" s="86">
        <v>3878460</v>
      </c>
      <c r="F10" s="278">
        <v>1979256</v>
      </c>
    </row>
    <row r="11" spans="1:6" ht="19.5" customHeight="1">
      <c r="A11" s="189" t="s">
        <v>289</v>
      </c>
      <c r="B11" s="86">
        <v>389338</v>
      </c>
      <c r="C11" s="86">
        <v>1809299</v>
      </c>
      <c r="D11" s="86">
        <v>1544233</v>
      </c>
      <c r="E11" s="86">
        <v>1423126</v>
      </c>
      <c r="F11" s="277">
        <v>1570025</v>
      </c>
    </row>
    <row r="12" spans="1:6" ht="19.5" customHeight="1" thickBot="1">
      <c r="A12" s="189" t="s">
        <v>290</v>
      </c>
      <c r="B12" s="86">
        <v>167691</v>
      </c>
      <c r="C12" s="86">
        <v>525287</v>
      </c>
      <c r="D12" s="86">
        <v>2526138</v>
      </c>
      <c r="E12" s="86">
        <v>2455334</v>
      </c>
      <c r="F12" s="278">
        <v>409231</v>
      </c>
    </row>
    <row r="13" spans="1:6" ht="15" customHeight="1">
      <c r="A13" s="102"/>
      <c r="B13" s="28"/>
      <c r="C13" s="28"/>
      <c r="D13" s="28"/>
      <c r="E13" s="28"/>
      <c r="F13" s="165" t="s">
        <v>267</v>
      </c>
    </row>
    <row r="15" spans="1:11" s="79" customFormat="1" ht="15" customHeight="1">
      <c r="A15" s="74" t="s">
        <v>457</v>
      </c>
      <c r="B15" s="76"/>
      <c r="C15" s="76"/>
      <c r="D15" s="76"/>
      <c r="E15" s="76"/>
      <c r="F15" s="110"/>
      <c r="G15" s="76"/>
      <c r="H15" s="76"/>
      <c r="I15" s="76"/>
      <c r="J15" s="85"/>
      <c r="K15" s="85"/>
    </row>
    <row r="16" spans="1:11" ht="15" customHeight="1" thickBot="1">
      <c r="A16" s="80"/>
      <c r="B16" s="81"/>
      <c r="C16" s="81"/>
      <c r="D16" s="81"/>
      <c r="E16" s="81"/>
      <c r="F16" s="81"/>
      <c r="G16" s="81"/>
      <c r="H16" s="81"/>
      <c r="I16" s="81"/>
      <c r="J16" s="81"/>
      <c r="K16" s="26"/>
    </row>
    <row r="17" spans="1:12" ht="18" customHeight="1">
      <c r="A17" s="400" t="s">
        <v>31</v>
      </c>
      <c r="B17" s="415"/>
      <c r="C17" s="418" t="s">
        <v>297</v>
      </c>
      <c r="D17" s="419"/>
      <c r="E17" s="420" t="s">
        <v>300</v>
      </c>
      <c r="F17" s="421"/>
      <c r="G17" s="420" t="s">
        <v>305</v>
      </c>
      <c r="H17" s="421"/>
      <c r="I17" s="418" t="s">
        <v>438</v>
      </c>
      <c r="J17" s="422"/>
      <c r="K17" s="423" t="s">
        <v>439</v>
      </c>
      <c r="L17" s="424"/>
    </row>
    <row r="18" spans="1:12" ht="18" customHeight="1">
      <c r="A18" s="416"/>
      <c r="B18" s="417"/>
      <c r="C18" s="20" t="s">
        <v>32</v>
      </c>
      <c r="D18" s="18" t="s">
        <v>33</v>
      </c>
      <c r="E18" s="38" t="s">
        <v>32</v>
      </c>
      <c r="F18" s="38" t="s">
        <v>33</v>
      </c>
      <c r="G18" s="38" t="s">
        <v>32</v>
      </c>
      <c r="H18" s="38" t="s">
        <v>33</v>
      </c>
      <c r="I18" s="39" t="s">
        <v>32</v>
      </c>
      <c r="J18" s="39" t="s">
        <v>33</v>
      </c>
      <c r="K18" s="39" t="s">
        <v>32</v>
      </c>
      <c r="L18" s="39" t="s">
        <v>33</v>
      </c>
    </row>
    <row r="19" spans="1:12" s="306" customFormat="1" ht="15" customHeight="1">
      <c r="A19" s="330"/>
      <c r="B19" s="331"/>
      <c r="C19" s="332" t="s">
        <v>28</v>
      </c>
      <c r="D19" s="333" t="s">
        <v>291</v>
      </c>
      <c r="E19" s="334"/>
      <c r="F19" s="334"/>
      <c r="G19" s="334"/>
      <c r="H19" s="334"/>
      <c r="I19" s="334"/>
      <c r="J19" s="334"/>
      <c r="K19" s="335"/>
      <c r="L19" s="336"/>
    </row>
    <row r="20" spans="1:12" ht="19.5" customHeight="1">
      <c r="A20" s="411" t="s">
        <v>29</v>
      </c>
      <c r="B20" s="412"/>
      <c r="C20" s="107">
        <v>122299850</v>
      </c>
      <c r="D20" s="108">
        <v>100.00000000000001</v>
      </c>
      <c r="E20" s="86">
        <v>123398768</v>
      </c>
      <c r="F20" s="239">
        <v>100</v>
      </c>
      <c r="G20" s="86">
        <v>127528616</v>
      </c>
      <c r="H20" s="108">
        <v>100</v>
      </c>
      <c r="I20" s="86">
        <v>130810723</v>
      </c>
      <c r="J20" s="108">
        <v>100</v>
      </c>
      <c r="K20" s="280">
        <v>137661590</v>
      </c>
      <c r="L20" s="281">
        <v>100</v>
      </c>
    </row>
    <row r="21" spans="1:12" ht="19.5" customHeight="1">
      <c r="A21" s="411" t="s">
        <v>34</v>
      </c>
      <c r="B21" s="412"/>
      <c r="C21" s="107">
        <v>63614241</v>
      </c>
      <c r="D21" s="108">
        <v>52.014978759172635</v>
      </c>
      <c r="E21" s="86">
        <v>65513088</v>
      </c>
      <c r="F21" s="239">
        <v>53.09055273550219</v>
      </c>
      <c r="G21" s="86">
        <v>66259532</v>
      </c>
      <c r="H21" s="108">
        <v>51.95659929376164</v>
      </c>
      <c r="I21" s="86">
        <v>67246075</v>
      </c>
      <c r="J21" s="108">
        <v>51.4</v>
      </c>
      <c r="K21" s="282">
        <v>68358693</v>
      </c>
      <c r="L21" s="281">
        <v>49.7</v>
      </c>
    </row>
    <row r="22" spans="1:12" ht="19.5" customHeight="1">
      <c r="A22" s="411" t="s">
        <v>35</v>
      </c>
      <c r="B22" s="412"/>
      <c r="C22" s="107">
        <v>550726</v>
      </c>
      <c r="D22" s="108">
        <v>0.45030799301879765</v>
      </c>
      <c r="E22" s="86">
        <v>547082</v>
      </c>
      <c r="F22" s="239">
        <v>0.4433447828263569</v>
      </c>
      <c r="G22" s="86">
        <v>550041</v>
      </c>
      <c r="H22" s="108">
        <v>0.43130790347477777</v>
      </c>
      <c r="I22" s="86">
        <v>558403</v>
      </c>
      <c r="J22" s="108">
        <v>0.4</v>
      </c>
      <c r="K22" s="282">
        <v>568105</v>
      </c>
      <c r="L22" s="281">
        <v>0.4</v>
      </c>
    </row>
    <row r="23" spans="1:12" ht="19.5" customHeight="1">
      <c r="A23" s="411" t="s">
        <v>36</v>
      </c>
      <c r="B23" s="412"/>
      <c r="C23" s="107">
        <v>226110</v>
      </c>
      <c r="D23" s="108">
        <v>0.18488166584014618</v>
      </c>
      <c r="E23" s="86">
        <v>98217</v>
      </c>
      <c r="F23" s="239">
        <v>0.07959317713771664</v>
      </c>
      <c r="G23" s="86">
        <v>175706</v>
      </c>
      <c r="H23" s="108">
        <v>0.13777770473099152</v>
      </c>
      <c r="I23" s="86">
        <v>166813</v>
      </c>
      <c r="J23" s="108">
        <v>0.1</v>
      </c>
      <c r="K23" s="282">
        <v>102468</v>
      </c>
      <c r="L23" s="281">
        <v>0.1</v>
      </c>
    </row>
    <row r="24" spans="1:12" ht="19.5" customHeight="1">
      <c r="A24" s="411" t="s">
        <v>37</v>
      </c>
      <c r="B24" s="412"/>
      <c r="C24" s="107">
        <v>532728</v>
      </c>
      <c r="D24" s="108">
        <v>0.43559170350576887</v>
      </c>
      <c r="E24" s="86">
        <v>358123</v>
      </c>
      <c r="F24" s="239">
        <v>0.2902160254954895</v>
      </c>
      <c r="G24" s="86">
        <v>498506</v>
      </c>
      <c r="H24" s="108">
        <v>0.3908973653411247</v>
      </c>
      <c r="I24" s="86">
        <v>397318</v>
      </c>
      <c r="J24" s="108">
        <v>0.3</v>
      </c>
      <c r="K24" s="282">
        <v>473400</v>
      </c>
      <c r="L24" s="281">
        <v>0.4</v>
      </c>
    </row>
    <row r="25" spans="1:12" ht="19.5" customHeight="1">
      <c r="A25" s="411" t="s">
        <v>38</v>
      </c>
      <c r="B25" s="412"/>
      <c r="C25" s="107">
        <v>586181</v>
      </c>
      <c r="D25" s="108">
        <v>0.479298216637224</v>
      </c>
      <c r="E25" s="86">
        <v>211809</v>
      </c>
      <c r="F25" s="239">
        <v>0.1716459600309786</v>
      </c>
      <c r="G25" s="86">
        <v>505215</v>
      </c>
      <c r="H25" s="108">
        <v>0.3961581454000881</v>
      </c>
      <c r="I25" s="86">
        <v>337371</v>
      </c>
      <c r="J25" s="108">
        <v>0.3</v>
      </c>
      <c r="K25" s="282">
        <v>273084</v>
      </c>
      <c r="L25" s="281">
        <v>0.2</v>
      </c>
    </row>
    <row r="26" spans="1:12" ht="19.5" customHeight="1">
      <c r="A26" s="411" t="s">
        <v>39</v>
      </c>
      <c r="B26" s="412"/>
      <c r="C26" s="107">
        <v>6984429</v>
      </c>
      <c r="D26" s="108">
        <v>5.710905614356846</v>
      </c>
      <c r="E26" s="86">
        <v>6372192</v>
      </c>
      <c r="F26" s="239">
        <v>5.1639024467407975</v>
      </c>
      <c r="G26" s="86">
        <v>6586622</v>
      </c>
      <c r="H26" s="108">
        <v>5.164818851323534</v>
      </c>
      <c r="I26" s="86">
        <v>6438868</v>
      </c>
      <c r="J26" s="108">
        <v>4.9</v>
      </c>
      <c r="K26" s="282">
        <v>6141371</v>
      </c>
      <c r="L26" s="281">
        <v>4.5</v>
      </c>
    </row>
    <row r="27" spans="1:12" ht="19.5" customHeight="1">
      <c r="A27" s="411" t="s">
        <v>40</v>
      </c>
      <c r="B27" s="412"/>
      <c r="C27" s="107">
        <v>200269</v>
      </c>
      <c r="D27" s="108">
        <v>0.16375244941019962</v>
      </c>
      <c r="E27" s="86">
        <v>218065</v>
      </c>
      <c r="F27" s="239">
        <v>0.17671570270458456</v>
      </c>
      <c r="G27" s="86">
        <v>280322</v>
      </c>
      <c r="H27" s="108">
        <v>0.21981105793542052</v>
      </c>
      <c r="I27" s="86">
        <v>302486</v>
      </c>
      <c r="J27" s="108">
        <v>0.2</v>
      </c>
      <c r="K27" s="282">
        <v>161414</v>
      </c>
      <c r="L27" s="281">
        <v>0.1</v>
      </c>
    </row>
    <row r="28" spans="1:12" ht="19.5" customHeight="1">
      <c r="A28" s="411" t="s">
        <v>452</v>
      </c>
      <c r="B28" s="412"/>
      <c r="C28" s="279" t="s">
        <v>194</v>
      </c>
      <c r="D28" s="179" t="s">
        <v>194</v>
      </c>
      <c r="E28" s="133" t="s">
        <v>194</v>
      </c>
      <c r="F28" s="242" t="s">
        <v>194</v>
      </c>
      <c r="G28" s="133" t="s">
        <v>194</v>
      </c>
      <c r="H28" s="179" t="s">
        <v>194</v>
      </c>
      <c r="I28" s="133" t="s">
        <v>194</v>
      </c>
      <c r="J28" s="179" t="s">
        <v>194</v>
      </c>
      <c r="K28" s="282">
        <v>50247</v>
      </c>
      <c r="L28" s="281">
        <v>0</v>
      </c>
    </row>
    <row r="29" spans="1:12" ht="19.5" customHeight="1">
      <c r="A29" s="411" t="s">
        <v>41</v>
      </c>
      <c r="B29" s="412"/>
      <c r="C29" s="184">
        <v>241412</v>
      </c>
      <c r="D29" s="190">
        <v>0.1973935372774374</v>
      </c>
      <c r="E29" s="191">
        <v>262016</v>
      </c>
      <c r="F29" s="240">
        <v>0.21233275197690787</v>
      </c>
      <c r="G29" s="191">
        <v>268419</v>
      </c>
      <c r="H29" s="190">
        <v>0.21047746648485544</v>
      </c>
      <c r="I29" s="86">
        <v>288208</v>
      </c>
      <c r="J29" s="108">
        <v>0.2</v>
      </c>
      <c r="K29" s="282">
        <v>986824</v>
      </c>
      <c r="L29" s="281">
        <v>0.7</v>
      </c>
    </row>
    <row r="30" spans="1:12" ht="19.5" customHeight="1">
      <c r="A30" s="411" t="s">
        <v>42</v>
      </c>
      <c r="B30" s="412"/>
      <c r="C30" s="107">
        <v>745193</v>
      </c>
      <c r="D30" s="108">
        <v>0.6093163646562118</v>
      </c>
      <c r="E30" s="86">
        <v>847179</v>
      </c>
      <c r="F30" s="239">
        <v>0.6865376484147718</v>
      </c>
      <c r="G30" s="86">
        <v>557874</v>
      </c>
      <c r="H30" s="108">
        <v>0.4374500543470181</v>
      </c>
      <c r="I30" s="86">
        <v>858653</v>
      </c>
      <c r="J30" s="108">
        <v>0.7</v>
      </c>
      <c r="K30" s="282">
        <v>606070</v>
      </c>
      <c r="L30" s="281">
        <v>0.4</v>
      </c>
    </row>
    <row r="31" spans="1:12" ht="19.5" customHeight="1">
      <c r="A31" s="411" t="s">
        <v>43</v>
      </c>
      <c r="B31" s="412"/>
      <c r="C31" s="107">
        <v>45399</v>
      </c>
      <c r="D31" s="108">
        <v>0.03712105942893634</v>
      </c>
      <c r="E31" s="86">
        <v>41824</v>
      </c>
      <c r="F31" s="239">
        <v>0.03389336917853183</v>
      </c>
      <c r="G31" s="86">
        <v>40371</v>
      </c>
      <c r="H31" s="108">
        <v>0.03165642446868552</v>
      </c>
      <c r="I31" s="86">
        <v>38172</v>
      </c>
      <c r="J31" s="108">
        <v>0</v>
      </c>
      <c r="K31" s="282">
        <v>37641</v>
      </c>
      <c r="L31" s="281">
        <v>0</v>
      </c>
    </row>
    <row r="32" spans="1:12" ht="19.5" customHeight="1">
      <c r="A32" s="411" t="s">
        <v>44</v>
      </c>
      <c r="B32" s="412"/>
      <c r="C32" s="192">
        <v>1596582</v>
      </c>
      <c r="D32" s="188">
        <v>1.3054652152067237</v>
      </c>
      <c r="E32" s="58">
        <v>1475040</v>
      </c>
      <c r="F32" s="241">
        <v>1.1953441869046861</v>
      </c>
      <c r="G32" s="193">
        <v>1448811</v>
      </c>
      <c r="H32" s="188">
        <v>1.1360673748705938</v>
      </c>
      <c r="I32" s="193">
        <v>1510828</v>
      </c>
      <c r="J32" s="188">
        <v>1.2</v>
      </c>
      <c r="K32" s="283">
        <v>1177204</v>
      </c>
      <c r="L32" s="281">
        <v>0.9</v>
      </c>
    </row>
    <row r="33" spans="1:12" ht="19.5" customHeight="1">
      <c r="A33" s="411" t="s">
        <v>45</v>
      </c>
      <c r="B33" s="412"/>
      <c r="C33" s="107">
        <v>2656565</v>
      </c>
      <c r="D33" s="108">
        <v>2.1721735554050148</v>
      </c>
      <c r="E33" s="86">
        <v>2713443</v>
      </c>
      <c r="F33" s="239">
        <v>2.1989222777329513</v>
      </c>
      <c r="G33" s="86">
        <v>2723556</v>
      </c>
      <c r="H33" s="108">
        <v>2.135643030894337</v>
      </c>
      <c r="I33" s="86">
        <v>2797937</v>
      </c>
      <c r="J33" s="108">
        <v>2.2</v>
      </c>
      <c r="K33" s="282">
        <v>2692097</v>
      </c>
      <c r="L33" s="281">
        <v>2</v>
      </c>
    </row>
    <row r="34" spans="1:12" ht="19.5" customHeight="1">
      <c r="A34" s="411" t="s">
        <v>46</v>
      </c>
      <c r="B34" s="412"/>
      <c r="C34" s="107">
        <v>22083363</v>
      </c>
      <c r="D34" s="108">
        <v>18.056737600250532</v>
      </c>
      <c r="E34" s="86">
        <v>23679105</v>
      </c>
      <c r="F34" s="239">
        <v>19.189093524823523</v>
      </c>
      <c r="G34" s="86">
        <v>24850949</v>
      </c>
      <c r="H34" s="108">
        <v>16.4657743278685</v>
      </c>
      <c r="I34" s="86">
        <v>22930211</v>
      </c>
      <c r="J34" s="108">
        <v>17.5</v>
      </c>
      <c r="K34" s="282">
        <v>24550996</v>
      </c>
      <c r="L34" s="281">
        <v>17.8</v>
      </c>
    </row>
    <row r="35" spans="1:12" ht="19.5" customHeight="1">
      <c r="A35" s="411" t="s">
        <v>47</v>
      </c>
      <c r="B35" s="412"/>
      <c r="C35" s="107">
        <v>7222505</v>
      </c>
      <c r="D35" s="108">
        <v>5.905571429564304</v>
      </c>
      <c r="E35" s="86">
        <v>7575085</v>
      </c>
      <c r="F35" s="239">
        <v>6.13870391315414</v>
      </c>
      <c r="G35" s="86">
        <v>8075154</v>
      </c>
      <c r="H35" s="108">
        <v>6.332032961135561</v>
      </c>
      <c r="I35" s="86">
        <v>9065229</v>
      </c>
      <c r="J35" s="108">
        <v>6.9</v>
      </c>
      <c r="K35" s="282">
        <v>9736461</v>
      </c>
      <c r="L35" s="281">
        <v>7.1</v>
      </c>
    </row>
    <row r="36" spans="1:12" ht="19.5" customHeight="1">
      <c r="A36" s="411" t="s">
        <v>48</v>
      </c>
      <c r="B36" s="412"/>
      <c r="C36" s="107">
        <v>134684</v>
      </c>
      <c r="D36" s="108">
        <v>0.1101260549379251</v>
      </c>
      <c r="E36" s="86">
        <v>51265</v>
      </c>
      <c r="F36" s="239">
        <v>0.041544174898083264</v>
      </c>
      <c r="G36" s="86">
        <v>834897</v>
      </c>
      <c r="H36" s="108">
        <v>0.6546742418972068</v>
      </c>
      <c r="I36" s="86">
        <v>1905055</v>
      </c>
      <c r="J36" s="108">
        <v>1.5</v>
      </c>
      <c r="K36" s="282">
        <v>5090232</v>
      </c>
      <c r="L36" s="281">
        <v>3.7</v>
      </c>
    </row>
    <row r="37" spans="1:12" ht="19.5" customHeight="1">
      <c r="A37" s="411" t="s">
        <v>49</v>
      </c>
      <c r="B37" s="412"/>
      <c r="C37" s="107">
        <v>21797</v>
      </c>
      <c r="D37" s="108">
        <v>0.017822589316340127</v>
      </c>
      <c r="E37" s="86">
        <v>173815</v>
      </c>
      <c r="F37" s="239">
        <v>0.14085634955447854</v>
      </c>
      <c r="G37" s="86">
        <v>49553</v>
      </c>
      <c r="H37" s="108">
        <v>0.038856377144404985</v>
      </c>
      <c r="I37" s="86">
        <v>156323</v>
      </c>
      <c r="J37" s="108">
        <v>0.1</v>
      </c>
      <c r="K37" s="282">
        <v>61977</v>
      </c>
      <c r="L37" s="281">
        <v>0</v>
      </c>
    </row>
    <row r="38" spans="1:12" ht="19.5" customHeight="1">
      <c r="A38" s="411" t="s">
        <v>50</v>
      </c>
      <c r="B38" s="412"/>
      <c r="C38" s="107">
        <v>7672764</v>
      </c>
      <c r="D38" s="108">
        <v>6.273731325099745</v>
      </c>
      <c r="E38" s="86">
        <v>2934463</v>
      </c>
      <c r="F38" s="239">
        <v>2.3780326558851868</v>
      </c>
      <c r="G38" s="86">
        <v>3194008</v>
      </c>
      <c r="H38" s="108">
        <v>2.504542196239313</v>
      </c>
      <c r="I38" s="86">
        <v>3317041</v>
      </c>
      <c r="J38" s="108">
        <v>2.5</v>
      </c>
      <c r="K38" s="282">
        <v>4455109</v>
      </c>
      <c r="L38" s="281">
        <v>3.2</v>
      </c>
    </row>
    <row r="39" spans="1:12" ht="19.5" customHeight="1">
      <c r="A39" s="411" t="s">
        <v>51</v>
      </c>
      <c r="B39" s="412"/>
      <c r="C39" s="107">
        <v>4402500</v>
      </c>
      <c r="D39" s="108">
        <v>3.599759116630151</v>
      </c>
      <c r="E39" s="86">
        <v>5604300</v>
      </c>
      <c r="F39" s="239">
        <v>4.541617465743256</v>
      </c>
      <c r="G39" s="86">
        <v>5987500</v>
      </c>
      <c r="H39" s="108">
        <v>4.695024683714908</v>
      </c>
      <c r="I39" s="86">
        <v>5705100</v>
      </c>
      <c r="J39" s="108">
        <v>4.4</v>
      </c>
      <c r="K39" s="282">
        <v>7945500</v>
      </c>
      <c r="L39" s="281">
        <v>5.8</v>
      </c>
    </row>
    <row r="40" spans="1:12" ht="19.5" customHeight="1">
      <c r="A40" s="411" t="s">
        <v>52</v>
      </c>
      <c r="B40" s="412"/>
      <c r="C40" s="107">
        <v>1314137</v>
      </c>
      <c r="D40" s="108">
        <v>1.0745205329360585</v>
      </c>
      <c r="E40" s="86">
        <v>4165628</v>
      </c>
      <c r="F40" s="239">
        <v>3.375745210033215</v>
      </c>
      <c r="G40" s="86">
        <v>2306994</v>
      </c>
      <c r="H40" s="108">
        <v>1.8090010480471301</v>
      </c>
      <c r="I40" s="86">
        <v>2720262</v>
      </c>
      <c r="J40" s="108">
        <v>2.1</v>
      </c>
      <c r="K40" s="282">
        <v>314237</v>
      </c>
      <c r="L40" s="281">
        <v>0.2</v>
      </c>
    </row>
    <row r="41" spans="1:12" ht="19.5" customHeight="1" thickBot="1">
      <c r="A41" s="411" t="s">
        <v>53</v>
      </c>
      <c r="B41" s="412"/>
      <c r="C41" s="107">
        <v>1468265</v>
      </c>
      <c r="D41" s="108">
        <v>1.2005452173489992</v>
      </c>
      <c r="E41" s="86">
        <v>557029</v>
      </c>
      <c r="F41" s="239">
        <v>0.45140564126215593</v>
      </c>
      <c r="G41" s="86">
        <v>2334586</v>
      </c>
      <c r="H41" s="108">
        <v>1.8306369764100632</v>
      </c>
      <c r="I41" s="86">
        <v>4070370</v>
      </c>
      <c r="J41" s="108">
        <v>3.1</v>
      </c>
      <c r="K41" s="282">
        <v>3878460</v>
      </c>
      <c r="L41" s="281">
        <v>2.8</v>
      </c>
    </row>
    <row r="42" spans="1:12" ht="15" customHeight="1">
      <c r="A42" s="28"/>
      <c r="B42" s="194"/>
      <c r="C42" s="28"/>
      <c r="D42" s="28"/>
      <c r="E42" s="28"/>
      <c r="F42" s="28"/>
      <c r="G42" s="28"/>
      <c r="H42" s="28"/>
      <c r="I42" s="28"/>
      <c r="J42" s="28"/>
      <c r="K42" s="194"/>
      <c r="L42" s="165" t="s">
        <v>267</v>
      </c>
    </row>
    <row r="43" spans="1:12" ht="15" customHeight="1">
      <c r="A43" s="26" t="s">
        <v>433</v>
      </c>
      <c r="B43" s="162"/>
      <c r="C43" s="26"/>
      <c r="D43" s="26"/>
      <c r="E43" s="26"/>
      <c r="F43" s="26"/>
      <c r="G43" s="26"/>
      <c r="H43" s="26"/>
      <c r="I43" s="26"/>
      <c r="J43" s="26"/>
      <c r="K43" s="162"/>
      <c r="L43" s="160"/>
    </row>
  </sheetData>
  <sheetProtection/>
  <mergeCells count="30">
    <mergeCell ref="K1:M1"/>
    <mergeCell ref="A5:A6"/>
    <mergeCell ref="A17:B18"/>
    <mergeCell ref="C17:D17"/>
    <mergeCell ref="E17:F17"/>
    <mergeCell ref="G17:H17"/>
    <mergeCell ref="I17:J17"/>
    <mergeCell ref="K17:L17"/>
    <mergeCell ref="A20:B20"/>
    <mergeCell ref="A21:B21"/>
    <mergeCell ref="A22:B22"/>
    <mergeCell ref="A23:B23"/>
    <mergeCell ref="A24:B24"/>
    <mergeCell ref="A25:B25"/>
    <mergeCell ref="A26:B26"/>
    <mergeCell ref="A27:B27"/>
    <mergeCell ref="A29:B29"/>
    <mergeCell ref="A30:B30"/>
    <mergeCell ref="A31:B31"/>
    <mergeCell ref="A32:B32"/>
    <mergeCell ref="A28:B28"/>
    <mergeCell ref="A39:B39"/>
    <mergeCell ref="A40:B40"/>
    <mergeCell ref="A41:B41"/>
    <mergeCell ref="A33:B33"/>
    <mergeCell ref="A34:B34"/>
    <mergeCell ref="A35:B35"/>
    <mergeCell ref="A36:B36"/>
    <mergeCell ref="A37:B37"/>
    <mergeCell ref="A38:B38"/>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Demibold,標準"&amp;P+282 </oddFooter>
  </headerFooter>
</worksheet>
</file>

<file path=xl/worksheets/sheet5.xml><?xml version="1.0" encoding="utf-8"?>
<worksheet xmlns="http://schemas.openxmlformats.org/spreadsheetml/2006/main" xmlns:r="http://schemas.openxmlformats.org/officeDocument/2006/relationships">
  <dimension ref="A1:W46"/>
  <sheetViews>
    <sheetView tabSelected="1" workbookViewId="0" topLeftCell="A28">
      <selection activeCell="B8" sqref="B8:E8"/>
    </sheetView>
  </sheetViews>
  <sheetFormatPr defaultColWidth="9.00390625" defaultRowHeight="15" customHeight="1"/>
  <cols>
    <col min="1" max="2" width="2.75390625" style="3" customWidth="1"/>
    <col min="3" max="3" width="22.375" style="3" customWidth="1"/>
    <col min="4" max="6" width="13.50390625" style="3" customWidth="1"/>
    <col min="7" max="7" width="13.50390625" style="162" customWidth="1"/>
    <col min="8" max="13" width="13.50390625" style="3" customWidth="1"/>
    <col min="14" max="14" width="0.875" style="3" customWidth="1"/>
    <col min="15" max="17" width="7.50390625" style="3" customWidth="1"/>
    <col min="18" max="18" width="9.125" style="3" bestFit="1" customWidth="1"/>
    <col min="19" max="16384" width="9.00390625" style="3" customWidth="1"/>
  </cols>
  <sheetData>
    <row r="1" spans="1:23" s="73" customFormat="1" ht="15" customHeight="1">
      <c r="A1" s="1" t="s">
        <v>0</v>
      </c>
      <c r="B1" s="1"/>
      <c r="G1" s="96"/>
      <c r="M1" s="2"/>
      <c r="N1" s="2" t="s">
        <v>0</v>
      </c>
      <c r="W1" s="2"/>
    </row>
    <row r="3" spans="1:12" ht="15" customHeight="1">
      <c r="A3" s="126" t="s">
        <v>458</v>
      </c>
      <c r="B3" s="126"/>
      <c r="C3" s="85"/>
      <c r="D3" s="85"/>
      <c r="E3" s="85"/>
      <c r="F3" s="85"/>
      <c r="G3" s="26"/>
      <c r="H3" s="85"/>
      <c r="I3" s="85"/>
      <c r="J3" s="85"/>
      <c r="K3" s="85"/>
      <c r="L3" s="85"/>
    </row>
    <row r="4" spans="1:12" ht="15" customHeight="1" thickBot="1">
      <c r="A4" s="80" t="s">
        <v>448</v>
      </c>
      <c r="B4" s="80"/>
      <c r="C4" s="81"/>
      <c r="D4" s="81"/>
      <c r="E4" s="81"/>
      <c r="F4" s="81"/>
      <c r="G4" s="81"/>
      <c r="H4" s="81"/>
      <c r="I4" s="81"/>
      <c r="J4" s="81"/>
      <c r="K4" s="81"/>
      <c r="L4" s="26"/>
    </row>
    <row r="5" spans="1:13" ht="18" customHeight="1">
      <c r="A5" s="400" t="s">
        <v>207</v>
      </c>
      <c r="B5" s="400"/>
      <c r="C5" s="390"/>
      <c r="D5" s="418" t="s">
        <v>297</v>
      </c>
      <c r="E5" s="419"/>
      <c r="F5" s="420" t="s">
        <v>300</v>
      </c>
      <c r="G5" s="420"/>
      <c r="H5" s="420" t="s">
        <v>305</v>
      </c>
      <c r="I5" s="420"/>
      <c r="J5" s="418" t="s">
        <v>438</v>
      </c>
      <c r="K5" s="419"/>
      <c r="L5" s="423" t="s">
        <v>439</v>
      </c>
      <c r="M5" s="430"/>
    </row>
    <row r="6" spans="1:13" ht="18" customHeight="1">
      <c r="A6" s="429"/>
      <c r="B6" s="429"/>
      <c r="C6" s="392"/>
      <c r="D6" s="229" t="s">
        <v>414</v>
      </c>
      <c r="E6" s="230" t="s">
        <v>415</v>
      </c>
      <c r="F6" s="230" t="s">
        <v>414</v>
      </c>
      <c r="G6" s="230" t="s">
        <v>415</v>
      </c>
      <c r="H6" s="230" t="s">
        <v>414</v>
      </c>
      <c r="I6" s="230" t="s">
        <v>415</v>
      </c>
      <c r="J6" s="231" t="s">
        <v>414</v>
      </c>
      <c r="K6" s="231" t="s">
        <v>415</v>
      </c>
      <c r="L6" s="231" t="s">
        <v>414</v>
      </c>
      <c r="M6" s="231" t="s">
        <v>415</v>
      </c>
    </row>
    <row r="7" spans="1:13" s="341" customFormat="1" ht="18" customHeight="1">
      <c r="A7" s="347"/>
      <c r="B7" s="347"/>
      <c r="C7" s="348"/>
      <c r="D7" s="343" t="s">
        <v>28</v>
      </c>
      <c r="E7" s="343" t="s">
        <v>292</v>
      </c>
      <c r="F7" s="349"/>
      <c r="G7" s="349"/>
      <c r="H7" s="349"/>
      <c r="I7" s="349"/>
      <c r="J7" s="349"/>
      <c r="K7" s="349"/>
      <c r="L7" s="350"/>
      <c r="M7" s="346"/>
    </row>
    <row r="8" spans="1:13" ht="18" customHeight="1">
      <c r="A8" s="411" t="s">
        <v>30</v>
      </c>
      <c r="B8" s="398"/>
      <c r="C8" s="399"/>
      <c r="D8" s="86">
        <v>121742821</v>
      </c>
      <c r="E8" s="108">
        <v>100</v>
      </c>
      <c r="F8" s="86">
        <v>121064182</v>
      </c>
      <c r="G8" s="239">
        <v>100</v>
      </c>
      <c r="H8" s="86">
        <v>123458245</v>
      </c>
      <c r="I8" s="108">
        <v>100</v>
      </c>
      <c r="J8" s="86">
        <v>126932263</v>
      </c>
      <c r="K8" s="108">
        <v>100</v>
      </c>
      <c r="L8" s="284">
        <v>135682334</v>
      </c>
      <c r="M8" s="285">
        <v>100</v>
      </c>
    </row>
    <row r="9" spans="1:13" ht="18" customHeight="1">
      <c r="A9" s="411" t="s">
        <v>54</v>
      </c>
      <c r="B9" s="398"/>
      <c r="C9" s="399"/>
      <c r="D9" s="86">
        <v>764326</v>
      </c>
      <c r="E9" s="108">
        <v>0.6278201816926848</v>
      </c>
      <c r="F9" s="86">
        <v>727750</v>
      </c>
      <c r="G9" s="239">
        <v>0.6011274251206686</v>
      </c>
      <c r="H9" s="86">
        <v>734286</v>
      </c>
      <c r="I9" s="108">
        <v>0.5947646509959703</v>
      </c>
      <c r="J9" s="86">
        <v>742290</v>
      </c>
      <c r="K9" s="108">
        <v>0.6</v>
      </c>
      <c r="L9" s="284">
        <v>716798</v>
      </c>
      <c r="M9" s="285">
        <v>0.5</v>
      </c>
    </row>
    <row r="10" spans="1:13" ht="18" customHeight="1">
      <c r="A10" s="411" t="s">
        <v>55</v>
      </c>
      <c r="B10" s="398"/>
      <c r="C10" s="399"/>
      <c r="D10" s="86">
        <v>14852732</v>
      </c>
      <c r="E10" s="108">
        <v>12.200088578528996</v>
      </c>
      <c r="F10" s="86">
        <v>12420896</v>
      </c>
      <c r="G10" s="239">
        <v>10.259761223183252</v>
      </c>
      <c r="H10" s="86">
        <v>12724285</v>
      </c>
      <c r="I10" s="108">
        <v>10.306549392468686</v>
      </c>
      <c r="J10" s="86">
        <v>13588782</v>
      </c>
      <c r="K10" s="108">
        <v>10.7</v>
      </c>
      <c r="L10" s="284">
        <v>16006533</v>
      </c>
      <c r="M10" s="285">
        <v>11.8</v>
      </c>
    </row>
    <row r="11" spans="1:13" ht="18" customHeight="1">
      <c r="A11" s="398" t="s">
        <v>56</v>
      </c>
      <c r="B11" s="398"/>
      <c r="C11" s="399"/>
      <c r="D11" s="86">
        <v>55722726</v>
      </c>
      <c r="E11" s="108">
        <v>45.77085165457107</v>
      </c>
      <c r="F11" s="86">
        <v>56486114</v>
      </c>
      <c r="G11" s="239">
        <v>46.65799005687744</v>
      </c>
      <c r="H11" s="86">
        <v>59446231</v>
      </c>
      <c r="I11" s="108">
        <v>48.15087967595846</v>
      </c>
      <c r="J11" s="86">
        <v>59849666</v>
      </c>
      <c r="K11" s="108">
        <v>47.1</v>
      </c>
      <c r="L11" s="284">
        <v>62475780</v>
      </c>
      <c r="M11" s="285">
        <v>46</v>
      </c>
    </row>
    <row r="12" spans="1:13" ht="18" customHeight="1">
      <c r="A12" s="411" t="s">
        <v>57</v>
      </c>
      <c r="B12" s="398"/>
      <c r="C12" s="399"/>
      <c r="D12" s="86">
        <v>9453355</v>
      </c>
      <c r="E12" s="108">
        <v>7.76502049348766</v>
      </c>
      <c r="F12" s="86">
        <v>9984726</v>
      </c>
      <c r="G12" s="239">
        <v>8.247464968623007</v>
      </c>
      <c r="H12" s="86">
        <v>11315100</v>
      </c>
      <c r="I12" s="108">
        <v>9.165122993608083</v>
      </c>
      <c r="J12" s="86">
        <v>10563332</v>
      </c>
      <c r="K12" s="108">
        <v>8.3</v>
      </c>
      <c r="L12" s="284">
        <v>10702948</v>
      </c>
      <c r="M12" s="285">
        <v>7.9</v>
      </c>
    </row>
    <row r="13" spans="1:13" ht="18" customHeight="1">
      <c r="A13" s="411" t="s">
        <v>58</v>
      </c>
      <c r="B13" s="398"/>
      <c r="C13" s="399"/>
      <c r="D13" s="86">
        <v>207659</v>
      </c>
      <c r="E13" s="108">
        <v>0.17057186476728678</v>
      </c>
      <c r="F13" s="86">
        <v>204803</v>
      </c>
      <c r="G13" s="239">
        <v>0.1691689454441612</v>
      </c>
      <c r="H13" s="86">
        <v>202843</v>
      </c>
      <c r="I13" s="108">
        <v>0.16430089379611706</v>
      </c>
      <c r="J13" s="86">
        <v>211643</v>
      </c>
      <c r="K13" s="108">
        <v>0.2</v>
      </c>
      <c r="L13" s="284">
        <v>200311</v>
      </c>
      <c r="M13" s="285">
        <v>0.1</v>
      </c>
    </row>
    <row r="14" spans="1:13" ht="18" customHeight="1">
      <c r="A14" s="411" t="s">
        <v>59</v>
      </c>
      <c r="B14" s="398"/>
      <c r="C14" s="399"/>
      <c r="D14" s="86">
        <v>63704</v>
      </c>
      <c r="E14" s="108">
        <v>0.05232669941170494</v>
      </c>
      <c r="F14" s="86">
        <v>65239</v>
      </c>
      <c r="G14" s="239">
        <v>0.053887945156231264</v>
      </c>
      <c r="H14" s="86">
        <v>62858</v>
      </c>
      <c r="I14" s="108">
        <v>0.050914379999488904</v>
      </c>
      <c r="J14" s="86">
        <v>65391</v>
      </c>
      <c r="K14" s="108">
        <v>0.1</v>
      </c>
      <c r="L14" s="284">
        <v>70497</v>
      </c>
      <c r="M14" s="285">
        <v>0.1</v>
      </c>
    </row>
    <row r="15" spans="1:13" ht="18" customHeight="1">
      <c r="A15" s="411" t="s">
        <v>60</v>
      </c>
      <c r="B15" s="398"/>
      <c r="C15" s="399"/>
      <c r="D15" s="86">
        <v>1522639</v>
      </c>
      <c r="E15" s="108">
        <v>1.2507012631159582</v>
      </c>
      <c r="F15" s="86">
        <v>501282</v>
      </c>
      <c r="G15" s="239">
        <v>0.4140630132866218</v>
      </c>
      <c r="H15" s="86">
        <v>503967</v>
      </c>
      <c r="I15" s="108">
        <v>0.40820845946740947</v>
      </c>
      <c r="J15" s="86">
        <v>503565</v>
      </c>
      <c r="K15" s="108">
        <v>0.4</v>
      </c>
      <c r="L15" s="284">
        <v>1400177</v>
      </c>
      <c r="M15" s="285">
        <v>1</v>
      </c>
    </row>
    <row r="16" spans="1:13" ht="18" customHeight="1">
      <c r="A16" s="411" t="s">
        <v>61</v>
      </c>
      <c r="B16" s="398"/>
      <c r="C16" s="399"/>
      <c r="D16" s="86">
        <v>12414369</v>
      </c>
      <c r="E16" s="108">
        <v>10.197208260846855</v>
      </c>
      <c r="F16" s="86">
        <v>16266797</v>
      </c>
      <c r="G16" s="239">
        <v>13.436506761347463</v>
      </c>
      <c r="H16" s="86">
        <v>14028511</v>
      </c>
      <c r="I16" s="108">
        <v>11.362960003197841</v>
      </c>
      <c r="J16" s="86">
        <v>14758696</v>
      </c>
      <c r="K16" s="108">
        <v>11.6</v>
      </c>
      <c r="L16" s="284">
        <v>12083926</v>
      </c>
      <c r="M16" s="285">
        <v>8.9</v>
      </c>
    </row>
    <row r="17" spans="1:13" ht="18" customHeight="1">
      <c r="A17" s="411" t="s">
        <v>62</v>
      </c>
      <c r="B17" s="398"/>
      <c r="C17" s="399"/>
      <c r="D17" s="86">
        <v>5369696</v>
      </c>
      <c r="E17" s="108">
        <v>4.410688002703667</v>
      </c>
      <c r="F17" s="86">
        <v>5435913</v>
      </c>
      <c r="G17" s="239">
        <v>4.49010839556162</v>
      </c>
      <c r="H17" s="86">
        <v>3767791</v>
      </c>
      <c r="I17" s="108">
        <v>3.051874745182065</v>
      </c>
      <c r="J17" s="86">
        <v>4136997</v>
      </c>
      <c r="K17" s="108">
        <v>3.1999999999999997</v>
      </c>
      <c r="L17" s="284">
        <v>4347484</v>
      </c>
      <c r="M17" s="285">
        <v>3.2</v>
      </c>
    </row>
    <row r="18" spans="1:13" ht="18" customHeight="1">
      <c r="A18" s="411" t="s">
        <v>63</v>
      </c>
      <c r="B18" s="398"/>
      <c r="C18" s="399"/>
      <c r="D18" s="86">
        <v>14243193</v>
      </c>
      <c r="E18" s="108">
        <v>11.699411006748397</v>
      </c>
      <c r="F18" s="86">
        <v>13511439</v>
      </c>
      <c r="G18" s="239">
        <v>11.160558620054939</v>
      </c>
      <c r="H18" s="86">
        <v>14745344</v>
      </c>
      <c r="I18" s="108">
        <v>11.943587890788502</v>
      </c>
      <c r="J18" s="86">
        <v>15145433</v>
      </c>
      <c r="K18" s="108">
        <v>11.9</v>
      </c>
      <c r="L18" s="284">
        <v>15815288</v>
      </c>
      <c r="M18" s="285">
        <v>11.7</v>
      </c>
    </row>
    <row r="19" spans="1:13" ht="18" customHeight="1">
      <c r="A19" s="411" t="s">
        <v>64</v>
      </c>
      <c r="B19" s="398"/>
      <c r="C19" s="399"/>
      <c r="D19" s="86">
        <v>5528328</v>
      </c>
      <c r="E19" s="108">
        <v>4.540988909727991</v>
      </c>
      <c r="F19" s="86">
        <v>5334482</v>
      </c>
      <c r="G19" s="239">
        <v>4.406325563741058</v>
      </c>
      <c r="H19" s="86">
        <v>5163913</v>
      </c>
      <c r="I19" s="108">
        <v>4.182720238733347</v>
      </c>
      <c r="J19" s="86">
        <v>5157744</v>
      </c>
      <c r="K19" s="108">
        <v>4.1</v>
      </c>
      <c r="L19" s="284">
        <v>5542666</v>
      </c>
      <c r="M19" s="285">
        <v>4.1</v>
      </c>
    </row>
    <row r="20" spans="1:13" ht="18" customHeight="1">
      <c r="A20" s="411" t="s">
        <v>65</v>
      </c>
      <c r="B20" s="398"/>
      <c r="C20" s="399"/>
      <c r="D20" s="86">
        <v>1600094</v>
      </c>
      <c r="E20" s="108">
        <v>1.3143230843977238</v>
      </c>
      <c r="F20" s="86">
        <v>124741</v>
      </c>
      <c r="G20" s="239">
        <v>0.10303708160354151</v>
      </c>
      <c r="H20" s="86">
        <v>763116</v>
      </c>
      <c r="I20" s="108">
        <v>0.618116675804034</v>
      </c>
      <c r="J20" s="86">
        <v>2136392</v>
      </c>
      <c r="K20" s="108">
        <v>1.7</v>
      </c>
      <c r="L20" s="284">
        <v>6057916</v>
      </c>
      <c r="M20" s="285">
        <v>4.5</v>
      </c>
    </row>
    <row r="21" spans="1:13" ht="18" customHeight="1" thickBot="1">
      <c r="A21" s="427" t="s">
        <v>66</v>
      </c>
      <c r="B21" s="427"/>
      <c r="C21" s="428"/>
      <c r="D21" s="193" t="s">
        <v>194</v>
      </c>
      <c r="E21" s="193" t="s">
        <v>194</v>
      </c>
      <c r="F21" s="193" t="s">
        <v>194</v>
      </c>
      <c r="G21" s="183" t="s">
        <v>194</v>
      </c>
      <c r="H21" s="193" t="s">
        <v>194</v>
      </c>
      <c r="I21" s="193" t="s">
        <v>194</v>
      </c>
      <c r="J21" s="193">
        <v>72332</v>
      </c>
      <c r="K21" s="366">
        <v>0.1</v>
      </c>
      <c r="L21" s="249">
        <v>262010</v>
      </c>
      <c r="M21" s="256">
        <v>0.2</v>
      </c>
    </row>
    <row r="22" spans="1:13" ht="15" customHeight="1">
      <c r="A22" s="26"/>
      <c r="B22" s="26"/>
      <c r="D22" s="28"/>
      <c r="E22" s="28"/>
      <c r="F22" s="28"/>
      <c r="G22" s="28"/>
      <c r="H22" s="28"/>
      <c r="I22" s="28"/>
      <c r="J22" s="28"/>
      <c r="K22" s="28"/>
      <c r="L22" s="28"/>
      <c r="M22" s="165" t="s">
        <v>267</v>
      </c>
    </row>
    <row r="23" spans="1:13" ht="15" customHeight="1">
      <c r="A23" s="26" t="s">
        <v>433</v>
      </c>
      <c r="B23" s="26"/>
      <c r="D23" s="26"/>
      <c r="E23" s="26"/>
      <c r="F23" s="26"/>
      <c r="G23" s="26"/>
      <c r="H23" s="26"/>
      <c r="I23" s="26"/>
      <c r="J23" s="26"/>
      <c r="K23" s="26"/>
      <c r="L23" s="26"/>
      <c r="M23" s="160"/>
    </row>
    <row r="25" spans="1:13" ht="15" customHeight="1">
      <c r="A25" s="126" t="s">
        <v>459</v>
      </c>
      <c r="B25" s="126"/>
      <c r="F25" s="85"/>
      <c r="G25" s="26"/>
      <c r="H25" s="85"/>
      <c r="I25" s="85"/>
      <c r="J25" s="85"/>
      <c r="K25" s="85"/>
      <c r="L25" s="85"/>
      <c r="M25" s="85"/>
    </row>
    <row r="26" spans="1:13" ht="15" customHeight="1" thickBot="1">
      <c r="A26" s="56"/>
      <c r="B26" s="56"/>
      <c r="D26" s="81"/>
      <c r="E26" s="81"/>
      <c r="F26" s="81"/>
      <c r="G26" s="81"/>
      <c r="H26" s="81"/>
      <c r="I26" s="81"/>
      <c r="J26" s="81"/>
      <c r="K26" s="81"/>
      <c r="L26" s="81"/>
      <c r="M26" s="81"/>
    </row>
    <row r="27" spans="1:13" ht="18" customHeight="1">
      <c r="A27" s="400" t="s">
        <v>207</v>
      </c>
      <c r="B27" s="400"/>
      <c r="C27" s="390"/>
      <c r="D27" s="418" t="s">
        <v>297</v>
      </c>
      <c r="E27" s="419"/>
      <c r="F27" s="420" t="s">
        <v>300</v>
      </c>
      <c r="G27" s="420"/>
      <c r="H27" s="420" t="s">
        <v>305</v>
      </c>
      <c r="I27" s="420"/>
      <c r="J27" s="418" t="s">
        <v>438</v>
      </c>
      <c r="K27" s="419"/>
      <c r="L27" s="423" t="s">
        <v>439</v>
      </c>
      <c r="M27" s="430"/>
    </row>
    <row r="28" spans="1:13" ht="18" customHeight="1">
      <c r="A28" s="429"/>
      <c r="B28" s="429"/>
      <c r="C28" s="392"/>
      <c r="D28" s="230" t="s">
        <v>32</v>
      </c>
      <c r="E28" s="230" t="s">
        <v>33</v>
      </c>
      <c r="F28" s="230" t="s">
        <v>32</v>
      </c>
      <c r="G28" s="230" t="s">
        <v>33</v>
      </c>
      <c r="H28" s="230" t="s">
        <v>32</v>
      </c>
      <c r="I28" s="230" t="s">
        <v>33</v>
      </c>
      <c r="J28" s="230" t="s">
        <v>32</v>
      </c>
      <c r="K28" s="231" t="s">
        <v>33</v>
      </c>
      <c r="L28" s="231" t="s">
        <v>32</v>
      </c>
      <c r="M28" s="231" t="s">
        <v>33</v>
      </c>
    </row>
    <row r="29" spans="1:13" s="341" customFormat="1" ht="18" customHeight="1">
      <c r="A29" s="425"/>
      <c r="B29" s="425"/>
      <c r="C29" s="426"/>
      <c r="D29" s="343" t="s">
        <v>28</v>
      </c>
      <c r="E29" s="343" t="s">
        <v>293</v>
      </c>
      <c r="F29" s="344"/>
      <c r="G29" s="344"/>
      <c r="H29" s="344"/>
      <c r="I29" s="344"/>
      <c r="J29" s="344"/>
      <c r="K29" s="344"/>
      <c r="L29" s="345"/>
      <c r="M29" s="346"/>
    </row>
    <row r="30" spans="1:13" ht="18" customHeight="1">
      <c r="A30" s="398" t="s">
        <v>30</v>
      </c>
      <c r="B30" s="398"/>
      <c r="C30" s="399"/>
      <c r="D30" s="86">
        <v>121742821</v>
      </c>
      <c r="E30" s="108">
        <v>100</v>
      </c>
      <c r="F30" s="86">
        <v>121064182</v>
      </c>
      <c r="G30" s="239">
        <v>100</v>
      </c>
      <c r="H30" s="86">
        <v>123458245</v>
      </c>
      <c r="I30" s="108">
        <v>100</v>
      </c>
      <c r="J30" s="86">
        <v>126932263</v>
      </c>
      <c r="K30" s="108">
        <v>100</v>
      </c>
      <c r="L30" s="284">
        <v>135682334</v>
      </c>
      <c r="M30" s="281">
        <v>100</v>
      </c>
    </row>
    <row r="31" spans="1:13" ht="18" customHeight="1">
      <c r="A31" s="314"/>
      <c r="B31" s="398" t="s">
        <v>67</v>
      </c>
      <c r="C31" s="399"/>
      <c r="D31" s="86">
        <v>90260467</v>
      </c>
      <c r="E31" s="108">
        <v>74.14027887525295</v>
      </c>
      <c r="F31" s="86">
        <v>88061296</v>
      </c>
      <c r="G31" s="239">
        <v>72.73934746447136</v>
      </c>
      <c r="H31" s="86">
        <v>91382335</v>
      </c>
      <c r="I31" s="108">
        <v>74.0188190752266</v>
      </c>
      <c r="J31" s="86">
        <v>92498165</v>
      </c>
      <c r="K31" s="108">
        <v>72.89999999999999</v>
      </c>
      <c r="L31" s="325">
        <v>97168056</v>
      </c>
      <c r="M31" s="324">
        <v>71.6</v>
      </c>
    </row>
    <row r="32" spans="1:13" ht="18" customHeight="1">
      <c r="A32" s="314"/>
      <c r="B32" s="46"/>
      <c r="C32" s="51" t="s">
        <v>403</v>
      </c>
      <c r="D32" s="316">
        <v>23058903</v>
      </c>
      <c r="E32" s="317">
        <v>18.94066755689849</v>
      </c>
      <c r="F32" s="316">
        <v>22952875</v>
      </c>
      <c r="G32" s="318">
        <v>18.959261625374875</v>
      </c>
      <c r="H32" s="316">
        <v>23494290</v>
      </c>
      <c r="I32" s="319">
        <v>19.03015063918979</v>
      </c>
      <c r="J32" s="316">
        <v>23967666</v>
      </c>
      <c r="K32" s="319">
        <v>18.9</v>
      </c>
      <c r="L32" s="362">
        <v>23783021</v>
      </c>
      <c r="M32" s="365">
        <v>17.5</v>
      </c>
    </row>
    <row r="33" spans="1:13" ht="18" customHeight="1">
      <c r="A33" s="314"/>
      <c r="B33" s="46"/>
      <c r="C33" s="51" t="s">
        <v>404</v>
      </c>
      <c r="D33" s="316">
        <v>20317862</v>
      </c>
      <c r="E33" s="319">
        <v>16.689166419102445</v>
      </c>
      <c r="F33" s="316">
        <v>19934155</v>
      </c>
      <c r="G33" s="318">
        <v>16.4657743278685</v>
      </c>
      <c r="H33" s="316">
        <v>19323497</v>
      </c>
      <c r="I33" s="319">
        <v>15.651848120795819</v>
      </c>
      <c r="J33" s="316">
        <v>20103220</v>
      </c>
      <c r="K33" s="319">
        <v>15.8</v>
      </c>
      <c r="L33" s="362">
        <v>22203500</v>
      </c>
      <c r="M33" s="365">
        <v>16.4</v>
      </c>
    </row>
    <row r="34" spans="1:13" ht="18" customHeight="1">
      <c r="A34" s="314"/>
      <c r="B34" s="46"/>
      <c r="C34" s="51" t="s">
        <v>405</v>
      </c>
      <c r="D34" s="316">
        <v>2505585</v>
      </c>
      <c r="E34" s="319">
        <v>2.058096715205901</v>
      </c>
      <c r="F34" s="316">
        <v>2644905</v>
      </c>
      <c r="G34" s="318">
        <v>2.1847130640175636</v>
      </c>
      <c r="H34" s="316">
        <v>2820662</v>
      </c>
      <c r="I34" s="319">
        <v>2.284709295843303</v>
      </c>
      <c r="J34" s="316">
        <v>2374037</v>
      </c>
      <c r="K34" s="319">
        <v>1.9</v>
      </c>
      <c r="L34" s="362">
        <v>2502848</v>
      </c>
      <c r="M34" s="365">
        <v>1.8</v>
      </c>
    </row>
    <row r="35" spans="1:13" ht="18" customHeight="1">
      <c r="A35" s="314"/>
      <c r="B35" s="46"/>
      <c r="C35" s="51" t="s">
        <v>406</v>
      </c>
      <c r="D35" s="316">
        <v>26461164</v>
      </c>
      <c r="E35" s="319">
        <v>21.735297229559023</v>
      </c>
      <c r="F35" s="316">
        <v>27459809</v>
      </c>
      <c r="G35" s="318">
        <v>22.682025803470097</v>
      </c>
      <c r="H35" s="316">
        <v>27805954</v>
      </c>
      <c r="I35" s="319">
        <v>22.522557322923227</v>
      </c>
      <c r="J35" s="316">
        <v>27584630</v>
      </c>
      <c r="K35" s="319">
        <v>21.7</v>
      </c>
      <c r="L35" s="362">
        <v>29280909</v>
      </c>
      <c r="M35" s="365">
        <v>21.6</v>
      </c>
    </row>
    <row r="36" spans="1:13" ht="18" customHeight="1">
      <c r="A36" s="314"/>
      <c r="B36" s="46"/>
      <c r="C36" s="51" t="s">
        <v>407</v>
      </c>
      <c r="D36" s="316">
        <v>17916953</v>
      </c>
      <c r="E36" s="319">
        <v>14.717050954487082</v>
      </c>
      <c r="F36" s="316">
        <v>15069552</v>
      </c>
      <c r="G36" s="318">
        <v>12.447572643740326</v>
      </c>
      <c r="H36" s="316">
        <v>17937932</v>
      </c>
      <c r="I36" s="319">
        <v>14.529553696474466</v>
      </c>
      <c r="J36" s="316">
        <v>18468612</v>
      </c>
      <c r="K36" s="319">
        <v>14.6</v>
      </c>
      <c r="L36" s="362">
        <v>19397778</v>
      </c>
      <c r="M36" s="365">
        <v>14.3</v>
      </c>
    </row>
    <row r="37" spans="1:13" ht="18" customHeight="1">
      <c r="A37" s="314"/>
      <c r="B37" s="398" t="s">
        <v>68</v>
      </c>
      <c r="C37" s="399"/>
      <c r="D37" s="86">
        <v>11410357</v>
      </c>
      <c r="E37" s="108">
        <v>9.372509119038732</v>
      </c>
      <c r="F37" s="86">
        <v>15341627</v>
      </c>
      <c r="G37" s="239">
        <v>12.67230880889279</v>
      </c>
      <c r="H37" s="86">
        <v>13920839</v>
      </c>
      <c r="I37" s="108">
        <v>11.275746710962885</v>
      </c>
      <c r="J37" s="86">
        <v>13878636</v>
      </c>
      <c r="K37" s="108">
        <v>10.899999999999999</v>
      </c>
      <c r="L37" s="325">
        <v>11908917</v>
      </c>
      <c r="M37" s="324">
        <v>8.8</v>
      </c>
    </row>
    <row r="38" spans="1:13" ht="18" customHeight="1">
      <c r="A38" s="314"/>
      <c r="B38" s="46"/>
      <c r="C38" s="51" t="s">
        <v>408</v>
      </c>
      <c r="D38" s="316">
        <v>11410357</v>
      </c>
      <c r="E38" s="319">
        <v>9.372509119038732</v>
      </c>
      <c r="F38" s="316">
        <v>15341627</v>
      </c>
      <c r="G38" s="318">
        <v>12.67230880889279</v>
      </c>
      <c r="H38" s="316">
        <v>13920839</v>
      </c>
      <c r="I38" s="319">
        <v>11.275746710962885</v>
      </c>
      <c r="J38" s="316">
        <v>12927654</v>
      </c>
      <c r="K38" s="319">
        <v>10.2</v>
      </c>
      <c r="L38" s="362">
        <v>11617175</v>
      </c>
      <c r="M38" s="365">
        <v>8.6</v>
      </c>
    </row>
    <row r="39" spans="1:13" ht="18" customHeight="1">
      <c r="A39" s="314"/>
      <c r="B39" s="46"/>
      <c r="C39" s="51" t="s">
        <v>409</v>
      </c>
      <c r="D39" s="320" t="s">
        <v>194</v>
      </c>
      <c r="E39" s="321" t="s">
        <v>194</v>
      </c>
      <c r="F39" s="320" t="s">
        <v>194</v>
      </c>
      <c r="G39" s="322" t="s">
        <v>194</v>
      </c>
      <c r="H39" s="320" t="s">
        <v>194</v>
      </c>
      <c r="I39" s="321" t="s">
        <v>194</v>
      </c>
      <c r="J39" s="320">
        <v>950982</v>
      </c>
      <c r="K39" s="321">
        <v>0.7</v>
      </c>
      <c r="L39" s="363">
        <v>291742</v>
      </c>
      <c r="M39" s="364">
        <v>0.2</v>
      </c>
    </row>
    <row r="40" spans="1:13" ht="18" customHeight="1">
      <c r="A40" s="314"/>
      <c r="B40" s="398" t="s">
        <v>197</v>
      </c>
      <c r="C40" s="399"/>
      <c r="D40" s="86">
        <v>20071997</v>
      </c>
      <c r="E40" s="108">
        <v>16.48721200570833</v>
      </c>
      <c r="F40" s="86">
        <v>17661259</v>
      </c>
      <c r="G40" s="239">
        <v>14.588343726635845</v>
      </c>
      <c r="H40" s="86">
        <v>18155071</v>
      </c>
      <c r="I40" s="108">
        <v>14.705434213810506</v>
      </c>
      <c r="J40" s="86">
        <v>20555462</v>
      </c>
      <c r="K40" s="108">
        <v>16.2</v>
      </c>
      <c r="L40" s="325">
        <v>26605361</v>
      </c>
      <c r="M40" s="324">
        <v>19.6</v>
      </c>
    </row>
    <row r="41" spans="1:13" ht="18" customHeight="1">
      <c r="A41" s="314"/>
      <c r="B41" s="46"/>
      <c r="C41" s="51" t="s">
        <v>64</v>
      </c>
      <c r="D41" s="316">
        <v>5528328</v>
      </c>
      <c r="E41" s="319">
        <v>4.540988909727991</v>
      </c>
      <c r="F41" s="316">
        <v>5334482</v>
      </c>
      <c r="G41" s="318">
        <v>4.406325563741058</v>
      </c>
      <c r="H41" s="316">
        <v>5163913</v>
      </c>
      <c r="I41" s="319">
        <v>4.182720238733347</v>
      </c>
      <c r="J41" s="316">
        <v>5157744</v>
      </c>
      <c r="K41" s="319">
        <v>4.1</v>
      </c>
      <c r="L41" s="362">
        <v>5542666</v>
      </c>
      <c r="M41" s="365">
        <v>4.1</v>
      </c>
    </row>
    <row r="42" spans="1:13" ht="18" customHeight="1">
      <c r="A42" s="314"/>
      <c r="B42" s="46"/>
      <c r="C42" s="51" t="s">
        <v>410</v>
      </c>
      <c r="D42" s="316">
        <v>2160610</v>
      </c>
      <c r="E42" s="319">
        <v>1.7747329840500412</v>
      </c>
      <c r="F42" s="316">
        <v>423933</v>
      </c>
      <c r="G42" s="318">
        <v>0.3501721095344286</v>
      </c>
      <c r="H42" s="316">
        <v>1207625</v>
      </c>
      <c r="I42" s="319">
        <v>0.978164722817824</v>
      </c>
      <c r="J42" s="316">
        <v>3895520</v>
      </c>
      <c r="K42" s="319">
        <v>3.1</v>
      </c>
      <c r="L42" s="362">
        <v>9450733</v>
      </c>
      <c r="M42" s="365">
        <v>6.9</v>
      </c>
    </row>
    <row r="43" spans="1:13" ht="18" customHeight="1">
      <c r="A43" s="314"/>
      <c r="B43" s="46"/>
      <c r="C43" s="51" t="s">
        <v>411</v>
      </c>
      <c r="D43" s="316">
        <v>455500</v>
      </c>
      <c r="E43" s="319">
        <v>0.37414937181388297</v>
      </c>
      <c r="F43" s="316">
        <v>475500</v>
      </c>
      <c r="G43" s="318">
        <v>0.39276687137736577</v>
      </c>
      <c r="H43" s="316">
        <v>519000</v>
      </c>
      <c r="I43" s="319">
        <v>0.4203850459724257</v>
      </c>
      <c r="J43" s="316">
        <v>538100</v>
      </c>
      <c r="K43" s="319">
        <v>0.4</v>
      </c>
      <c r="L43" s="362">
        <v>371443</v>
      </c>
      <c r="M43" s="365">
        <v>0.3</v>
      </c>
    </row>
    <row r="44" spans="1:13" ht="18" customHeight="1">
      <c r="A44" s="314"/>
      <c r="B44" s="46"/>
      <c r="C44" s="51" t="s">
        <v>412</v>
      </c>
      <c r="D44" s="316">
        <v>11927559</v>
      </c>
      <c r="E44" s="319">
        <v>9.797340740116413</v>
      </c>
      <c r="F44" s="316">
        <v>11427344</v>
      </c>
      <c r="G44" s="318">
        <v>9.439079181982992</v>
      </c>
      <c r="H44" s="316">
        <v>11264533</v>
      </c>
      <c r="I44" s="319">
        <v>9.124164206286911</v>
      </c>
      <c r="J44" s="316">
        <v>10964098</v>
      </c>
      <c r="K44" s="319">
        <v>8.6</v>
      </c>
      <c r="L44" s="362">
        <v>11240519</v>
      </c>
      <c r="M44" s="365">
        <v>8.3</v>
      </c>
    </row>
    <row r="45" spans="1:13" ht="18" customHeight="1" thickBot="1">
      <c r="A45" s="315"/>
      <c r="B45" s="153"/>
      <c r="C45" s="303" t="s">
        <v>413</v>
      </c>
      <c r="D45" s="323" t="s">
        <v>194</v>
      </c>
      <c r="E45" s="323" t="s">
        <v>194</v>
      </c>
      <c r="F45" s="323" t="s">
        <v>194</v>
      </c>
      <c r="G45" s="322" t="s">
        <v>194</v>
      </c>
      <c r="H45" s="321" t="s">
        <v>194</v>
      </c>
      <c r="I45" s="321" t="s">
        <v>194</v>
      </c>
      <c r="J45" s="321" t="s">
        <v>194</v>
      </c>
      <c r="K45" s="321" t="s">
        <v>194</v>
      </c>
      <c r="L45" s="364" t="s">
        <v>194</v>
      </c>
      <c r="M45" s="364" t="s">
        <v>194</v>
      </c>
    </row>
    <row r="46" spans="1:13" ht="15" customHeight="1">
      <c r="A46" s="56"/>
      <c r="B46" s="56"/>
      <c r="D46" s="28"/>
      <c r="E46" s="28"/>
      <c r="F46" s="28"/>
      <c r="G46" s="28"/>
      <c r="H46" s="28"/>
      <c r="I46" s="28"/>
      <c r="J46" s="28"/>
      <c r="K46" s="28"/>
      <c r="L46" s="28"/>
      <c r="M46" s="165" t="s">
        <v>267</v>
      </c>
    </row>
  </sheetData>
  <sheetProtection/>
  <mergeCells count="31">
    <mergeCell ref="L5:M5"/>
    <mergeCell ref="D27:E27"/>
    <mergeCell ref="F27:G27"/>
    <mergeCell ref="H27:I27"/>
    <mergeCell ref="J27:K27"/>
    <mergeCell ref="L27:M27"/>
    <mergeCell ref="D5:E5"/>
    <mergeCell ref="F5:G5"/>
    <mergeCell ref="J5:K5"/>
    <mergeCell ref="H5:I5"/>
    <mergeCell ref="A19:C19"/>
    <mergeCell ref="A20:C20"/>
    <mergeCell ref="A14:C14"/>
    <mergeCell ref="A15:C15"/>
    <mergeCell ref="A16:C16"/>
    <mergeCell ref="A17:C17"/>
    <mergeCell ref="A18:C18"/>
    <mergeCell ref="A13:C13"/>
    <mergeCell ref="A5:C6"/>
    <mergeCell ref="A8:C8"/>
    <mergeCell ref="A9:C9"/>
    <mergeCell ref="A10:C10"/>
    <mergeCell ref="A12:C12"/>
    <mergeCell ref="A11:C11"/>
    <mergeCell ref="B40:C40"/>
    <mergeCell ref="B37:C37"/>
    <mergeCell ref="B31:C31"/>
    <mergeCell ref="A30:C30"/>
    <mergeCell ref="A29:C29"/>
    <mergeCell ref="A21:C21"/>
    <mergeCell ref="A27:C28"/>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Demibold,標準"&amp;P+282 </oddFooter>
  </headerFooter>
</worksheet>
</file>

<file path=xl/worksheets/sheet6.xml><?xml version="1.0" encoding="utf-8"?>
<worksheet xmlns="http://schemas.openxmlformats.org/spreadsheetml/2006/main" xmlns:r="http://schemas.openxmlformats.org/officeDocument/2006/relationships">
  <dimension ref="A1:W33"/>
  <sheetViews>
    <sheetView tabSelected="1" workbookViewId="0" topLeftCell="A10">
      <selection activeCell="B8" sqref="B8:E8"/>
    </sheetView>
  </sheetViews>
  <sheetFormatPr defaultColWidth="9.00390625" defaultRowHeight="15" customHeight="1"/>
  <cols>
    <col min="1" max="5" width="13.50390625" style="3" customWidth="1"/>
    <col min="6" max="6" width="13.50390625" style="162" customWidth="1"/>
    <col min="7" max="12" width="13.50390625" style="3" customWidth="1"/>
    <col min="13" max="13" width="11.625" style="3" customWidth="1"/>
    <col min="14" max="17" width="7.50390625" style="3" customWidth="1"/>
    <col min="18" max="18" width="9.125" style="3" bestFit="1" customWidth="1"/>
    <col min="19" max="16384" width="9.00390625" style="3" customWidth="1"/>
  </cols>
  <sheetData>
    <row r="1" spans="1:23" s="73" customFormat="1" ht="15" customHeight="1">
      <c r="A1" s="1" t="s">
        <v>0</v>
      </c>
      <c r="B1" s="1"/>
      <c r="F1" s="96"/>
      <c r="L1" s="2" t="s">
        <v>0</v>
      </c>
      <c r="W1" s="2"/>
    </row>
    <row r="3" spans="1:12" ht="15" customHeight="1">
      <c r="A3" s="126" t="s">
        <v>460</v>
      </c>
      <c r="B3" s="126"/>
      <c r="C3" s="30"/>
      <c r="D3" s="85"/>
      <c r="E3" s="85"/>
      <c r="F3" s="26"/>
      <c r="G3" s="132"/>
      <c r="H3" s="85"/>
      <c r="I3" s="85"/>
      <c r="J3" s="85"/>
      <c r="K3" s="85"/>
      <c r="L3" s="85"/>
    </row>
    <row r="4" spans="1:12" ht="15" customHeight="1" thickBot="1">
      <c r="A4" s="80"/>
      <c r="B4" s="80"/>
      <c r="C4" s="81"/>
      <c r="D4" s="81"/>
      <c r="E4" s="81"/>
      <c r="F4" s="81"/>
      <c r="G4" s="81"/>
      <c r="H4" s="81"/>
      <c r="I4" s="81"/>
      <c r="J4" s="81"/>
      <c r="K4" s="81"/>
      <c r="L4" s="81"/>
    </row>
    <row r="5" spans="1:12" ht="21" customHeight="1">
      <c r="A5" s="400" t="s">
        <v>201</v>
      </c>
      <c r="B5" s="390"/>
      <c r="C5" s="418" t="s">
        <v>297</v>
      </c>
      <c r="D5" s="419"/>
      <c r="E5" s="420" t="s">
        <v>300</v>
      </c>
      <c r="F5" s="421"/>
      <c r="G5" s="420" t="s">
        <v>305</v>
      </c>
      <c r="H5" s="421"/>
      <c r="I5" s="418" t="s">
        <v>438</v>
      </c>
      <c r="J5" s="431"/>
      <c r="K5" s="423" t="s">
        <v>439</v>
      </c>
      <c r="L5" s="424"/>
    </row>
    <row r="6" spans="1:12" ht="21" customHeight="1">
      <c r="A6" s="429"/>
      <c r="B6" s="392"/>
      <c r="C6" s="20" t="s">
        <v>69</v>
      </c>
      <c r="D6" s="20" t="s">
        <v>70</v>
      </c>
      <c r="E6" s="18" t="s">
        <v>69</v>
      </c>
      <c r="F6" s="18" t="s">
        <v>70</v>
      </c>
      <c r="G6" s="18" t="s">
        <v>69</v>
      </c>
      <c r="H6" s="18" t="s">
        <v>70</v>
      </c>
      <c r="I6" s="20" t="s">
        <v>69</v>
      </c>
      <c r="J6" s="20" t="s">
        <v>70</v>
      </c>
      <c r="K6" s="20" t="s">
        <v>69</v>
      </c>
      <c r="L6" s="20" t="s">
        <v>70</v>
      </c>
    </row>
    <row r="7" spans="1:12" s="341" customFormat="1" ht="21" customHeight="1">
      <c r="A7" s="337"/>
      <c r="B7" s="337"/>
      <c r="C7" s="338" t="s">
        <v>28</v>
      </c>
      <c r="D7" s="349"/>
      <c r="E7" s="349"/>
      <c r="F7" s="349"/>
      <c r="G7" s="349"/>
      <c r="H7" s="349"/>
      <c r="I7" s="349"/>
      <c r="J7" s="349"/>
      <c r="K7" s="350"/>
      <c r="L7" s="346"/>
    </row>
    <row r="8" spans="1:12" ht="21" customHeight="1">
      <c r="A8" s="411" t="s">
        <v>71</v>
      </c>
      <c r="B8" s="411"/>
      <c r="C8" s="86">
        <v>41976814</v>
      </c>
      <c r="D8" s="86">
        <v>44710059</v>
      </c>
      <c r="E8" s="86">
        <v>40974067</v>
      </c>
      <c r="F8" s="94">
        <v>43336167</v>
      </c>
      <c r="G8" s="86">
        <v>40680188</v>
      </c>
      <c r="H8" s="86">
        <v>41897752</v>
      </c>
      <c r="I8" s="86">
        <v>35077931</v>
      </c>
      <c r="J8" s="86">
        <v>35680413</v>
      </c>
      <c r="K8" s="286">
        <v>34762383</v>
      </c>
      <c r="L8" s="286">
        <v>34620545</v>
      </c>
    </row>
    <row r="9" spans="1:12" ht="21" customHeight="1">
      <c r="A9" s="411" t="s">
        <v>72</v>
      </c>
      <c r="B9" s="411"/>
      <c r="C9" s="86">
        <v>12186916</v>
      </c>
      <c r="D9" s="86">
        <v>10823907</v>
      </c>
      <c r="E9" s="86">
        <v>11423476</v>
      </c>
      <c r="F9" s="94">
        <v>8840358</v>
      </c>
      <c r="G9" s="133" t="s">
        <v>194</v>
      </c>
      <c r="H9" s="133" t="s">
        <v>194</v>
      </c>
      <c r="I9" s="133" t="s">
        <v>194</v>
      </c>
      <c r="J9" s="133" t="s">
        <v>194</v>
      </c>
      <c r="K9" s="286" t="s">
        <v>194</v>
      </c>
      <c r="L9" s="286" t="s">
        <v>194</v>
      </c>
    </row>
    <row r="10" spans="1:12" ht="21" customHeight="1">
      <c r="A10" s="411" t="s">
        <v>73</v>
      </c>
      <c r="B10" s="411"/>
      <c r="C10" s="86">
        <v>1055097</v>
      </c>
      <c r="D10" s="86">
        <v>255431</v>
      </c>
      <c r="E10" s="86">
        <v>808117</v>
      </c>
      <c r="F10" s="94">
        <v>84441</v>
      </c>
      <c r="G10" s="86">
        <v>724267</v>
      </c>
      <c r="H10" s="86">
        <v>9930</v>
      </c>
      <c r="I10" s="86">
        <v>714928</v>
      </c>
      <c r="J10" s="86">
        <v>53827</v>
      </c>
      <c r="K10" s="286">
        <v>661693</v>
      </c>
      <c r="L10" s="286">
        <v>125659</v>
      </c>
    </row>
    <row r="11" spans="1:12" ht="21" customHeight="1">
      <c r="A11" s="411" t="s">
        <v>74</v>
      </c>
      <c r="B11" s="411"/>
      <c r="C11" s="133">
        <v>86261</v>
      </c>
      <c r="D11" s="133">
        <v>44083</v>
      </c>
      <c r="E11" s="133">
        <v>91736</v>
      </c>
      <c r="F11" s="234">
        <v>82856</v>
      </c>
      <c r="G11" s="133">
        <v>63683</v>
      </c>
      <c r="H11" s="133">
        <v>55821</v>
      </c>
      <c r="I11" s="133">
        <v>56913</v>
      </c>
      <c r="J11" s="133">
        <v>47784</v>
      </c>
      <c r="K11" s="286">
        <v>53692</v>
      </c>
      <c r="L11" s="286">
        <v>47607</v>
      </c>
    </row>
    <row r="12" spans="1:12" ht="21" customHeight="1">
      <c r="A12" s="411" t="s">
        <v>75</v>
      </c>
      <c r="B12" s="411"/>
      <c r="C12" s="86">
        <v>44896</v>
      </c>
      <c r="D12" s="86">
        <v>25727</v>
      </c>
      <c r="E12" s="86">
        <v>48540</v>
      </c>
      <c r="F12" s="94">
        <v>46596</v>
      </c>
      <c r="G12" s="86">
        <v>32794</v>
      </c>
      <c r="H12" s="86">
        <v>29961</v>
      </c>
      <c r="I12" s="86">
        <v>32935</v>
      </c>
      <c r="J12" s="86">
        <v>32799</v>
      </c>
      <c r="K12" s="286">
        <v>30884</v>
      </c>
      <c r="L12" s="286">
        <v>28998</v>
      </c>
    </row>
    <row r="13" spans="1:12" ht="21" customHeight="1">
      <c r="A13" s="411" t="s">
        <v>76</v>
      </c>
      <c r="B13" s="411"/>
      <c r="C13" s="86">
        <v>36016</v>
      </c>
      <c r="D13" s="86">
        <v>36016</v>
      </c>
      <c r="E13" s="181" t="s">
        <v>194</v>
      </c>
      <c r="F13" s="257" t="s">
        <v>194</v>
      </c>
      <c r="G13" s="181" t="s">
        <v>194</v>
      </c>
      <c r="H13" s="181" t="s">
        <v>194</v>
      </c>
      <c r="I13" s="181" t="s">
        <v>194</v>
      </c>
      <c r="J13" s="181" t="s">
        <v>194</v>
      </c>
      <c r="K13" s="181" t="s">
        <v>194</v>
      </c>
      <c r="L13" s="181" t="s">
        <v>194</v>
      </c>
    </row>
    <row r="14" spans="1:12" ht="21" customHeight="1">
      <c r="A14" s="411" t="s">
        <v>77</v>
      </c>
      <c r="B14" s="411"/>
      <c r="C14" s="86">
        <v>23227110</v>
      </c>
      <c r="D14" s="86">
        <v>22934727</v>
      </c>
      <c r="E14" s="180">
        <v>23788291</v>
      </c>
      <c r="F14" s="243">
        <v>23202348</v>
      </c>
      <c r="G14" s="180">
        <v>25521804</v>
      </c>
      <c r="H14" s="180">
        <v>24898225</v>
      </c>
      <c r="I14" s="180">
        <v>26743692</v>
      </c>
      <c r="J14" s="180">
        <v>25959393</v>
      </c>
      <c r="K14" s="286">
        <v>27518713</v>
      </c>
      <c r="L14" s="286">
        <v>27181619</v>
      </c>
    </row>
    <row r="15" spans="1:12" ht="21" customHeight="1">
      <c r="A15" s="411" t="s">
        <v>78</v>
      </c>
      <c r="B15" s="411"/>
      <c r="C15" s="182">
        <v>4696428</v>
      </c>
      <c r="D15" s="182">
        <v>4568899</v>
      </c>
      <c r="E15" s="183">
        <v>4823363</v>
      </c>
      <c r="F15" s="183">
        <v>4697515</v>
      </c>
      <c r="G15" s="183">
        <v>4984242</v>
      </c>
      <c r="H15" s="183">
        <v>4869483</v>
      </c>
      <c r="I15" s="183">
        <v>5153844</v>
      </c>
      <c r="J15" s="183">
        <v>5010088</v>
      </c>
      <c r="K15" s="287">
        <v>5333096</v>
      </c>
      <c r="L15" s="287">
        <v>5201959</v>
      </c>
    </row>
    <row r="16" spans="1:12" ht="21" customHeight="1">
      <c r="A16" s="398" t="s">
        <v>246</v>
      </c>
      <c r="B16" s="411"/>
      <c r="C16" s="184">
        <v>414619</v>
      </c>
      <c r="D16" s="182">
        <v>414619</v>
      </c>
      <c r="E16" s="183">
        <v>258029</v>
      </c>
      <c r="F16" s="183">
        <v>258029</v>
      </c>
      <c r="G16" s="183">
        <v>311728</v>
      </c>
      <c r="H16" s="183">
        <v>311728</v>
      </c>
      <c r="I16" s="183">
        <v>560596</v>
      </c>
      <c r="J16" s="183">
        <v>560596</v>
      </c>
      <c r="K16" s="287" t="s">
        <v>194</v>
      </c>
      <c r="L16" s="287" t="s">
        <v>194</v>
      </c>
    </row>
    <row r="17" spans="1:12" ht="21" customHeight="1" thickBot="1">
      <c r="A17" s="435" t="s">
        <v>264</v>
      </c>
      <c r="B17" s="436"/>
      <c r="C17" s="185">
        <v>372471</v>
      </c>
      <c r="D17" s="186">
        <v>372471</v>
      </c>
      <c r="E17" s="187">
        <v>872232</v>
      </c>
      <c r="F17" s="187">
        <v>872232</v>
      </c>
      <c r="G17" s="187">
        <v>3537639</v>
      </c>
      <c r="H17" s="187">
        <v>3537639</v>
      </c>
      <c r="I17" s="187">
        <v>12976800</v>
      </c>
      <c r="J17" s="187">
        <v>12976800</v>
      </c>
      <c r="K17" s="288">
        <v>313374</v>
      </c>
      <c r="L17" s="288">
        <v>313374</v>
      </c>
    </row>
    <row r="18" spans="1:12" ht="15" customHeight="1">
      <c r="A18" s="84"/>
      <c r="B18" s="84"/>
      <c r="C18" s="85"/>
      <c r="D18" s="85"/>
      <c r="E18" s="85"/>
      <c r="F18" s="26"/>
      <c r="G18" s="85"/>
      <c r="H18" s="85"/>
      <c r="I18" s="85"/>
      <c r="J18" s="85"/>
      <c r="K18" s="85"/>
      <c r="L18" s="165" t="s">
        <v>267</v>
      </c>
    </row>
    <row r="19" spans="1:12" ht="15" customHeight="1">
      <c r="A19" s="84" t="s">
        <v>482</v>
      </c>
      <c r="B19" s="84"/>
      <c r="C19" s="85"/>
      <c r="D19" s="85"/>
      <c r="E19" s="85"/>
      <c r="F19" s="26"/>
      <c r="G19" s="85"/>
      <c r="H19" s="85"/>
      <c r="I19" s="85"/>
      <c r="J19" s="85"/>
      <c r="K19" s="85"/>
      <c r="L19" s="160"/>
    </row>
    <row r="20" spans="1:12" ht="15" customHeight="1">
      <c r="A20" s="84" t="s">
        <v>483</v>
      </c>
      <c r="B20" s="84"/>
      <c r="C20" s="85"/>
      <c r="D20" s="85"/>
      <c r="E20" s="85"/>
      <c r="F20" s="26"/>
      <c r="G20" s="85"/>
      <c r="H20" s="85"/>
      <c r="I20" s="85"/>
      <c r="J20" s="85"/>
      <c r="K20" s="85"/>
      <c r="L20" s="160"/>
    </row>
    <row r="22" spans="1:13" ht="15" customHeight="1">
      <c r="A22" s="74" t="s">
        <v>461</v>
      </c>
      <c r="B22" s="74"/>
      <c r="C22" s="130"/>
      <c r="D22" s="26"/>
      <c r="E22" s="85"/>
      <c r="F22" s="26"/>
      <c r="G22" s="85"/>
      <c r="H22" s="85"/>
      <c r="I22" s="85"/>
      <c r="J22" s="84"/>
      <c r="K22" s="85"/>
      <c r="L22" s="85"/>
      <c r="M22" s="85"/>
    </row>
    <row r="23" spans="1:12" ht="15" customHeight="1" thickBot="1">
      <c r="A23" s="80"/>
      <c r="B23" s="80"/>
      <c r="C23" s="81"/>
      <c r="D23" s="81"/>
      <c r="E23" s="81"/>
      <c r="F23" s="81"/>
      <c r="G23" s="81"/>
      <c r="H23" s="81"/>
      <c r="I23" s="81"/>
      <c r="J23" s="80"/>
      <c r="K23" s="81"/>
      <c r="L23" s="81"/>
    </row>
    <row r="24" spans="1:12" ht="21" customHeight="1">
      <c r="A24" s="400" t="s">
        <v>201</v>
      </c>
      <c r="B24" s="390"/>
      <c r="C24" s="382" t="s">
        <v>297</v>
      </c>
      <c r="D24" s="415"/>
      <c r="E24" s="404" t="s">
        <v>300</v>
      </c>
      <c r="F24" s="432"/>
      <c r="G24" s="404" t="s">
        <v>305</v>
      </c>
      <c r="H24" s="432"/>
      <c r="I24" s="382" t="s">
        <v>438</v>
      </c>
      <c r="J24" s="415"/>
      <c r="K24" s="433" t="s">
        <v>440</v>
      </c>
      <c r="L24" s="434"/>
    </row>
    <row r="25" spans="1:12" ht="21" customHeight="1">
      <c r="A25" s="429"/>
      <c r="B25" s="392"/>
      <c r="C25" s="20" t="s">
        <v>247</v>
      </c>
      <c r="D25" s="21" t="s">
        <v>248</v>
      </c>
      <c r="E25" s="250" t="s">
        <v>247</v>
      </c>
      <c r="F25" s="18" t="s">
        <v>248</v>
      </c>
      <c r="G25" s="250" t="s">
        <v>249</v>
      </c>
      <c r="H25" s="18" t="s">
        <v>250</v>
      </c>
      <c r="I25" s="20" t="s">
        <v>249</v>
      </c>
      <c r="J25" s="21" t="s">
        <v>250</v>
      </c>
      <c r="K25" s="20" t="s">
        <v>247</v>
      </c>
      <c r="L25" s="21" t="s">
        <v>248</v>
      </c>
    </row>
    <row r="26" spans="1:12" s="341" customFormat="1" ht="21" customHeight="1">
      <c r="A26" s="351"/>
      <c r="B26" s="352"/>
      <c r="C26" s="343" t="s">
        <v>245</v>
      </c>
      <c r="D26" s="353"/>
      <c r="E26" s="353"/>
      <c r="F26" s="349"/>
      <c r="G26" s="353"/>
      <c r="H26" s="349"/>
      <c r="I26" s="349"/>
      <c r="J26" s="353"/>
      <c r="K26" s="350"/>
      <c r="L26" s="354"/>
    </row>
    <row r="27" spans="1:12" ht="21" customHeight="1">
      <c r="A27" s="411" t="s">
        <v>449</v>
      </c>
      <c r="B27" s="232" t="s">
        <v>79</v>
      </c>
      <c r="C27" s="181" t="s">
        <v>194</v>
      </c>
      <c r="D27" s="257" t="s">
        <v>194</v>
      </c>
      <c r="E27" s="181" t="s">
        <v>194</v>
      </c>
      <c r="F27" s="257" t="s">
        <v>194</v>
      </c>
      <c r="G27" s="243">
        <v>10963609</v>
      </c>
      <c r="H27" s="243">
        <v>10300875</v>
      </c>
      <c r="I27" s="243">
        <v>10095264</v>
      </c>
      <c r="J27" s="243">
        <v>8713307</v>
      </c>
      <c r="K27" s="273">
        <v>9849252</v>
      </c>
      <c r="L27" s="273">
        <v>8731121</v>
      </c>
    </row>
    <row r="28" spans="1:12" ht="21" customHeight="1">
      <c r="A28" s="411"/>
      <c r="B28" s="232" t="s">
        <v>81</v>
      </c>
      <c r="C28" s="181" t="s">
        <v>194</v>
      </c>
      <c r="D28" s="257" t="s">
        <v>194</v>
      </c>
      <c r="E28" s="181" t="s">
        <v>194</v>
      </c>
      <c r="F28" s="257" t="s">
        <v>194</v>
      </c>
      <c r="G28" s="243">
        <v>3654680</v>
      </c>
      <c r="H28" s="243">
        <v>6780415</v>
      </c>
      <c r="I28" s="243">
        <v>3142260</v>
      </c>
      <c r="J28" s="243">
        <v>7287589</v>
      </c>
      <c r="K28" s="273">
        <v>1619747</v>
      </c>
      <c r="L28" s="273">
        <v>5484314</v>
      </c>
    </row>
    <row r="29" spans="1:12" ht="21" customHeight="1">
      <c r="A29" s="22"/>
      <c r="B29" s="259"/>
      <c r="C29" s="160"/>
      <c r="D29" s="26"/>
      <c r="E29" s="26"/>
      <c r="F29" s="26"/>
      <c r="G29" s="26"/>
      <c r="H29" s="26"/>
      <c r="I29" s="26"/>
      <c r="J29" s="26"/>
      <c r="K29" s="110"/>
      <c r="L29" s="110"/>
    </row>
    <row r="30" spans="1:12" ht="21" customHeight="1">
      <c r="A30" s="411" t="s">
        <v>80</v>
      </c>
      <c r="B30" s="232" t="s">
        <v>79</v>
      </c>
      <c r="C30" s="86">
        <v>6704270</v>
      </c>
      <c r="D30" s="86">
        <v>5924759</v>
      </c>
      <c r="E30" s="86">
        <v>7063603</v>
      </c>
      <c r="F30" s="94">
        <v>5956501</v>
      </c>
      <c r="G30" s="86">
        <v>7382033</v>
      </c>
      <c r="H30" s="86">
        <v>6046915</v>
      </c>
      <c r="I30" s="152">
        <v>7530606</v>
      </c>
      <c r="J30" s="152">
        <v>6204818</v>
      </c>
      <c r="K30" s="163">
        <v>7750337</v>
      </c>
      <c r="L30" s="163">
        <v>5978638</v>
      </c>
    </row>
    <row r="31" spans="1:12" ht="21" customHeight="1">
      <c r="A31" s="411"/>
      <c r="B31" s="232" t="s">
        <v>81</v>
      </c>
      <c r="C31" s="86">
        <v>869416</v>
      </c>
      <c r="D31" s="86">
        <v>3080682</v>
      </c>
      <c r="E31" s="86">
        <v>1044830</v>
      </c>
      <c r="F31" s="94">
        <v>2565850</v>
      </c>
      <c r="G31" s="86">
        <v>1582506</v>
      </c>
      <c r="H31" s="86">
        <v>3965371</v>
      </c>
      <c r="I31" s="152">
        <v>1760968</v>
      </c>
      <c r="J31" s="152">
        <v>3711419</v>
      </c>
      <c r="K31" s="163">
        <v>2739079</v>
      </c>
      <c r="L31" s="163">
        <v>5605372</v>
      </c>
    </row>
    <row r="32" spans="1:12" ht="21" customHeight="1" thickBot="1">
      <c r="A32" s="6"/>
      <c r="B32" s="164"/>
      <c r="C32" s="86"/>
      <c r="D32" s="86"/>
      <c r="E32" s="86"/>
      <c r="F32" s="94"/>
      <c r="G32" s="86"/>
      <c r="H32" s="86"/>
      <c r="I32" s="86"/>
      <c r="J32" s="86"/>
      <c r="K32" s="148"/>
      <c r="L32" s="148"/>
    </row>
    <row r="33" spans="1:12" ht="21" customHeight="1">
      <c r="A33" s="102"/>
      <c r="B33" s="102"/>
      <c r="C33" s="28"/>
      <c r="D33" s="28"/>
      <c r="E33" s="28"/>
      <c r="F33" s="28"/>
      <c r="G33" s="28"/>
      <c r="H33" s="28"/>
      <c r="I33" s="28"/>
      <c r="J33" s="102"/>
      <c r="K33" s="103"/>
      <c r="L33" s="165" t="s">
        <v>468</v>
      </c>
    </row>
    <row r="34" ht="21" customHeight="1"/>
  </sheetData>
  <sheetProtection/>
  <mergeCells count="24">
    <mergeCell ref="A14:B14"/>
    <mergeCell ref="A15:B15"/>
    <mergeCell ref="A16:B16"/>
    <mergeCell ref="A17:B17"/>
    <mergeCell ref="A8:B8"/>
    <mergeCell ref="A9:B9"/>
    <mergeCell ref="A12:B12"/>
    <mergeCell ref="A13:B13"/>
    <mergeCell ref="A27:A28"/>
    <mergeCell ref="A30:A31"/>
    <mergeCell ref="A24:B25"/>
    <mergeCell ref="C24:D24"/>
    <mergeCell ref="E24:F24"/>
    <mergeCell ref="A5:B6"/>
    <mergeCell ref="A11:B11"/>
    <mergeCell ref="A10:B10"/>
    <mergeCell ref="C5:D5"/>
    <mergeCell ref="E5:F5"/>
    <mergeCell ref="G5:H5"/>
    <mergeCell ref="I5:J5"/>
    <mergeCell ref="K5:L5"/>
    <mergeCell ref="G24:H24"/>
    <mergeCell ref="I24:J24"/>
    <mergeCell ref="K24:L24"/>
  </mergeCells>
  <printOptions/>
  <pageMargins left="0.984251968503937" right="0.984251968503937" top="0.7874015748031497" bottom="0.7874015748031497" header="0.5118110236220472" footer="0.5118110236220472"/>
  <pageSetup horizontalDpi="600" verticalDpi="600" orientation="portrait" paperSize="9" r:id="rId2"/>
  <headerFooter alignWithMargins="0">
    <oddFooter xml:space="preserve">&amp;C&amp;"游明朝 Demibold,標準"&amp;P+282 </oddFooter>
  </headerFooter>
  <drawing r:id="rId1"/>
</worksheet>
</file>

<file path=xl/worksheets/sheet7.xml><?xml version="1.0" encoding="utf-8"?>
<worksheet xmlns="http://schemas.openxmlformats.org/spreadsheetml/2006/main" xmlns:r="http://schemas.openxmlformats.org/officeDocument/2006/relationships">
  <dimension ref="A1:V42"/>
  <sheetViews>
    <sheetView tabSelected="1" workbookViewId="0" topLeftCell="A1">
      <selection activeCell="B8" sqref="B8:E8"/>
    </sheetView>
  </sheetViews>
  <sheetFormatPr defaultColWidth="9.00390625" defaultRowHeight="15" customHeight="1"/>
  <cols>
    <col min="1" max="6" width="13.50390625" style="3" customWidth="1"/>
    <col min="7" max="7" width="13.25390625" style="3" customWidth="1"/>
    <col min="8" max="8" width="13.50390625" style="3" customWidth="1"/>
    <col min="9" max="9" width="14.625" style="3" customWidth="1"/>
    <col min="10" max="12" width="13.25390625" style="3" customWidth="1"/>
    <col min="13" max="13" width="9.125" style="3" bestFit="1" customWidth="1"/>
    <col min="14" max="16384" width="9.00390625" style="3" customWidth="1"/>
  </cols>
  <sheetData>
    <row r="1" spans="1:22" s="73" customFormat="1" ht="15" customHeight="1">
      <c r="A1" s="1" t="s">
        <v>0</v>
      </c>
      <c r="L1" s="2"/>
      <c r="V1" s="2"/>
    </row>
    <row r="3" spans="1:6" ht="15" customHeight="1">
      <c r="A3" s="74" t="s">
        <v>462</v>
      </c>
      <c r="B3" s="85"/>
      <c r="C3" s="85"/>
      <c r="D3" s="85"/>
      <c r="E3" s="85"/>
      <c r="F3" s="85"/>
    </row>
    <row r="4" spans="1:6" ht="15" customHeight="1" thickBot="1">
      <c r="A4" s="81"/>
      <c r="B4" s="81"/>
      <c r="C4" s="81"/>
      <c r="D4" s="81"/>
      <c r="E4" s="81"/>
      <c r="F4" s="81"/>
    </row>
    <row r="5" spans="1:6" ht="18" customHeight="1">
      <c r="A5" s="390" t="s">
        <v>401</v>
      </c>
      <c r="B5" s="39" t="s">
        <v>298</v>
      </c>
      <c r="C5" s="39" t="s">
        <v>301</v>
      </c>
      <c r="D5" s="39" t="s">
        <v>306</v>
      </c>
      <c r="E5" s="39" t="s">
        <v>441</v>
      </c>
      <c r="F5" s="166" t="s">
        <v>442</v>
      </c>
    </row>
    <row r="6" spans="1:6" ht="18" customHeight="1">
      <c r="A6" s="392"/>
      <c r="B6" s="36">
        <v>-2015</v>
      </c>
      <c r="C6" s="36">
        <v>-2016</v>
      </c>
      <c r="D6" s="36">
        <v>-2017</v>
      </c>
      <c r="E6" s="36">
        <v>-2018</v>
      </c>
      <c r="F6" s="37">
        <v>-2019</v>
      </c>
    </row>
    <row r="7" spans="1:6" s="341" customFormat="1" ht="18" customHeight="1">
      <c r="A7" s="356"/>
      <c r="B7" s="343" t="s">
        <v>245</v>
      </c>
      <c r="C7" s="357"/>
      <c r="D7" s="357"/>
      <c r="E7" s="357"/>
      <c r="F7" s="346"/>
    </row>
    <row r="8" spans="1:6" ht="21" customHeight="1">
      <c r="A8" s="167" t="s">
        <v>82</v>
      </c>
      <c r="B8" s="86">
        <v>63614241</v>
      </c>
      <c r="C8" s="86">
        <v>65513088</v>
      </c>
      <c r="D8" s="86">
        <v>66259532</v>
      </c>
      <c r="E8" s="86">
        <v>67246075</v>
      </c>
      <c r="F8" s="90">
        <v>68358693</v>
      </c>
    </row>
    <row r="9" spans="1:6" ht="21" customHeight="1">
      <c r="A9" s="167" t="s">
        <v>83</v>
      </c>
      <c r="B9" s="86">
        <v>31465262</v>
      </c>
      <c r="C9" s="86">
        <v>32039399</v>
      </c>
      <c r="D9" s="86">
        <v>32409538</v>
      </c>
      <c r="E9" s="86">
        <v>33108070</v>
      </c>
      <c r="F9" s="90">
        <v>33566356</v>
      </c>
    </row>
    <row r="10" spans="1:6" ht="21" customHeight="1">
      <c r="A10" s="167" t="s">
        <v>84</v>
      </c>
      <c r="B10" s="86">
        <v>23668851</v>
      </c>
      <c r="C10" s="86">
        <v>24829046</v>
      </c>
      <c r="D10" s="86">
        <v>25235662</v>
      </c>
      <c r="E10" s="86">
        <v>25473210</v>
      </c>
      <c r="F10" s="90">
        <v>26021382</v>
      </c>
    </row>
    <row r="11" spans="1:6" ht="21" customHeight="1">
      <c r="A11" s="167" t="s">
        <v>85</v>
      </c>
      <c r="B11" s="86">
        <v>190832</v>
      </c>
      <c r="C11" s="86">
        <v>244321</v>
      </c>
      <c r="D11" s="86">
        <v>251548</v>
      </c>
      <c r="E11" s="86">
        <v>259077</v>
      </c>
      <c r="F11" s="90">
        <v>272508</v>
      </c>
    </row>
    <row r="12" spans="1:6" ht="21" customHeight="1">
      <c r="A12" s="167" t="s">
        <v>86</v>
      </c>
      <c r="B12" s="86">
        <v>1894419</v>
      </c>
      <c r="C12" s="86">
        <v>1853691</v>
      </c>
      <c r="D12" s="86">
        <v>1726169</v>
      </c>
      <c r="E12" s="86">
        <v>1693283</v>
      </c>
      <c r="F12" s="90">
        <v>1697914</v>
      </c>
    </row>
    <row r="13" spans="1:6" ht="21" customHeight="1">
      <c r="A13" s="167" t="s">
        <v>87</v>
      </c>
      <c r="B13" s="86">
        <v>5380816</v>
      </c>
      <c r="C13" s="86">
        <v>5524554</v>
      </c>
      <c r="D13" s="86">
        <v>5581179</v>
      </c>
      <c r="E13" s="86">
        <v>5642176</v>
      </c>
      <c r="F13" s="90">
        <v>5709230</v>
      </c>
    </row>
    <row r="14" spans="1:6" ht="21" customHeight="1">
      <c r="A14" s="167" t="s">
        <v>88</v>
      </c>
      <c r="B14" s="86">
        <v>989887</v>
      </c>
      <c r="C14" s="86">
        <v>998298</v>
      </c>
      <c r="D14" s="86">
        <v>1031952</v>
      </c>
      <c r="E14" s="86">
        <v>1046329</v>
      </c>
      <c r="F14" s="90">
        <v>1068062</v>
      </c>
    </row>
    <row r="15" spans="1:6" ht="21" customHeight="1">
      <c r="A15" s="167" t="s">
        <v>89</v>
      </c>
      <c r="B15" s="86">
        <v>24174</v>
      </c>
      <c r="C15" s="86">
        <v>23779</v>
      </c>
      <c r="D15" s="86">
        <v>23485</v>
      </c>
      <c r="E15" s="86">
        <v>23932</v>
      </c>
      <c r="F15" s="90">
        <v>23241</v>
      </c>
    </row>
    <row r="16" spans="1:6" ht="21" customHeight="1">
      <c r="A16" s="167" t="s">
        <v>90</v>
      </c>
      <c r="B16" s="108">
        <v>173.09526543495414</v>
      </c>
      <c r="C16" s="108">
        <v>177.291441375615</v>
      </c>
      <c r="D16" s="108">
        <v>179.04497503188568</v>
      </c>
      <c r="E16" s="108">
        <v>181.24161119046977</v>
      </c>
      <c r="F16" s="293">
        <v>182.788006246</v>
      </c>
    </row>
    <row r="17" spans="1:6" ht="21" customHeight="1" thickBot="1">
      <c r="A17" s="167" t="s">
        <v>91</v>
      </c>
      <c r="B17" s="108">
        <v>381.31176047473474</v>
      </c>
      <c r="C17" s="108">
        <v>388.05553712742267</v>
      </c>
      <c r="D17" s="108">
        <v>389.20333168863516</v>
      </c>
      <c r="E17" s="108">
        <v>391.30908530163106</v>
      </c>
      <c r="F17" s="294">
        <v>392.365447532</v>
      </c>
    </row>
    <row r="18" spans="1:6" ht="15" customHeight="1">
      <c r="A18" s="28"/>
      <c r="B18" s="103"/>
      <c r="C18" s="103"/>
      <c r="D18" s="103"/>
      <c r="E18" s="28"/>
      <c r="F18" s="165" t="s">
        <v>294</v>
      </c>
    </row>
    <row r="19" spans="3:4" ht="15" customHeight="1">
      <c r="C19" s="178"/>
      <c r="D19" s="178"/>
    </row>
    <row r="20" spans="1:6" ht="15" customHeight="1">
      <c r="A20" s="126" t="s">
        <v>463</v>
      </c>
      <c r="B20" s="85"/>
      <c r="C20" s="85"/>
      <c r="D20" s="85"/>
      <c r="E20" s="233"/>
      <c r="F20" s="233"/>
    </row>
    <row r="21" spans="1:6" ht="15" customHeight="1" thickBot="1">
      <c r="A21" s="80"/>
      <c r="B21" s="81"/>
      <c r="C21" s="81"/>
      <c r="D21" s="81"/>
      <c r="E21" s="81"/>
      <c r="F21" s="82" t="s">
        <v>443</v>
      </c>
    </row>
    <row r="22" spans="1:6" ht="18" customHeight="1">
      <c r="A22" s="400" t="s">
        <v>402</v>
      </c>
      <c r="B22" s="401"/>
      <c r="C22" s="445" t="s">
        <v>92</v>
      </c>
      <c r="D22" s="404" t="s">
        <v>93</v>
      </c>
      <c r="E22" s="23" t="s">
        <v>94</v>
      </c>
      <c r="F22" s="24"/>
    </row>
    <row r="23" spans="1:6" ht="18" customHeight="1">
      <c r="A23" s="385"/>
      <c r="B23" s="414"/>
      <c r="C23" s="439"/>
      <c r="D23" s="439"/>
      <c r="E23" s="8" t="s">
        <v>95</v>
      </c>
      <c r="F23" s="25" t="s">
        <v>96</v>
      </c>
    </row>
    <row r="24" spans="1:6" s="341" customFormat="1" ht="18" customHeight="1">
      <c r="A24" s="342"/>
      <c r="B24" s="342"/>
      <c r="C24" s="338" t="s">
        <v>97</v>
      </c>
      <c r="D24" s="343" t="s">
        <v>200</v>
      </c>
      <c r="E24" s="343" t="s">
        <v>493</v>
      </c>
      <c r="F24" s="355"/>
    </row>
    <row r="25" spans="1:10" ht="21" customHeight="1">
      <c r="A25" s="443" t="s">
        <v>416</v>
      </c>
      <c r="B25" s="444"/>
      <c r="C25" s="276">
        <f>SUM(C38,C36,C26)</f>
        <v>119500145</v>
      </c>
      <c r="D25" s="168">
        <f>_xlfn.IFERROR(C25/$C$25*100,"")</f>
        <v>100</v>
      </c>
      <c r="E25" s="163">
        <v>319.53790062517044</v>
      </c>
      <c r="F25" s="163">
        <v>685.9073193970911</v>
      </c>
      <c r="G25" s="27"/>
      <c r="H25" s="27"/>
      <c r="I25" s="27"/>
      <c r="J25" s="27"/>
    </row>
    <row r="26" spans="1:6" ht="21" customHeight="1">
      <c r="A26" s="437" t="s">
        <v>100</v>
      </c>
      <c r="B26" s="170" t="s">
        <v>82</v>
      </c>
      <c r="C26" s="275">
        <f>SUM(C27:C35)</f>
        <v>51581899</v>
      </c>
      <c r="D26" s="168">
        <f aca="true" t="shared" si="0" ref="D26:D40">_xlfn.IFERROR(C26/$C$25*100,"")</f>
        <v>43.164716662059284</v>
      </c>
      <c r="E26" s="163">
        <v>137.92762943274738</v>
      </c>
      <c r="F26" s="163">
        <v>296.06995098208034</v>
      </c>
    </row>
    <row r="27" spans="1:6" ht="21" customHeight="1">
      <c r="A27" s="411"/>
      <c r="B27" s="171" t="s">
        <v>108</v>
      </c>
      <c r="C27" s="289">
        <v>2159447</v>
      </c>
      <c r="D27" s="291">
        <f t="shared" si="0"/>
        <v>1.8070664265721186</v>
      </c>
      <c r="E27" s="152">
        <v>5.774262122370835</v>
      </c>
      <c r="F27" s="152">
        <v>12.394800886225621</v>
      </c>
    </row>
    <row r="28" spans="1:6" ht="21" customHeight="1">
      <c r="A28" s="411"/>
      <c r="B28" s="171" t="s">
        <v>98</v>
      </c>
      <c r="C28" s="289">
        <v>1824402</v>
      </c>
      <c r="D28" s="291">
        <f t="shared" si="0"/>
        <v>1.526694381835269</v>
      </c>
      <c r="E28" s="152">
        <v>4.878367176678842</v>
      </c>
      <c r="F28" s="152">
        <v>10.471708509832283</v>
      </c>
    </row>
    <row r="29" spans="1:6" ht="21" customHeight="1">
      <c r="A29" s="411"/>
      <c r="B29" s="171" t="s">
        <v>99</v>
      </c>
      <c r="C29" s="289">
        <v>1806912</v>
      </c>
      <c r="D29" s="291">
        <f t="shared" si="0"/>
        <v>1.512058416330792</v>
      </c>
      <c r="E29" s="152">
        <v>4.8315997197696126</v>
      </c>
      <c r="F29" s="152">
        <v>10.371319351172641</v>
      </c>
    </row>
    <row r="30" spans="1:6" ht="21" customHeight="1">
      <c r="A30" s="411"/>
      <c r="B30" s="171" t="s">
        <v>101</v>
      </c>
      <c r="C30" s="289">
        <v>13360463</v>
      </c>
      <c r="D30" s="291">
        <f t="shared" si="0"/>
        <v>11.180290199647875</v>
      </c>
      <c r="E30" s="152">
        <v>35.7252645877565</v>
      </c>
      <c r="F30" s="152">
        <v>76.68642880922042</v>
      </c>
    </row>
    <row r="31" spans="1:6" ht="21" customHeight="1">
      <c r="A31" s="411"/>
      <c r="B31" s="171" t="s">
        <v>102</v>
      </c>
      <c r="C31" s="289">
        <v>1961207</v>
      </c>
      <c r="D31" s="291">
        <f t="shared" si="0"/>
        <v>1.6411754144733466</v>
      </c>
      <c r="E31" s="152">
        <v>5.244177464984571</v>
      </c>
      <c r="F31" s="152">
        <v>11.25694229201823</v>
      </c>
    </row>
    <row r="32" spans="1:6" ht="21" customHeight="1">
      <c r="A32" s="411"/>
      <c r="B32" s="171" t="s">
        <v>103</v>
      </c>
      <c r="C32" s="289">
        <v>19207260</v>
      </c>
      <c r="D32" s="291">
        <f t="shared" si="0"/>
        <v>16.073001417697025</v>
      </c>
      <c r="E32" s="152">
        <v>51.35933129756296</v>
      </c>
      <c r="F32" s="152">
        <v>110.24589317078211</v>
      </c>
    </row>
    <row r="33" spans="1:6" ht="21" customHeight="1">
      <c r="A33" s="411"/>
      <c r="B33" s="171" t="s">
        <v>310</v>
      </c>
      <c r="C33" s="289">
        <v>622400</v>
      </c>
      <c r="D33" s="291">
        <f t="shared" si="0"/>
        <v>0.5208361881067174</v>
      </c>
      <c r="E33" s="152">
        <v>1.6642690211723685</v>
      </c>
      <c r="F33" s="152">
        <v>3.572453536292776</v>
      </c>
    </row>
    <row r="34" spans="1:6" ht="21" customHeight="1">
      <c r="A34" s="411"/>
      <c r="B34" s="171" t="s">
        <v>104</v>
      </c>
      <c r="C34" s="290">
        <v>1349433</v>
      </c>
      <c r="D34" s="291">
        <f t="shared" si="0"/>
        <v>1.1292312657863302</v>
      </c>
      <c r="E34" s="152">
        <v>3.6083218798966783</v>
      </c>
      <c r="F34" s="152">
        <v>7.7454799049488585</v>
      </c>
    </row>
    <row r="35" spans="1:6" ht="21" customHeight="1">
      <c r="A35" s="438"/>
      <c r="B35" s="172" t="s">
        <v>109</v>
      </c>
      <c r="C35" s="289">
        <v>9290375</v>
      </c>
      <c r="D35" s="291">
        <f t="shared" si="0"/>
        <v>7.774362951609808</v>
      </c>
      <c r="E35" s="152">
        <v>24.842036162555015</v>
      </c>
      <c r="F35" s="152">
        <v>53.3249245215874</v>
      </c>
    </row>
    <row r="36" spans="1:6" ht="21" customHeight="1">
      <c r="A36" s="437" t="s">
        <v>105</v>
      </c>
      <c r="B36" s="173" t="s">
        <v>82</v>
      </c>
      <c r="C36" s="275">
        <f>SUM(C37)</f>
        <v>19715829</v>
      </c>
      <c r="D36" s="168">
        <f t="shared" si="0"/>
        <v>16.49858165444067</v>
      </c>
      <c r="E36" s="163">
        <v>52.719221451529236</v>
      </c>
      <c r="F36" s="163">
        <v>113.16497916451424</v>
      </c>
    </row>
    <row r="37" spans="1:6" ht="21" customHeight="1">
      <c r="A37" s="438"/>
      <c r="B37" s="174" t="s">
        <v>265</v>
      </c>
      <c r="C37" s="289">
        <v>19715829</v>
      </c>
      <c r="D37" s="291">
        <f t="shared" si="0"/>
        <v>16.49858165444067</v>
      </c>
      <c r="E37" s="152">
        <v>52.719221451529236</v>
      </c>
      <c r="F37" s="152">
        <v>113.16497916451424</v>
      </c>
    </row>
    <row r="38" spans="1:6" ht="21" customHeight="1">
      <c r="A38" s="440" t="s">
        <v>266</v>
      </c>
      <c r="B38" s="173" t="s">
        <v>82</v>
      </c>
      <c r="C38" s="274">
        <f>SUM(C39:C40)</f>
        <v>48202417</v>
      </c>
      <c r="D38" s="168">
        <f t="shared" si="0"/>
        <v>40.336701683500046</v>
      </c>
      <c r="E38" s="163">
        <v>128.89104974089386</v>
      </c>
      <c r="F38" s="163">
        <v>276.6723892504965</v>
      </c>
    </row>
    <row r="39" spans="1:6" ht="21" customHeight="1">
      <c r="A39" s="441"/>
      <c r="B39" s="175" t="s">
        <v>106</v>
      </c>
      <c r="C39" s="94">
        <v>34790169</v>
      </c>
      <c r="D39" s="291">
        <f t="shared" si="0"/>
        <v>29.113076808400525</v>
      </c>
      <c r="E39" s="152">
        <v>93</v>
      </c>
      <c r="F39" s="152">
        <v>199.68872473051624</v>
      </c>
    </row>
    <row r="40" spans="1:6" ht="21" customHeight="1" thickBot="1">
      <c r="A40" s="442"/>
      <c r="B40" s="176" t="s">
        <v>107</v>
      </c>
      <c r="C40" s="258">
        <v>13412248</v>
      </c>
      <c r="D40" s="292">
        <f t="shared" si="0"/>
        <v>11.223624875099523</v>
      </c>
      <c r="E40" s="272">
        <v>35.86373529993743</v>
      </c>
      <c r="F40" s="272">
        <v>76.98366451998025</v>
      </c>
    </row>
    <row r="41" spans="1:6" ht="15" customHeight="1">
      <c r="A41" s="26"/>
      <c r="B41" s="177"/>
      <c r="C41" s="152"/>
      <c r="D41" s="168"/>
      <c r="E41" s="152"/>
      <c r="F41" s="160" t="s">
        <v>302</v>
      </c>
    </row>
    <row r="42" spans="1:5" ht="15" customHeight="1">
      <c r="A42" s="26"/>
      <c r="B42" s="27"/>
      <c r="C42" s="27"/>
      <c r="D42" s="27"/>
      <c r="E42" s="26"/>
    </row>
  </sheetData>
  <sheetProtection/>
  <mergeCells count="8">
    <mergeCell ref="A26:A35"/>
    <mergeCell ref="D22:D23"/>
    <mergeCell ref="A38:A40"/>
    <mergeCell ref="A36:A37"/>
    <mergeCell ref="A25:B25"/>
    <mergeCell ref="A5:A6"/>
    <mergeCell ref="A22:B23"/>
    <mergeCell ref="C22:C23"/>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Demibold,標準"&amp;P+282 </oddFooter>
  </headerFooter>
</worksheet>
</file>

<file path=xl/worksheets/sheet8.xml><?xml version="1.0" encoding="utf-8"?>
<worksheet xmlns="http://schemas.openxmlformats.org/spreadsheetml/2006/main" xmlns:r="http://schemas.openxmlformats.org/officeDocument/2006/relationships">
  <dimension ref="A1:Q41"/>
  <sheetViews>
    <sheetView tabSelected="1" workbookViewId="0" topLeftCell="A1">
      <selection activeCell="B8" sqref="B8:E8"/>
    </sheetView>
  </sheetViews>
  <sheetFormatPr defaultColWidth="9.00390625" defaultRowHeight="15" customHeight="1"/>
  <cols>
    <col min="1" max="7" width="11.50390625" style="3" customWidth="1"/>
    <col min="8" max="8" width="9.125" style="3" bestFit="1" customWidth="1"/>
    <col min="9" max="16384" width="9.00390625" style="3" customWidth="1"/>
  </cols>
  <sheetData>
    <row r="1" spans="1:17" s="73" customFormat="1" ht="15" customHeight="1">
      <c r="A1" s="1"/>
      <c r="G1" s="2" t="s">
        <v>0</v>
      </c>
      <c r="Q1" s="2"/>
    </row>
    <row r="3" spans="1:4" ht="15" customHeight="1">
      <c r="A3" s="74" t="s">
        <v>464</v>
      </c>
      <c r="B3" s="85"/>
      <c r="C3" s="85"/>
      <c r="D3" s="85"/>
    </row>
    <row r="4" spans="1:7" ht="15" customHeight="1" thickBot="1">
      <c r="A4" s="80"/>
      <c r="B4" s="81"/>
      <c r="C4" s="81"/>
      <c r="G4" s="160" t="s">
        <v>444</v>
      </c>
    </row>
    <row r="5" spans="1:7" ht="21" customHeight="1">
      <c r="A5" s="390" t="s">
        <v>423</v>
      </c>
      <c r="B5" s="382" t="s">
        <v>424</v>
      </c>
      <c r="C5" s="446"/>
      <c r="D5" s="420" t="s">
        <v>425</v>
      </c>
      <c r="E5" s="420"/>
      <c r="F5" s="420" t="s">
        <v>417</v>
      </c>
      <c r="G5" s="418"/>
    </row>
    <row r="6" spans="1:7" ht="21" customHeight="1">
      <c r="A6" s="392"/>
      <c r="B6" s="231" t="s">
        <v>418</v>
      </c>
      <c r="C6" s="230" t="s">
        <v>415</v>
      </c>
      <c r="D6" s="231" t="s">
        <v>418</v>
      </c>
      <c r="E6" s="230" t="s">
        <v>415</v>
      </c>
      <c r="F6" s="229" t="s">
        <v>418</v>
      </c>
      <c r="G6" s="231" t="s">
        <v>415</v>
      </c>
    </row>
    <row r="7" spans="1:7" s="341" customFormat="1" ht="21" customHeight="1">
      <c r="A7" s="358"/>
      <c r="B7" s="338" t="s">
        <v>195</v>
      </c>
      <c r="C7" s="343" t="s">
        <v>200</v>
      </c>
      <c r="D7" s="349"/>
      <c r="E7" s="349"/>
      <c r="F7" s="349"/>
      <c r="G7" s="349"/>
    </row>
    <row r="8" spans="1:7" ht="21" customHeight="1">
      <c r="A8" s="121" t="s">
        <v>196</v>
      </c>
      <c r="B8" s="260">
        <v>2796</v>
      </c>
      <c r="C8" s="261">
        <v>100</v>
      </c>
      <c r="D8" s="148">
        <v>2583</v>
      </c>
      <c r="E8" s="261">
        <v>92.38197424892704</v>
      </c>
      <c r="F8" s="148">
        <v>213</v>
      </c>
      <c r="G8" s="261">
        <v>7.618025751072961</v>
      </c>
    </row>
    <row r="9" spans="1:7" ht="21" customHeight="1">
      <c r="A9" s="114" t="s">
        <v>127</v>
      </c>
      <c r="B9" s="147">
        <v>7</v>
      </c>
      <c r="C9" s="262">
        <v>0.2503576537911302</v>
      </c>
      <c r="D9" s="94">
        <v>7</v>
      </c>
      <c r="E9" s="262">
        <v>0.2503576537911302</v>
      </c>
      <c r="F9" s="234" t="s">
        <v>194</v>
      </c>
      <c r="G9" s="234" t="s">
        <v>194</v>
      </c>
    </row>
    <row r="10" spans="1:7" ht="21" customHeight="1">
      <c r="A10" s="114" t="s">
        <v>419</v>
      </c>
      <c r="B10" s="147">
        <v>488</v>
      </c>
      <c r="C10" s="262">
        <v>17.453505007153076</v>
      </c>
      <c r="D10" s="94">
        <v>485</v>
      </c>
      <c r="E10" s="262">
        <v>17.34620886981402</v>
      </c>
      <c r="F10" s="94">
        <v>3</v>
      </c>
      <c r="G10" s="262">
        <v>0.1072961373390558</v>
      </c>
    </row>
    <row r="11" spans="1:7" ht="21" customHeight="1">
      <c r="A11" s="114" t="s">
        <v>420</v>
      </c>
      <c r="B11" s="147">
        <v>744</v>
      </c>
      <c r="C11" s="262">
        <v>26.609442060085836</v>
      </c>
      <c r="D11" s="94">
        <v>718</v>
      </c>
      <c r="E11" s="262">
        <v>25.679542203147353</v>
      </c>
      <c r="F11" s="94">
        <v>26</v>
      </c>
      <c r="G11" s="262">
        <v>0.9298998569384835</v>
      </c>
    </row>
    <row r="12" spans="1:7" ht="21" customHeight="1">
      <c r="A12" s="114" t="s">
        <v>421</v>
      </c>
      <c r="B12" s="147">
        <v>798</v>
      </c>
      <c r="C12" s="262">
        <v>28.54077253218884</v>
      </c>
      <c r="D12" s="94">
        <v>713</v>
      </c>
      <c r="E12" s="262">
        <v>25.50071530758226</v>
      </c>
      <c r="F12" s="94">
        <v>85</v>
      </c>
      <c r="G12" s="262">
        <v>3.040057224606581</v>
      </c>
    </row>
    <row r="13" spans="1:7" ht="21" customHeight="1">
      <c r="A13" s="114" t="s">
        <v>422</v>
      </c>
      <c r="B13" s="147">
        <v>629</v>
      </c>
      <c r="C13" s="262">
        <v>22.4964234620887</v>
      </c>
      <c r="D13" s="94">
        <v>544</v>
      </c>
      <c r="E13" s="262">
        <v>19.45636623748212</v>
      </c>
      <c r="F13" s="94">
        <v>85</v>
      </c>
      <c r="G13" s="262">
        <v>3.040057224606581</v>
      </c>
    </row>
    <row r="14" spans="1:7" ht="21" customHeight="1" thickBot="1">
      <c r="A14" s="114" t="s">
        <v>128</v>
      </c>
      <c r="B14" s="263">
        <v>130</v>
      </c>
      <c r="C14" s="264">
        <v>4.649499284692418</v>
      </c>
      <c r="D14" s="265">
        <v>116</v>
      </c>
      <c r="E14" s="264">
        <v>4.148783977110158</v>
      </c>
      <c r="F14" s="265">
        <v>14</v>
      </c>
      <c r="G14" s="264">
        <v>0.5007153075822603</v>
      </c>
    </row>
    <row r="15" spans="1:7" ht="15" customHeight="1">
      <c r="A15" s="161"/>
      <c r="B15" s="48"/>
      <c r="C15" s="26"/>
      <c r="D15" s="162"/>
      <c r="E15" s="162"/>
      <c r="F15" s="162"/>
      <c r="G15" s="160" t="s">
        <v>129</v>
      </c>
    </row>
    <row r="16" ht="15" customHeight="1">
      <c r="A16" s="52" t="s">
        <v>434</v>
      </c>
    </row>
    <row r="24" spans="1:2" ht="15" customHeight="1">
      <c r="A24" s="27"/>
      <c r="B24" s="27"/>
    </row>
    <row r="41" spans="1:3" ht="15" customHeight="1">
      <c r="A41" s="26"/>
      <c r="B41" s="27"/>
      <c r="C41" s="26"/>
    </row>
  </sheetData>
  <sheetProtection/>
  <mergeCells count="4">
    <mergeCell ref="F5:G5"/>
    <mergeCell ref="B5:C5"/>
    <mergeCell ref="D5:E5"/>
    <mergeCell ref="A5:A6"/>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Demibold,標準"&amp;P+282 </oddFooter>
  </headerFooter>
</worksheet>
</file>

<file path=xl/worksheets/sheet9.xml><?xml version="1.0" encoding="utf-8"?>
<worksheet xmlns="http://schemas.openxmlformats.org/spreadsheetml/2006/main" xmlns:r="http://schemas.openxmlformats.org/officeDocument/2006/relationships">
  <dimension ref="A1:V23"/>
  <sheetViews>
    <sheetView tabSelected="1" workbookViewId="0" topLeftCell="A1">
      <selection activeCell="B8" sqref="B8:E8"/>
    </sheetView>
  </sheetViews>
  <sheetFormatPr defaultColWidth="9.00390625" defaultRowHeight="15" customHeight="1"/>
  <cols>
    <col min="1" max="1" width="20.25390625" style="3" customWidth="1"/>
    <col min="2" max="9" width="6.75390625" style="3" customWidth="1"/>
    <col min="10" max="10" width="6.75390625" style="162" customWidth="1"/>
    <col min="11" max="22" width="6.75390625" style="3" customWidth="1"/>
    <col min="23" max="16384" width="9.00390625" style="3" customWidth="1"/>
  </cols>
  <sheetData>
    <row r="1" spans="1:22" s="73" customFormat="1" ht="15" customHeight="1">
      <c r="A1" s="1" t="s">
        <v>0</v>
      </c>
      <c r="J1" s="96"/>
      <c r="V1" s="2" t="s">
        <v>0</v>
      </c>
    </row>
    <row r="3" spans="1:22" ht="15" customHeight="1">
      <c r="A3" s="74" t="s">
        <v>465</v>
      </c>
      <c r="B3" s="52"/>
      <c r="C3" s="85"/>
      <c r="D3" s="85"/>
      <c r="E3" s="85"/>
      <c r="F3" s="85"/>
      <c r="G3" s="85"/>
      <c r="H3" s="85"/>
      <c r="I3" s="85"/>
      <c r="J3" s="26"/>
      <c r="K3" s="85"/>
      <c r="L3" s="85"/>
      <c r="M3" s="85"/>
      <c r="N3" s="85"/>
      <c r="O3" s="85"/>
      <c r="P3" s="85"/>
      <c r="Q3" s="85"/>
      <c r="R3" s="85"/>
      <c r="S3" s="85"/>
      <c r="T3" s="85"/>
      <c r="U3" s="145"/>
      <c r="V3" s="132"/>
    </row>
    <row r="4" spans="1:22" ht="15" customHeight="1" thickBot="1">
      <c r="A4" s="85"/>
      <c r="B4" s="81"/>
      <c r="C4" s="81"/>
      <c r="D4" s="81"/>
      <c r="E4" s="81"/>
      <c r="F4" s="81"/>
      <c r="G4" s="81"/>
      <c r="H4" s="81"/>
      <c r="I4" s="81"/>
      <c r="J4" s="81"/>
      <c r="K4" s="81"/>
      <c r="L4" s="81"/>
      <c r="M4" s="82"/>
      <c r="N4" s="85"/>
      <c r="O4" s="85"/>
      <c r="P4" s="85"/>
      <c r="Q4" s="85"/>
      <c r="R4" s="85"/>
      <c r="S4" s="85"/>
      <c r="T4" s="85"/>
      <c r="U4" s="145"/>
      <c r="V4" s="82" t="s">
        <v>303</v>
      </c>
    </row>
    <row r="5" spans="1:22" ht="21" customHeight="1">
      <c r="A5" s="396" t="s">
        <v>426</v>
      </c>
      <c r="B5" s="13" t="s">
        <v>110</v>
      </c>
      <c r="C5" s="14"/>
      <c r="D5" s="15"/>
      <c r="E5" s="13" t="s">
        <v>111</v>
      </c>
      <c r="F5" s="14"/>
      <c r="G5" s="15"/>
      <c r="H5" s="13" t="s">
        <v>112</v>
      </c>
      <c r="I5" s="16"/>
      <c r="J5" s="17"/>
      <c r="K5" s="13" t="s">
        <v>113</v>
      </c>
      <c r="L5" s="16"/>
      <c r="M5" s="17"/>
      <c r="N5" s="14" t="s">
        <v>114</v>
      </c>
      <c r="O5" s="16"/>
      <c r="P5" s="17"/>
      <c r="Q5" s="13" t="s">
        <v>115</v>
      </c>
      <c r="R5" s="16"/>
      <c r="S5" s="17"/>
      <c r="T5" s="13" t="s">
        <v>116</v>
      </c>
      <c r="U5" s="16"/>
      <c r="V5" s="16"/>
    </row>
    <row r="6" spans="1:22" ht="21" customHeight="1">
      <c r="A6" s="447"/>
      <c r="B6" s="18" t="s">
        <v>202</v>
      </c>
      <c r="C6" s="18" t="s">
        <v>4</v>
      </c>
      <c r="D6" s="18" t="s">
        <v>5</v>
      </c>
      <c r="E6" s="18" t="s">
        <v>202</v>
      </c>
      <c r="F6" s="18" t="s">
        <v>4</v>
      </c>
      <c r="G6" s="18" t="s">
        <v>5</v>
      </c>
      <c r="H6" s="18" t="s">
        <v>202</v>
      </c>
      <c r="I6" s="18" t="s">
        <v>4</v>
      </c>
      <c r="J6" s="18" t="s">
        <v>5</v>
      </c>
      <c r="K6" s="18" t="s">
        <v>202</v>
      </c>
      <c r="L6" s="18" t="s">
        <v>4</v>
      </c>
      <c r="M6" s="18" t="s">
        <v>5</v>
      </c>
      <c r="N6" s="19" t="s">
        <v>202</v>
      </c>
      <c r="O6" s="18" t="s">
        <v>4</v>
      </c>
      <c r="P6" s="18" t="s">
        <v>5</v>
      </c>
      <c r="Q6" s="18" t="s">
        <v>202</v>
      </c>
      <c r="R6" s="18" t="s">
        <v>4</v>
      </c>
      <c r="S6" s="20" t="s">
        <v>5</v>
      </c>
      <c r="T6" s="18" t="s">
        <v>202</v>
      </c>
      <c r="U6" s="18" t="s">
        <v>4</v>
      </c>
      <c r="V6" s="20" t="s">
        <v>5</v>
      </c>
    </row>
    <row r="7" spans="1:22" s="341" customFormat="1" ht="21" customHeight="1">
      <c r="A7" s="359"/>
      <c r="B7" s="338" t="s">
        <v>117</v>
      </c>
      <c r="C7" s="349"/>
      <c r="D7" s="349"/>
      <c r="E7" s="349"/>
      <c r="F7" s="349"/>
      <c r="G7" s="349"/>
      <c r="H7" s="349"/>
      <c r="I7" s="349"/>
      <c r="J7" s="349"/>
      <c r="K7" s="349"/>
      <c r="L7" s="349"/>
      <c r="M7" s="349"/>
      <c r="N7" s="349"/>
      <c r="O7" s="349"/>
      <c r="P7" s="349"/>
      <c r="Q7" s="349"/>
      <c r="R7" s="349"/>
      <c r="S7" s="349"/>
      <c r="T7" s="349"/>
      <c r="U7" s="349"/>
      <c r="V7" s="349"/>
    </row>
    <row r="8" spans="1:22" ht="21" customHeight="1">
      <c r="A8" s="169" t="s">
        <v>427</v>
      </c>
      <c r="B8" s="107">
        <v>2563</v>
      </c>
      <c r="C8" s="94">
        <v>1581</v>
      </c>
      <c r="D8" s="94">
        <v>982</v>
      </c>
      <c r="E8" s="94">
        <v>1741</v>
      </c>
      <c r="F8" s="94">
        <v>1001</v>
      </c>
      <c r="G8" s="94">
        <v>740</v>
      </c>
      <c r="H8" s="94">
        <v>54</v>
      </c>
      <c r="I8" s="146">
        <v>1</v>
      </c>
      <c r="J8" s="94">
        <v>53</v>
      </c>
      <c r="K8" s="94">
        <v>96</v>
      </c>
      <c r="L8" s="94">
        <v>3</v>
      </c>
      <c r="M8" s="94">
        <v>93</v>
      </c>
      <c r="N8" s="94">
        <v>334</v>
      </c>
      <c r="O8" s="94">
        <v>328</v>
      </c>
      <c r="P8" s="94">
        <v>6</v>
      </c>
      <c r="Q8" s="94">
        <v>113</v>
      </c>
      <c r="R8" s="94">
        <v>97</v>
      </c>
      <c r="S8" s="94">
        <v>16</v>
      </c>
      <c r="T8" s="94">
        <v>225</v>
      </c>
      <c r="U8" s="94">
        <v>151</v>
      </c>
      <c r="V8" s="94">
        <v>74</v>
      </c>
    </row>
    <row r="9" spans="1:22" ht="21" customHeight="1">
      <c r="A9" s="235" t="s">
        <v>428</v>
      </c>
      <c r="B9" s="107">
        <v>2658</v>
      </c>
      <c r="C9" s="94">
        <v>1622</v>
      </c>
      <c r="D9" s="94">
        <v>1036</v>
      </c>
      <c r="E9" s="94">
        <v>1813</v>
      </c>
      <c r="F9" s="94">
        <v>1031</v>
      </c>
      <c r="G9" s="94">
        <v>782</v>
      </c>
      <c r="H9" s="94">
        <v>60</v>
      </c>
      <c r="I9" s="146">
        <v>1</v>
      </c>
      <c r="J9" s="94">
        <v>59</v>
      </c>
      <c r="K9" s="94">
        <v>102</v>
      </c>
      <c r="L9" s="94">
        <v>3</v>
      </c>
      <c r="M9" s="94">
        <v>99</v>
      </c>
      <c r="N9" s="94">
        <v>344</v>
      </c>
      <c r="O9" s="94">
        <v>338</v>
      </c>
      <c r="P9" s="94">
        <v>6</v>
      </c>
      <c r="Q9" s="94">
        <v>121</v>
      </c>
      <c r="R9" s="94">
        <v>104</v>
      </c>
      <c r="S9" s="94">
        <v>17</v>
      </c>
      <c r="T9" s="94">
        <v>218</v>
      </c>
      <c r="U9" s="94">
        <v>145</v>
      </c>
      <c r="V9" s="94">
        <v>73</v>
      </c>
    </row>
    <row r="10" spans="1:22" ht="21" customHeight="1">
      <c r="A10" s="235" t="s">
        <v>429</v>
      </c>
      <c r="B10" s="107">
        <v>2731</v>
      </c>
      <c r="C10" s="94">
        <v>1662</v>
      </c>
      <c r="D10" s="94">
        <v>1069</v>
      </c>
      <c r="E10" s="94">
        <v>1855</v>
      </c>
      <c r="F10" s="94">
        <v>1055</v>
      </c>
      <c r="G10" s="94">
        <v>800</v>
      </c>
      <c r="H10" s="94">
        <v>70</v>
      </c>
      <c r="I10" s="146">
        <v>1</v>
      </c>
      <c r="J10" s="94">
        <v>69</v>
      </c>
      <c r="K10" s="94">
        <v>107</v>
      </c>
      <c r="L10" s="94">
        <v>3</v>
      </c>
      <c r="M10" s="94">
        <v>104</v>
      </c>
      <c r="N10" s="94">
        <v>358</v>
      </c>
      <c r="O10" s="94">
        <v>352</v>
      </c>
      <c r="P10" s="94">
        <v>6</v>
      </c>
      <c r="Q10" s="94">
        <v>126</v>
      </c>
      <c r="R10" s="94">
        <v>108</v>
      </c>
      <c r="S10" s="94">
        <v>18</v>
      </c>
      <c r="T10" s="94">
        <v>215</v>
      </c>
      <c r="U10" s="94">
        <v>143</v>
      </c>
      <c r="V10" s="94">
        <v>72</v>
      </c>
    </row>
    <row r="11" spans="1:22" s="79" customFormat="1" ht="21" customHeight="1">
      <c r="A11" s="235" t="s">
        <v>430</v>
      </c>
      <c r="B11" s="147">
        <v>2745</v>
      </c>
      <c r="C11" s="86">
        <v>1663</v>
      </c>
      <c r="D11" s="86">
        <v>1082</v>
      </c>
      <c r="E11" s="86">
        <v>1864</v>
      </c>
      <c r="F11" s="86">
        <v>1055</v>
      </c>
      <c r="G11" s="86">
        <v>809</v>
      </c>
      <c r="H11" s="86">
        <v>68</v>
      </c>
      <c r="I11" s="86">
        <v>1</v>
      </c>
      <c r="J11" s="94">
        <v>67</v>
      </c>
      <c r="K11" s="86">
        <v>114</v>
      </c>
      <c r="L11" s="86">
        <v>6</v>
      </c>
      <c r="M11" s="86">
        <v>108</v>
      </c>
      <c r="N11" s="86">
        <v>357</v>
      </c>
      <c r="O11" s="86">
        <v>351</v>
      </c>
      <c r="P11" s="86">
        <v>6</v>
      </c>
      <c r="Q11" s="86">
        <v>127</v>
      </c>
      <c r="R11" s="86">
        <v>110</v>
      </c>
      <c r="S11" s="86">
        <v>17</v>
      </c>
      <c r="T11" s="86">
        <v>215</v>
      </c>
      <c r="U11" s="86">
        <v>140</v>
      </c>
      <c r="V11" s="86">
        <v>75</v>
      </c>
    </row>
    <row r="12" spans="1:22" s="79" customFormat="1" ht="21" customHeight="1">
      <c r="A12" s="236" t="s">
        <v>445</v>
      </c>
      <c r="B12" s="260">
        <v>2796</v>
      </c>
      <c r="C12" s="148">
        <v>1694</v>
      </c>
      <c r="D12" s="148">
        <v>1102</v>
      </c>
      <c r="E12" s="148">
        <v>1895</v>
      </c>
      <c r="F12" s="148">
        <v>1077</v>
      </c>
      <c r="G12" s="148">
        <v>818</v>
      </c>
      <c r="H12" s="148">
        <v>64</v>
      </c>
      <c r="I12" s="148">
        <v>1</v>
      </c>
      <c r="J12" s="148">
        <v>63</v>
      </c>
      <c r="K12" s="148">
        <v>134</v>
      </c>
      <c r="L12" s="148">
        <v>12</v>
      </c>
      <c r="M12" s="148">
        <v>122</v>
      </c>
      <c r="N12" s="148">
        <v>359</v>
      </c>
      <c r="O12" s="148">
        <v>353</v>
      </c>
      <c r="P12" s="148">
        <v>6</v>
      </c>
      <c r="Q12" s="148">
        <v>131</v>
      </c>
      <c r="R12" s="148">
        <v>114</v>
      </c>
      <c r="S12" s="148">
        <v>17</v>
      </c>
      <c r="T12" s="148">
        <v>213</v>
      </c>
      <c r="U12" s="148">
        <v>137</v>
      </c>
      <c r="V12" s="148">
        <v>76</v>
      </c>
    </row>
    <row r="13" spans="1:22" ht="21" customHeight="1">
      <c r="A13" s="52"/>
      <c r="B13" s="149"/>
      <c r="C13" s="150"/>
      <c r="D13" s="150"/>
      <c r="E13" s="150"/>
      <c r="F13" s="150"/>
      <c r="G13" s="150"/>
      <c r="H13" s="150"/>
      <c r="I13" s="150"/>
      <c r="J13" s="151"/>
      <c r="K13" s="150"/>
      <c r="L13" s="150"/>
      <c r="M13" s="150"/>
      <c r="N13" s="151"/>
      <c r="O13" s="151"/>
      <c r="P13" s="151"/>
      <c r="Q13" s="151"/>
      <c r="R13" s="151"/>
      <c r="S13" s="151"/>
      <c r="T13" s="151"/>
      <c r="U13" s="151"/>
      <c r="V13" s="151"/>
    </row>
    <row r="14" spans="1:22" ht="21" customHeight="1">
      <c r="A14" s="114" t="s">
        <v>118</v>
      </c>
      <c r="B14" s="147">
        <v>1889</v>
      </c>
      <c r="C14" s="86">
        <v>1010</v>
      </c>
      <c r="D14" s="86">
        <v>879</v>
      </c>
      <c r="E14" s="86">
        <v>1643</v>
      </c>
      <c r="F14" s="152">
        <v>925</v>
      </c>
      <c r="G14" s="152">
        <v>718</v>
      </c>
      <c r="H14" s="133" t="s">
        <v>194</v>
      </c>
      <c r="I14" s="146" t="s">
        <v>194</v>
      </c>
      <c r="J14" s="266" t="s">
        <v>194</v>
      </c>
      <c r="K14" s="86">
        <v>129</v>
      </c>
      <c r="L14" s="152">
        <v>11</v>
      </c>
      <c r="M14" s="152">
        <v>118</v>
      </c>
      <c r="N14" s="133" t="s">
        <v>194</v>
      </c>
      <c r="O14" s="146" t="s">
        <v>194</v>
      </c>
      <c r="P14" s="146" t="s">
        <v>194</v>
      </c>
      <c r="Q14" s="133" t="s">
        <v>194</v>
      </c>
      <c r="R14" s="146" t="s">
        <v>194</v>
      </c>
      <c r="S14" s="146" t="s">
        <v>194</v>
      </c>
      <c r="T14" s="86">
        <v>117</v>
      </c>
      <c r="U14" s="152">
        <v>74</v>
      </c>
      <c r="V14" s="152">
        <v>43</v>
      </c>
    </row>
    <row r="15" spans="1:22" ht="21" customHeight="1">
      <c r="A15" s="114" t="s">
        <v>119</v>
      </c>
      <c r="B15" s="147">
        <v>18</v>
      </c>
      <c r="C15" s="86">
        <v>14</v>
      </c>
      <c r="D15" s="86">
        <v>4</v>
      </c>
      <c r="E15" s="86">
        <v>18</v>
      </c>
      <c r="F15" s="152">
        <v>14</v>
      </c>
      <c r="G15" s="152">
        <v>4</v>
      </c>
      <c r="H15" s="133" t="s">
        <v>194</v>
      </c>
      <c r="I15" s="146" t="s">
        <v>194</v>
      </c>
      <c r="J15" s="266" t="s">
        <v>194</v>
      </c>
      <c r="K15" s="133" t="s">
        <v>194</v>
      </c>
      <c r="L15" s="146" t="s">
        <v>194</v>
      </c>
      <c r="M15" s="146" t="s">
        <v>194</v>
      </c>
      <c r="N15" s="133" t="s">
        <v>194</v>
      </c>
      <c r="O15" s="146" t="s">
        <v>194</v>
      </c>
      <c r="P15" s="146" t="s">
        <v>194</v>
      </c>
      <c r="Q15" s="133" t="s">
        <v>194</v>
      </c>
      <c r="R15" s="146" t="s">
        <v>194</v>
      </c>
      <c r="S15" s="146" t="s">
        <v>194</v>
      </c>
      <c r="T15" s="133" t="s">
        <v>194</v>
      </c>
      <c r="U15" s="146" t="s">
        <v>194</v>
      </c>
      <c r="V15" s="146" t="s">
        <v>194</v>
      </c>
    </row>
    <row r="16" spans="1:22" ht="21" customHeight="1">
      <c r="A16" s="114" t="s">
        <v>120</v>
      </c>
      <c r="B16" s="147">
        <v>7</v>
      </c>
      <c r="C16" s="86">
        <v>7</v>
      </c>
      <c r="D16" s="146" t="s">
        <v>194</v>
      </c>
      <c r="E16" s="86">
        <v>7</v>
      </c>
      <c r="F16" s="152">
        <v>7</v>
      </c>
      <c r="G16" s="146" t="s">
        <v>194</v>
      </c>
      <c r="H16" s="133" t="s">
        <v>194</v>
      </c>
      <c r="I16" s="146" t="s">
        <v>194</v>
      </c>
      <c r="J16" s="266" t="s">
        <v>194</v>
      </c>
      <c r="K16" s="133" t="s">
        <v>194</v>
      </c>
      <c r="L16" s="146" t="s">
        <v>194</v>
      </c>
      <c r="M16" s="146" t="s">
        <v>194</v>
      </c>
      <c r="N16" s="133" t="s">
        <v>194</v>
      </c>
      <c r="O16" s="146" t="s">
        <v>194</v>
      </c>
      <c r="P16" s="146" t="s">
        <v>194</v>
      </c>
      <c r="Q16" s="133" t="s">
        <v>194</v>
      </c>
      <c r="R16" s="146" t="s">
        <v>194</v>
      </c>
      <c r="S16" s="146" t="s">
        <v>194</v>
      </c>
      <c r="T16" s="133" t="s">
        <v>194</v>
      </c>
      <c r="U16" s="146" t="s">
        <v>194</v>
      </c>
      <c r="V16" s="146" t="s">
        <v>194</v>
      </c>
    </row>
    <row r="17" spans="1:22" ht="21" customHeight="1">
      <c r="A17" s="114" t="s">
        <v>121</v>
      </c>
      <c r="B17" s="147">
        <v>7</v>
      </c>
      <c r="C17" s="86">
        <v>5</v>
      </c>
      <c r="D17" s="86">
        <v>2</v>
      </c>
      <c r="E17" s="86">
        <v>7</v>
      </c>
      <c r="F17" s="152">
        <v>5</v>
      </c>
      <c r="G17" s="152">
        <v>2</v>
      </c>
      <c r="H17" s="133" t="s">
        <v>194</v>
      </c>
      <c r="I17" s="146" t="s">
        <v>194</v>
      </c>
      <c r="J17" s="266" t="s">
        <v>194</v>
      </c>
      <c r="K17" s="133" t="s">
        <v>194</v>
      </c>
      <c r="L17" s="146" t="s">
        <v>194</v>
      </c>
      <c r="M17" s="146" t="s">
        <v>194</v>
      </c>
      <c r="N17" s="133" t="s">
        <v>194</v>
      </c>
      <c r="O17" s="146" t="s">
        <v>194</v>
      </c>
      <c r="P17" s="146" t="s">
        <v>194</v>
      </c>
      <c r="Q17" s="133" t="s">
        <v>194</v>
      </c>
      <c r="R17" s="146" t="s">
        <v>194</v>
      </c>
      <c r="S17" s="146" t="s">
        <v>194</v>
      </c>
      <c r="T17" s="133" t="s">
        <v>194</v>
      </c>
      <c r="U17" s="146" t="s">
        <v>194</v>
      </c>
      <c r="V17" s="146" t="s">
        <v>194</v>
      </c>
    </row>
    <row r="18" spans="1:22" ht="21" customHeight="1">
      <c r="A18" s="114" t="s">
        <v>122</v>
      </c>
      <c r="B18" s="147">
        <v>3</v>
      </c>
      <c r="C18" s="86">
        <v>3</v>
      </c>
      <c r="D18" s="146" t="s">
        <v>194</v>
      </c>
      <c r="E18" s="86">
        <v>3</v>
      </c>
      <c r="F18" s="152">
        <v>3</v>
      </c>
      <c r="G18" s="146" t="s">
        <v>194</v>
      </c>
      <c r="H18" s="133" t="s">
        <v>194</v>
      </c>
      <c r="I18" s="146" t="s">
        <v>194</v>
      </c>
      <c r="J18" s="266" t="s">
        <v>194</v>
      </c>
      <c r="K18" s="133" t="s">
        <v>194</v>
      </c>
      <c r="L18" s="146" t="s">
        <v>194</v>
      </c>
      <c r="M18" s="146" t="s">
        <v>194</v>
      </c>
      <c r="N18" s="133" t="s">
        <v>194</v>
      </c>
      <c r="O18" s="146" t="s">
        <v>194</v>
      </c>
      <c r="P18" s="146" t="s">
        <v>194</v>
      </c>
      <c r="Q18" s="133" t="s">
        <v>194</v>
      </c>
      <c r="R18" s="146" t="s">
        <v>194</v>
      </c>
      <c r="S18" s="146" t="s">
        <v>194</v>
      </c>
      <c r="T18" s="133" t="s">
        <v>194</v>
      </c>
      <c r="U18" s="146" t="s">
        <v>194</v>
      </c>
      <c r="V18" s="146" t="s">
        <v>194</v>
      </c>
    </row>
    <row r="19" spans="1:22" ht="21" customHeight="1">
      <c r="A19" s="114" t="s">
        <v>123</v>
      </c>
      <c r="B19" s="147">
        <v>377</v>
      </c>
      <c r="C19" s="86">
        <v>183</v>
      </c>
      <c r="D19" s="86">
        <v>194</v>
      </c>
      <c r="E19" s="86">
        <v>212</v>
      </c>
      <c r="F19" s="152">
        <v>118</v>
      </c>
      <c r="G19" s="152">
        <v>94</v>
      </c>
      <c r="H19" s="86">
        <v>64</v>
      </c>
      <c r="I19" s="267">
        <v>1</v>
      </c>
      <c r="J19" s="152">
        <v>63</v>
      </c>
      <c r="K19" s="86">
        <v>5</v>
      </c>
      <c r="L19" s="146">
        <v>1</v>
      </c>
      <c r="M19" s="152">
        <v>4</v>
      </c>
      <c r="N19" s="133" t="s">
        <v>194</v>
      </c>
      <c r="O19" s="146" t="s">
        <v>194</v>
      </c>
      <c r="P19" s="146" t="s">
        <v>194</v>
      </c>
      <c r="Q19" s="133" t="s">
        <v>194</v>
      </c>
      <c r="R19" s="146" t="s">
        <v>194</v>
      </c>
      <c r="S19" s="146" t="s">
        <v>194</v>
      </c>
      <c r="T19" s="86">
        <v>96</v>
      </c>
      <c r="U19" s="152">
        <v>63</v>
      </c>
      <c r="V19" s="152">
        <v>33</v>
      </c>
    </row>
    <row r="20" spans="1:22" ht="21" customHeight="1">
      <c r="A20" s="114" t="s">
        <v>124</v>
      </c>
      <c r="B20" s="147">
        <v>131</v>
      </c>
      <c r="C20" s="86">
        <v>114</v>
      </c>
      <c r="D20" s="86">
        <v>17</v>
      </c>
      <c r="E20" s="133" t="s">
        <v>194</v>
      </c>
      <c r="F20" s="146" t="s">
        <v>194</v>
      </c>
      <c r="G20" s="146" t="s">
        <v>194</v>
      </c>
      <c r="H20" s="133" t="s">
        <v>194</v>
      </c>
      <c r="I20" s="146" t="s">
        <v>194</v>
      </c>
      <c r="J20" s="266" t="s">
        <v>194</v>
      </c>
      <c r="K20" s="133" t="s">
        <v>194</v>
      </c>
      <c r="L20" s="146" t="s">
        <v>194</v>
      </c>
      <c r="M20" s="146" t="s">
        <v>194</v>
      </c>
      <c r="N20" s="133" t="s">
        <v>194</v>
      </c>
      <c r="O20" s="146" t="s">
        <v>194</v>
      </c>
      <c r="P20" s="146" t="s">
        <v>194</v>
      </c>
      <c r="Q20" s="86">
        <v>131</v>
      </c>
      <c r="R20" s="268">
        <v>114</v>
      </c>
      <c r="S20" s="152">
        <v>17</v>
      </c>
      <c r="T20" s="133" t="s">
        <v>194</v>
      </c>
      <c r="U20" s="146" t="s">
        <v>194</v>
      </c>
      <c r="V20" s="146" t="s">
        <v>194</v>
      </c>
    </row>
    <row r="21" spans="1:22" ht="21" customHeight="1" thickBot="1">
      <c r="A21" s="153" t="s">
        <v>125</v>
      </c>
      <c r="B21" s="263">
        <v>364</v>
      </c>
      <c r="C21" s="265">
        <v>358</v>
      </c>
      <c r="D21" s="265">
        <v>6</v>
      </c>
      <c r="E21" s="265">
        <v>5</v>
      </c>
      <c r="F21" s="269">
        <v>5</v>
      </c>
      <c r="G21" s="269" t="s">
        <v>194</v>
      </c>
      <c r="H21" s="270" t="s">
        <v>194</v>
      </c>
      <c r="I21" s="269" t="s">
        <v>194</v>
      </c>
      <c r="J21" s="269" t="s">
        <v>194</v>
      </c>
      <c r="K21" s="270" t="s">
        <v>194</v>
      </c>
      <c r="L21" s="269" t="s">
        <v>194</v>
      </c>
      <c r="M21" s="269" t="s">
        <v>194</v>
      </c>
      <c r="N21" s="265">
        <v>359</v>
      </c>
      <c r="O21" s="271">
        <v>353</v>
      </c>
      <c r="P21" s="272">
        <v>6</v>
      </c>
      <c r="Q21" s="270" t="s">
        <v>194</v>
      </c>
      <c r="R21" s="269" t="s">
        <v>194</v>
      </c>
      <c r="S21" s="269" t="s">
        <v>194</v>
      </c>
      <c r="T21" s="270" t="s">
        <v>194</v>
      </c>
      <c r="U21" s="269" t="s">
        <v>194</v>
      </c>
      <c r="V21" s="269" t="s">
        <v>194</v>
      </c>
    </row>
    <row r="22" spans="1:22" ht="15" customHeight="1">
      <c r="A22" s="154"/>
      <c r="B22" s="155"/>
      <c r="C22" s="155"/>
      <c r="D22" s="155"/>
      <c r="E22" s="155"/>
      <c r="F22" s="151"/>
      <c r="G22" s="151"/>
      <c r="H22" s="151"/>
      <c r="I22" s="151"/>
      <c r="J22" s="151"/>
      <c r="K22" s="156"/>
      <c r="L22" s="151"/>
      <c r="M22" s="157"/>
      <c r="N22" s="158"/>
      <c r="O22" s="158"/>
      <c r="P22" s="158"/>
      <c r="Q22" s="158"/>
      <c r="R22" s="158"/>
      <c r="S22" s="158"/>
      <c r="T22" s="26"/>
      <c r="U22" s="159"/>
      <c r="V22" s="160" t="s">
        <v>126</v>
      </c>
    </row>
    <row r="23" ht="15" customHeight="1">
      <c r="A23" s="84" t="s">
        <v>434</v>
      </c>
    </row>
  </sheetData>
  <sheetProtection/>
  <mergeCells count="1">
    <mergeCell ref="A5:A6"/>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Demibold,標準"&amp;P+282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ssm00</dc:creator>
  <cp:keywords/>
  <dc:description/>
  <cp:lastModifiedBy>admin99</cp:lastModifiedBy>
  <cp:lastPrinted>2021-03-23T00:13:37Z</cp:lastPrinted>
  <dcterms:created xsi:type="dcterms:W3CDTF">2013-01-09T00:19:40Z</dcterms:created>
  <dcterms:modified xsi:type="dcterms:W3CDTF">2022-05-18T08:39:07Z</dcterms:modified>
  <cp:category/>
  <cp:version/>
  <cp:contentType/>
  <cp:contentStatus/>
</cp:coreProperties>
</file>