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7350" tabRatio="835" activeTab="0"/>
  </bookViews>
  <sheets>
    <sheet name="P21" sheetId="1" r:id="rId1"/>
    <sheet name="P22、P23" sheetId="2" r:id="rId2"/>
    <sheet name="P24" sheetId="3" r:id="rId3"/>
    <sheet name="P25" sheetId="4" r:id="rId4"/>
    <sheet name="P26" sheetId="5" r:id="rId5"/>
    <sheet name="P27～P31" sheetId="6" r:id="rId6"/>
    <sheet name="P32、P33" sheetId="7" r:id="rId7"/>
    <sheet name="P34、P35" sheetId="8" r:id="rId8"/>
    <sheet name="P36、P37" sheetId="9" r:id="rId9"/>
    <sheet name="Ｐ38、Ｐ39" sheetId="10" r:id="rId10"/>
    <sheet name="P40、P41" sheetId="11" r:id="rId11"/>
    <sheet name="P42～P47" sheetId="12" r:id="rId12"/>
    <sheet name="P48、P49" sheetId="13" r:id="rId13"/>
    <sheet name="P50" sheetId="14" r:id="rId14"/>
    <sheet name="P51" sheetId="15" r:id="rId15"/>
    <sheet name="P52、P53" sheetId="16" r:id="rId16"/>
    <sheet name="P54" sheetId="17" r:id="rId17"/>
  </sheets>
  <definedNames>
    <definedName name="_xlnm.Print_Area" localSheetId="2">'P24'!$A$1:$K$32</definedName>
  </definedNames>
  <calcPr fullCalcOnLoad="1"/>
</workbook>
</file>

<file path=xl/sharedStrings.xml><?xml version="1.0" encoding="utf-8"?>
<sst xmlns="http://schemas.openxmlformats.org/spreadsheetml/2006/main" count="1462" uniqueCount="731">
  <si>
    <t>総　　　　　数</t>
  </si>
  <si>
    <t>世帯人員</t>
  </si>
  <si>
    <t>23．世帯の家族類型別一般世帯数・一般世帯人員及び親族人員</t>
  </si>
  <si>
    <t>親　　　　　　　　　　　　族　　　</t>
  </si>
  <si>
    <t>世　　　　　　　　　　　帯</t>
  </si>
  <si>
    <t>核　　家　　族　　世　　帯</t>
  </si>
  <si>
    <t>そ　　の　　他　　の　　親　　族　　世　　帯</t>
  </si>
  <si>
    <t>世 帯 数</t>
  </si>
  <si>
    <t>（再掲）</t>
  </si>
  <si>
    <t>18歳未満世帯員のいる世帯数（世帯）</t>
  </si>
  <si>
    <t>18歳未満世帯員のいる世帯人員（人）</t>
  </si>
  <si>
    <t>夫婦のみの世帯</t>
  </si>
  <si>
    <t>夫婦と子どもから成る世帯</t>
  </si>
  <si>
    <t>24．労働力状態</t>
  </si>
  <si>
    <t>増　　減　　数</t>
  </si>
  <si>
    <t>増　　減　　率</t>
  </si>
  <si>
    <t>増　　減　　率</t>
  </si>
  <si>
    <t>労働力人口</t>
  </si>
  <si>
    <t>就業者総数</t>
  </si>
  <si>
    <t>完全失業者</t>
  </si>
  <si>
    <t>労働力率（％）</t>
  </si>
  <si>
    <t>非労働力人口</t>
  </si>
  <si>
    <t>－</t>
  </si>
  <si>
    <t>25．産業別15歳以上就業人口</t>
  </si>
  <si>
    <t>産 業 分 類</t>
  </si>
  <si>
    <t>総　数</t>
  </si>
  <si>
    <t>人</t>
  </si>
  <si>
    <t>　</t>
  </si>
  <si>
    <t xml:space="preserve"> </t>
  </si>
  <si>
    <t>漁　　　業</t>
  </si>
  <si>
    <t>建　　設　　業</t>
  </si>
  <si>
    <t>製　　造　　業</t>
  </si>
  <si>
    <t>情 報 通 信 業</t>
  </si>
  <si>
    <t>サ ー ビ ス 業</t>
  </si>
  <si>
    <t>公　　務</t>
  </si>
  <si>
    <t>分 類 不 能 の 産 業</t>
  </si>
  <si>
    <t>（他に分類されないもの）</t>
  </si>
  <si>
    <t>％</t>
  </si>
  <si>
    <t>専門・技術サービス業</t>
  </si>
  <si>
    <t>複合サービス事業</t>
  </si>
  <si>
    <t>27．産業・従業上の地位別15歳以上就業者数</t>
  </si>
  <si>
    <t>産　業　分　類</t>
  </si>
  <si>
    <t>雇用者</t>
  </si>
  <si>
    <t>役　員</t>
  </si>
  <si>
    <t>雇人のある業主</t>
  </si>
  <si>
    <t>雇人のない業主</t>
  </si>
  <si>
    <t>家族従業者</t>
  </si>
  <si>
    <t>　</t>
  </si>
  <si>
    <t>住 居 の 種 類</t>
  </si>
  <si>
    <t>当　り</t>
  </si>
  <si>
    <t>住宅の所有の関係</t>
  </si>
  <si>
    <t>人　員</t>
  </si>
  <si>
    <t>住宅に住む一般世帯</t>
  </si>
  <si>
    <t>主世帯</t>
  </si>
  <si>
    <t>間借り</t>
  </si>
  <si>
    <t>住宅以外に住む一般世帯</t>
  </si>
  <si>
    <t>29．大阪府・大阪市・北摂７市の人口</t>
  </si>
  <si>
    <t>市　名</t>
  </si>
  <si>
    <t>市　名</t>
  </si>
  <si>
    <t>大阪府</t>
  </si>
  <si>
    <t>大阪府</t>
  </si>
  <si>
    <t>大阪市</t>
  </si>
  <si>
    <t>大阪市</t>
  </si>
  <si>
    <t>豊中市</t>
  </si>
  <si>
    <t>豊中市</t>
  </si>
  <si>
    <t>高槻市</t>
  </si>
  <si>
    <t>高槻市</t>
  </si>
  <si>
    <t>茨木市</t>
  </si>
  <si>
    <t>茨木市</t>
  </si>
  <si>
    <t>箕面市</t>
  </si>
  <si>
    <t>箕面市</t>
  </si>
  <si>
    <t>池田市</t>
  </si>
  <si>
    <t>池田市</t>
  </si>
  <si>
    <t>摂津市</t>
  </si>
  <si>
    <t>摂津市</t>
  </si>
  <si>
    <t>吹田市</t>
  </si>
  <si>
    <t>吹田市</t>
  </si>
  <si>
    <t>30．大阪府・大阪市・北摂７市の世帯数・世帯人員</t>
  </si>
  <si>
    <t>世　　　帯　　　数</t>
  </si>
  <si>
    <t>(2005)</t>
  </si>
  <si>
    <t>(2010)</t>
  </si>
  <si>
    <t>31．大阪府市町村別人口・世帯数</t>
  </si>
  <si>
    <t>市 町 村</t>
  </si>
  <si>
    <t>増減数</t>
  </si>
  <si>
    <t>藤井寺市</t>
  </si>
  <si>
    <t>東大阪市</t>
  </si>
  <si>
    <t>泉南市</t>
  </si>
  <si>
    <t>四條畷市</t>
  </si>
  <si>
    <t>堺市</t>
  </si>
  <si>
    <t>交野市</t>
  </si>
  <si>
    <t>岸和田市</t>
  </si>
  <si>
    <t>大阪狭山市</t>
  </si>
  <si>
    <t>阪南市</t>
  </si>
  <si>
    <t>泉大津市</t>
  </si>
  <si>
    <t>豊能郡</t>
  </si>
  <si>
    <t>貝塚市</t>
  </si>
  <si>
    <t>豊　能　町</t>
  </si>
  <si>
    <t>守口市</t>
  </si>
  <si>
    <t>能　勢　町</t>
  </si>
  <si>
    <t>枚方市</t>
  </si>
  <si>
    <t>八尾市</t>
  </si>
  <si>
    <t>泉南郡</t>
  </si>
  <si>
    <t>泉佐野市</t>
  </si>
  <si>
    <t>富田林市</t>
  </si>
  <si>
    <t>熊　取　町</t>
  </si>
  <si>
    <t>寝屋川市</t>
  </si>
  <si>
    <t>田　尻　町</t>
  </si>
  <si>
    <t>岬　　　町</t>
  </si>
  <si>
    <t>河内長野市</t>
  </si>
  <si>
    <t>松原市</t>
  </si>
  <si>
    <t>南河内郡</t>
  </si>
  <si>
    <t>大東市</t>
  </si>
  <si>
    <t>和泉市</t>
  </si>
  <si>
    <t>太　子　町</t>
  </si>
  <si>
    <t>河　南　町</t>
  </si>
  <si>
    <t>千早赤阪村</t>
  </si>
  <si>
    <t>柏原市</t>
  </si>
  <si>
    <t>羽曳野市</t>
  </si>
  <si>
    <t>門真市</t>
  </si>
  <si>
    <t>高石市</t>
  </si>
  <si>
    <t>男</t>
  </si>
  <si>
    <t>女</t>
  </si>
  <si>
    <t>男</t>
  </si>
  <si>
    <t>女</t>
  </si>
  <si>
    <t>構成比</t>
  </si>
  <si>
    <t>国勢調査</t>
  </si>
  <si>
    <t>人　　　　　　　口</t>
  </si>
  <si>
    <t>世帯</t>
  </si>
  <si>
    <t>人</t>
  </si>
  <si>
    <t xml:space="preserve">各年10月１日現在 </t>
  </si>
  <si>
    <t>総　数</t>
  </si>
  <si>
    <t>-</t>
  </si>
  <si>
    <t>増減率</t>
  </si>
  <si>
    <t>平成22年</t>
  </si>
  <si>
    <t>平成17年</t>
  </si>
  <si>
    <t>平成17年</t>
  </si>
  <si>
    <t>総数</t>
  </si>
  <si>
    <t>構成比</t>
  </si>
  <si>
    <t>世帯数（世帯）</t>
  </si>
  <si>
    <t>　娯楽業</t>
  </si>
  <si>
    <t>6歳未満世帯員のいる世帯数（世帯）</t>
  </si>
  <si>
    <t>6歳未満世帯員のいる世帯人員（人）</t>
  </si>
  <si>
    <t>（他に分類されるものを除く）</t>
  </si>
  <si>
    <t>平　　　成　　　22　　　年　　　(2010)</t>
  </si>
  <si>
    <t>6歳未満世帯人員（人）</t>
  </si>
  <si>
    <t>世帯人員（人）</t>
  </si>
  <si>
    <t>18歳未満世帯人員（人）</t>
  </si>
  <si>
    <t>平　成  22　年　(2010)</t>
  </si>
  <si>
    <t>平   成 　17　年　(2005)</t>
  </si>
  <si>
    <t>各年10月１日現在</t>
  </si>
  <si>
    <t>26．年齢（5歳階級）・産業・男女別15歳以上就業者数</t>
  </si>
  <si>
    <t>1世帯</t>
  </si>
  <si>
    <t>各年10月１日現在</t>
  </si>
  <si>
    <t>1 世 帯 当 り 人 員</t>
  </si>
  <si>
    <t>資料：総務室（総務省統計局　国勢調査報告）</t>
  </si>
  <si>
    <t>資料：総務室 （総務省統計局　国勢調査報告）</t>
  </si>
  <si>
    <t>　</t>
  </si>
  <si>
    <t>資料：総務室（総務省統計局　国勢調査報告）</t>
  </si>
  <si>
    <t>農業,林業</t>
  </si>
  <si>
    <t>鉱業,採石業,</t>
  </si>
  <si>
    <t>熱供給・水道業</t>
  </si>
  <si>
    <t>電気・ガス ・</t>
  </si>
  <si>
    <t>運輸業,郵便業</t>
  </si>
  <si>
    <t>卸売業,小売業</t>
  </si>
  <si>
    <t>金融業,保険業</t>
  </si>
  <si>
    <t>不動産業,物品賃貸業</t>
  </si>
  <si>
    <t>学術研究,</t>
  </si>
  <si>
    <t>宿泊業,飲食サービス業</t>
  </si>
  <si>
    <t>生活関連サービス業,</t>
  </si>
  <si>
    <t>教育,学習支援業</t>
  </si>
  <si>
    <t>医療,福祉</t>
  </si>
  <si>
    <t>28．住居の種類・住宅の所有の関係別一般世帯数・一般世帯人員・1世帯当り人員及び</t>
  </si>
  <si>
    <t>　　　　　　　　　　　　</t>
  </si>
  <si>
    <t>世　帯　人　員</t>
  </si>
  <si>
    <t>平成17年～平成22年の増減
(2005～2010)</t>
  </si>
  <si>
    <t>21．年齢（5歳階級）・配偶関係・男女別15歳以上人口</t>
  </si>
  <si>
    <t>15　歳　以　上　人　口</t>
  </si>
  <si>
    <t>未　婚</t>
  </si>
  <si>
    <t>有配偶</t>
  </si>
  <si>
    <t>死　別</t>
  </si>
  <si>
    <t>離　別</t>
  </si>
  <si>
    <t>不詳</t>
  </si>
  <si>
    <t>22．世帯人員別一般世帯数並びに一般世帯人員</t>
  </si>
  <si>
    <t>各年10月１日現在</t>
  </si>
  <si>
    <t>年　次</t>
  </si>
  <si>
    <t>１世帯</t>
  </si>
  <si>
    <t>1人</t>
  </si>
  <si>
    <t>10人以上</t>
  </si>
  <si>
    <t>当り人員</t>
  </si>
  <si>
    <t>20．年齢（5歳階級）・男女別人口</t>
  </si>
  <si>
    <t>年　　齢</t>
  </si>
  <si>
    <t>平　成　12　年　(2000)</t>
  </si>
  <si>
    <t>平　成　17　年　(2005)</t>
  </si>
  <si>
    <t>平　成　22　年　(2010)</t>
  </si>
  <si>
    <t>19．町丁別人口・世帯数等</t>
  </si>
  <si>
    <t>世　帯　数</t>
  </si>
  <si>
    <t>総　　数</t>
  </si>
  <si>
    <t>千里丘北</t>
  </si>
  <si>
    <t>青葉丘北</t>
  </si>
  <si>
    <t>千里丘下</t>
  </si>
  <si>
    <t>青葉丘南</t>
  </si>
  <si>
    <t>千里丘中</t>
  </si>
  <si>
    <t>千里丘西</t>
  </si>
  <si>
    <t>千里万博公園</t>
  </si>
  <si>
    <t>千里山霧が丘</t>
  </si>
  <si>
    <t>千里山高塚</t>
  </si>
  <si>
    <t>天道町</t>
  </si>
  <si>
    <t>朝日が丘町</t>
  </si>
  <si>
    <t>出口町</t>
  </si>
  <si>
    <t>朝日町</t>
  </si>
  <si>
    <t>豊津町</t>
  </si>
  <si>
    <t>千里山月が丘</t>
  </si>
  <si>
    <t>中の島町</t>
  </si>
  <si>
    <t>南清和園町</t>
  </si>
  <si>
    <t>長野西</t>
  </si>
  <si>
    <t>南高浜町</t>
  </si>
  <si>
    <t>長野東</t>
  </si>
  <si>
    <t>目俵町</t>
  </si>
  <si>
    <t>西御旅町</t>
  </si>
  <si>
    <t>元町</t>
  </si>
  <si>
    <t>西の庄町</t>
  </si>
  <si>
    <t>千里山虹が丘</t>
  </si>
  <si>
    <t>佐井寺南が丘</t>
  </si>
  <si>
    <t>幸町</t>
  </si>
  <si>
    <t>東御旅町</t>
  </si>
  <si>
    <t>山田市場</t>
  </si>
  <si>
    <t>日の出町</t>
  </si>
  <si>
    <t>山田丘</t>
  </si>
  <si>
    <t>平松町</t>
  </si>
  <si>
    <t>山田北</t>
  </si>
  <si>
    <t>千里山星が丘</t>
  </si>
  <si>
    <t>広芝町</t>
  </si>
  <si>
    <t>江の木町</t>
  </si>
  <si>
    <t>千里山松が丘</t>
  </si>
  <si>
    <t>藤が丘町</t>
  </si>
  <si>
    <t>樫切山</t>
  </si>
  <si>
    <t>高城町</t>
  </si>
  <si>
    <t>五月が丘北</t>
  </si>
  <si>
    <t>五月が丘西</t>
  </si>
  <si>
    <t>五月が丘東</t>
  </si>
  <si>
    <t>五月が丘南</t>
  </si>
  <si>
    <t>芝田町</t>
  </si>
  <si>
    <t>山田南</t>
  </si>
  <si>
    <t>清水</t>
  </si>
  <si>
    <t>竹谷町</t>
  </si>
  <si>
    <t>尺谷</t>
  </si>
  <si>
    <t>金田町</t>
  </si>
  <si>
    <t>昭和町</t>
  </si>
  <si>
    <t>上山田</t>
  </si>
  <si>
    <t>新芦屋上</t>
  </si>
  <si>
    <t>上山手町</t>
  </si>
  <si>
    <t>新芦屋下</t>
  </si>
  <si>
    <t>穂波町</t>
  </si>
  <si>
    <t>芳野町</t>
  </si>
  <si>
    <t>川岸町</t>
  </si>
  <si>
    <t>吹東町</t>
  </si>
  <si>
    <t>円山町</t>
  </si>
  <si>
    <t>川園町</t>
  </si>
  <si>
    <t>末広町</t>
  </si>
  <si>
    <t>清和園町</t>
  </si>
  <si>
    <t>千里丘上</t>
  </si>
  <si>
    <t>平成27年</t>
  </si>
  <si>
    <t>(2015年）</t>
  </si>
  <si>
    <t>(2010年）</t>
  </si>
  <si>
    <t>％</t>
  </si>
  <si>
    <t>平　成　7　年　(1995)</t>
  </si>
  <si>
    <t>平　成　27　年　(2015)</t>
  </si>
  <si>
    <t>　</t>
  </si>
  <si>
    <t>2</t>
  </si>
  <si>
    <t>3</t>
  </si>
  <si>
    <t>4</t>
  </si>
  <si>
    <t>5</t>
  </si>
  <si>
    <t>6</t>
  </si>
  <si>
    <t>7</t>
  </si>
  <si>
    <t>8</t>
  </si>
  <si>
    <t>9</t>
  </si>
  <si>
    <t xml:space="preserve">平成27年(2015年)10月１日現在 </t>
  </si>
  <si>
    <t>世 　 帯  　数</t>
  </si>
  <si>
    <t>男親と子どもから成る世帯</t>
  </si>
  <si>
    <t>兄弟姉妹のみから成る世帯</t>
  </si>
  <si>
    <t>他に分類されない親族世帯</t>
  </si>
  <si>
    <t>親　族　人　員</t>
  </si>
  <si>
    <t>3世代世帯数（世帯）</t>
  </si>
  <si>
    <t>3世代世帯人員（人）</t>
  </si>
  <si>
    <t xml:space="preserve">平成27年(2015年)10月１日現在 </t>
  </si>
  <si>
    <t>　　1世帯当り延べ面積</t>
  </si>
  <si>
    <t>平成27年（2015年）10月１日現在</t>
  </si>
  <si>
    <t>平17～22年</t>
  </si>
  <si>
    <t>平22～27年</t>
  </si>
  <si>
    <t>(2015)</t>
  </si>
  <si>
    <t>(2005～2010)</t>
  </si>
  <si>
    <t>(2010～2015)</t>
  </si>
  <si>
    <t>％</t>
  </si>
  <si>
    <t>平成22年</t>
  </si>
  <si>
    <t>平成27年</t>
  </si>
  <si>
    <t>平17～22年</t>
  </si>
  <si>
    <t>平22～27年</t>
  </si>
  <si>
    <t>(2010)</t>
  </si>
  <si>
    <t>％</t>
  </si>
  <si>
    <t xml:space="preserve">      平　成　27　年　人　口
          　(2015)</t>
  </si>
  <si>
    <t>平成22年 (2010)
人　　口</t>
  </si>
  <si>
    <t>平成22年～27年の人口増減</t>
  </si>
  <si>
    <t>平成27年
(2015)
世帯数</t>
  </si>
  <si>
    <t>　　(2010～2015)</t>
  </si>
  <si>
    <t>％</t>
  </si>
  <si>
    <t>％</t>
  </si>
  <si>
    <t>岸部新町</t>
  </si>
  <si>
    <t>高浜町</t>
  </si>
  <si>
    <t>　</t>
  </si>
  <si>
    <t>％</t>
  </si>
  <si>
    <t>％</t>
  </si>
  <si>
    <t>平成27年(2015年)10月１日現在</t>
  </si>
  <si>
    <t>（他に分類されないもの）</t>
  </si>
  <si>
    <t>（他に分類されないもの）</t>
  </si>
  <si>
    <t>平　成  27　年　(2015)</t>
  </si>
  <si>
    <t>平　　　成　　　27　　　年　　　(2015)</t>
  </si>
  <si>
    <t>平成22年～平成27年の増減
(2010～2015)</t>
  </si>
  <si>
    <t>総　数</t>
  </si>
  <si>
    <t>平成27年(2015年)10月1日現在</t>
  </si>
  <si>
    <t>資料：総務室（総務省統計局　国勢調査報告）</t>
  </si>
  <si>
    <t>他府県から</t>
  </si>
  <si>
    <t>大阪府内から</t>
  </si>
  <si>
    <t>平成22年(2010)</t>
  </si>
  <si>
    <t>通学者</t>
  </si>
  <si>
    <t>就業者</t>
  </si>
  <si>
    <t>年次・流入元</t>
  </si>
  <si>
    <t>18．流入元別流入人口（15歳以上就業者数及び通学者数）</t>
  </si>
  <si>
    <t>　その他の県へ</t>
  </si>
  <si>
    <t>　神奈川県へ</t>
  </si>
  <si>
    <t>　三重県へ</t>
  </si>
  <si>
    <t>　岡山県へ</t>
  </si>
  <si>
    <t>　和歌山県へ</t>
  </si>
  <si>
    <t>　愛知県へ</t>
  </si>
  <si>
    <t>　東京都へ</t>
  </si>
  <si>
    <t>　滋賀県へ</t>
  </si>
  <si>
    <t>　奈良県へ</t>
  </si>
  <si>
    <t>　京都府へ</t>
  </si>
  <si>
    <t>　兵庫県へ</t>
  </si>
  <si>
    <t>他府県へ</t>
  </si>
  <si>
    <t>大阪府内へ</t>
  </si>
  <si>
    <t>　松原市へ</t>
  </si>
  <si>
    <t>年次・流出先</t>
  </si>
  <si>
    <t>17．流出先別流出人口（15歳以上就業者数及び通学者数）</t>
  </si>
  <si>
    <t>資料：総務室（総務省統計局　国勢調査報告）</t>
  </si>
  <si>
    <t>昭和45年</t>
  </si>
  <si>
    <t>人／k㎡</t>
  </si>
  <si>
    <t>％　</t>
  </si>
  <si>
    <t>k㎡</t>
  </si>
  <si>
    <t>％</t>
  </si>
  <si>
    <t>総 数</t>
  </si>
  <si>
    <t>全市域</t>
  </si>
  <si>
    <t>人口集中地区</t>
  </si>
  <si>
    <t>全市域に対する人口集中地区の割合</t>
  </si>
  <si>
    <t>人 口 集 中 地 区</t>
  </si>
  <si>
    <t>人口密度</t>
  </si>
  <si>
    <t>面          積</t>
  </si>
  <si>
    <t>人             口</t>
  </si>
  <si>
    <t>16．人口集中地区の人口・面積及び人口密度</t>
  </si>
  <si>
    <t>資料：総務室（総務省統計局　国勢調査報告）</t>
  </si>
  <si>
    <t>(夜間人口=１)</t>
  </si>
  <si>
    <t>通　　学</t>
  </si>
  <si>
    <t>通　　勤</t>
  </si>
  <si>
    <t>昼間人口指数</t>
  </si>
  <si>
    <t>昼間人口</t>
  </si>
  <si>
    <t>夜間人口</t>
  </si>
  <si>
    <t>年　　　　次</t>
  </si>
  <si>
    <t>15．流入・流出人口及び昼間人口</t>
  </si>
  <si>
    <t>－</t>
  </si>
  <si>
    <t>昭和15年(1940)</t>
  </si>
  <si>
    <t>％</t>
  </si>
  <si>
    <t>増　減　率</t>
  </si>
  <si>
    <t>(女＝100)</t>
  </si>
  <si>
    <t>対前回人口</t>
  </si>
  <si>
    <t>性　　比</t>
  </si>
  <si>
    <t>14．国勢調査人口</t>
  </si>
  <si>
    <t>町丁別人口・世帯数等（つづき）</t>
  </si>
  <si>
    <t>　　町丁別人口・世帯数等（つづき）</t>
  </si>
  <si>
    <r>
      <t>　　</t>
    </r>
    <r>
      <rPr>
        <b/>
        <sz val="10"/>
        <rFont val="游明朝"/>
        <family val="1"/>
      </rPr>
      <t>年齢（５歳階級）・産業・男女別１5歳以上就業者数</t>
    </r>
    <r>
      <rPr>
        <sz val="10"/>
        <rFont val="游明朝"/>
        <family val="1"/>
      </rPr>
      <t>（つづき）</t>
    </r>
  </si>
  <si>
    <t>　　2）世帯の種類「不詳」を含みます。</t>
  </si>
  <si>
    <t>総　　数</t>
  </si>
  <si>
    <t>流　　　入　　　人　　　口</t>
  </si>
  <si>
    <t>流　　　出　　　人　　　口</t>
  </si>
  <si>
    <t>増　　　減　　　人　　　口</t>
  </si>
  <si>
    <t>　　　</t>
  </si>
  <si>
    <t>平成 2年</t>
  </si>
  <si>
    <t>　大阪市へ</t>
  </si>
  <si>
    <t>　都島区へ</t>
  </si>
  <si>
    <t>　福島区へ</t>
  </si>
  <si>
    <t>　此花区へ</t>
  </si>
  <si>
    <t>　西区へ</t>
  </si>
  <si>
    <t>　港区へ　</t>
  </si>
  <si>
    <t>　大正区へ</t>
  </si>
  <si>
    <t>　天王寺区へ</t>
  </si>
  <si>
    <t>　浪速区へ</t>
  </si>
  <si>
    <t>　西淀川区へ</t>
  </si>
  <si>
    <t>　東淀川区へ</t>
  </si>
  <si>
    <t>　東成区へ</t>
  </si>
  <si>
    <t>　生野区へ</t>
  </si>
  <si>
    <t>　旭区へ</t>
  </si>
  <si>
    <t>　城東区へ</t>
  </si>
  <si>
    <t>　阿倍野区へ</t>
  </si>
  <si>
    <t>　住吉区へ</t>
  </si>
  <si>
    <t>　東住吉区へ</t>
  </si>
  <si>
    <t>　西成区へ</t>
  </si>
  <si>
    <t>　淀川区へ</t>
  </si>
  <si>
    <t>　鶴見区へ</t>
  </si>
  <si>
    <t>　住之江区へ</t>
  </si>
  <si>
    <t>　平野区へ</t>
  </si>
  <si>
    <t>　北区へ</t>
  </si>
  <si>
    <t>　中央区へ</t>
  </si>
  <si>
    <t>　堺市へ</t>
  </si>
  <si>
    <t>　岸和田市へ</t>
  </si>
  <si>
    <t>　豊中市へ</t>
  </si>
  <si>
    <t>　池田市へ</t>
  </si>
  <si>
    <t>　泉大津市へ</t>
  </si>
  <si>
    <t>　高槻市へ</t>
  </si>
  <si>
    <t>　貝塚市へ</t>
  </si>
  <si>
    <t>　守口市へ</t>
  </si>
  <si>
    <t>　枚方市へ</t>
  </si>
  <si>
    <t>　茨木市へ</t>
  </si>
  <si>
    <t>　八尾市へ</t>
  </si>
  <si>
    <t>　泉佐野市へ</t>
  </si>
  <si>
    <t>　富田林市へ</t>
  </si>
  <si>
    <t>　寝屋川市へ</t>
  </si>
  <si>
    <t>　河内長野市へ</t>
  </si>
  <si>
    <t>　大東市へ</t>
  </si>
  <si>
    <t>　和泉市へ</t>
  </si>
  <si>
    <t>　箕面市へ</t>
  </si>
  <si>
    <t>　柏原市へ</t>
  </si>
  <si>
    <t>　羽曳野市へ</t>
  </si>
  <si>
    <t>　門真市へ</t>
  </si>
  <si>
    <t>　摂津市へ</t>
  </si>
  <si>
    <t>　高石市へ</t>
  </si>
  <si>
    <t>　藤井寺市へ</t>
  </si>
  <si>
    <t>　東大阪市へ</t>
  </si>
  <si>
    <t>　泉南市へ</t>
  </si>
  <si>
    <t>　四條畷市へ</t>
  </si>
  <si>
    <t>　交野市へ</t>
  </si>
  <si>
    <t>　大阪狭山市へ</t>
  </si>
  <si>
    <t>　阪南市へ</t>
  </si>
  <si>
    <t>　島本町へ</t>
  </si>
  <si>
    <t>　豊能町へ</t>
  </si>
  <si>
    <t>　能勢町へ</t>
  </si>
  <si>
    <t>　忠岡町へ</t>
  </si>
  <si>
    <t>　熊取町へ</t>
  </si>
  <si>
    <t>　田尻町へ</t>
  </si>
  <si>
    <t>　岬町へ</t>
  </si>
  <si>
    <t>　太子町へ</t>
  </si>
  <si>
    <t>　河南町へ</t>
  </si>
  <si>
    <t>　千早赤阪村へ</t>
  </si>
  <si>
    <t>　大阪市から</t>
  </si>
  <si>
    <t>　都島区から</t>
  </si>
  <si>
    <t>　福島区から</t>
  </si>
  <si>
    <t>　此花区から</t>
  </si>
  <si>
    <t>　西区から</t>
  </si>
  <si>
    <t>　港区から</t>
  </si>
  <si>
    <t>　大正区から</t>
  </si>
  <si>
    <t>　天王寺区から</t>
  </si>
  <si>
    <t>　浪速区から</t>
  </si>
  <si>
    <t>　西淀川区から</t>
  </si>
  <si>
    <t>　東淀川区から</t>
  </si>
  <si>
    <t>　東成区から</t>
  </si>
  <si>
    <t>　生野区から</t>
  </si>
  <si>
    <t>　旭区から</t>
  </si>
  <si>
    <t>　城東区から</t>
  </si>
  <si>
    <t>　阿倍野区から</t>
  </si>
  <si>
    <t>　住吉区から</t>
  </si>
  <si>
    <t>　東住吉区から</t>
  </si>
  <si>
    <t>　西成区から</t>
  </si>
  <si>
    <t>　淀川区から</t>
  </si>
  <si>
    <t>　鶴見区から</t>
  </si>
  <si>
    <t>　住之江区から</t>
  </si>
  <si>
    <t>　平野区から</t>
  </si>
  <si>
    <t>　北区から</t>
  </si>
  <si>
    <t>　中央区から</t>
  </si>
  <si>
    <t>　堺市から</t>
  </si>
  <si>
    <t>　岸和田市から</t>
  </si>
  <si>
    <t>　豊中市から</t>
  </si>
  <si>
    <t>　池田市から</t>
  </si>
  <si>
    <t>　泉大津市から</t>
  </si>
  <si>
    <t>　高槻市から</t>
  </si>
  <si>
    <t>　貝塚市から</t>
  </si>
  <si>
    <t>　守口市から</t>
  </si>
  <si>
    <t>　枚方市から</t>
  </si>
  <si>
    <t>　茨木市から</t>
  </si>
  <si>
    <t>　八尾市から</t>
  </si>
  <si>
    <t>　泉佐野市から</t>
  </si>
  <si>
    <t>　富田林市から</t>
  </si>
  <si>
    <t>　寝屋川市から</t>
  </si>
  <si>
    <t>　河内長野市から</t>
  </si>
  <si>
    <t>　松原市から</t>
  </si>
  <si>
    <t>　大東市から</t>
  </si>
  <si>
    <t>　和泉市から</t>
  </si>
  <si>
    <t>　箕面市から</t>
  </si>
  <si>
    <t>　柏原市から</t>
  </si>
  <si>
    <t>　羽曳野市から</t>
  </si>
  <si>
    <t>　門真市から</t>
  </si>
  <si>
    <t>　摂津市から</t>
  </si>
  <si>
    <t>　高石市から</t>
  </si>
  <si>
    <t>　藤井寺市から</t>
  </si>
  <si>
    <t>　東大阪市から</t>
  </si>
  <si>
    <t>　泉南市から</t>
  </si>
  <si>
    <t>　四條畷市から</t>
  </si>
  <si>
    <t>　交野市から</t>
  </si>
  <si>
    <t>　大阪狭山市から</t>
  </si>
  <si>
    <t>　阪南市から</t>
  </si>
  <si>
    <t>　島本町から</t>
  </si>
  <si>
    <t>　豊能町から</t>
  </si>
  <si>
    <t>　能勢町から</t>
  </si>
  <si>
    <t>　忠岡町から</t>
  </si>
  <si>
    <t>　熊取町から</t>
  </si>
  <si>
    <t>　田尻町から</t>
  </si>
  <si>
    <t>　岬町から</t>
  </si>
  <si>
    <t>　太子町から</t>
  </si>
  <si>
    <t>　河南町から</t>
  </si>
  <si>
    <t>　千早赤阪村から</t>
  </si>
  <si>
    <t>　兵庫県から</t>
  </si>
  <si>
    <t>　京都府から</t>
  </si>
  <si>
    <t>　奈良県から</t>
  </si>
  <si>
    <t>　滋賀県から</t>
  </si>
  <si>
    <t>　和歌山県から</t>
  </si>
  <si>
    <t>　三重県から</t>
  </si>
  <si>
    <t>　東京都から</t>
  </si>
  <si>
    <t>　愛知県から</t>
  </si>
  <si>
    <t>　岡山県から</t>
  </si>
  <si>
    <t>　神奈川県から</t>
  </si>
  <si>
    <t>　その他の県から</t>
  </si>
  <si>
    <t>丁目</t>
  </si>
  <si>
    <t>町名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</si>
  <si>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</si>
  <si>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</si>
  <si>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</si>
  <si>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</si>
  <si>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</si>
  <si>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</si>
  <si>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</si>
  <si>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</si>
  <si>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</si>
  <si>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</si>
  <si>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</si>
  <si>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</si>
  <si>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</si>
  <si>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</si>
  <si>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</si>
  <si>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</si>
  <si>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</si>
  <si>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</si>
  <si>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</si>
  <si>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</si>
  <si>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</si>
  <si>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</si>
  <si>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</si>
  <si>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</si>
  <si>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</si>
  <si>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</si>
  <si>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</si>
  <si>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</si>
  <si>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</si>
  <si>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年齢不詳</t>
  </si>
  <si>
    <t>100歳以上</t>
  </si>
  <si>
    <t>95～99</t>
  </si>
  <si>
    <t>0～14歳</t>
  </si>
  <si>
    <t>0～4</t>
  </si>
  <si>
    <t>5～9</t>
  </si>
  <si>
    <t>10～14</t>
  </si>
  <si>
    <t>15～64歳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</si>
  <si>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</si>
  <si>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</si>
  <si>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</si>
  <si>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</si>
  <si>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</si>
  <si>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</si>
  <si>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</si>
  <si>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</si>
  <si>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</si>
  <si>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</si>
  <si>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</si>
  <si>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65～69</t>
  </si>
  <si>
    <t>70～74</t>
  </si>
  <si>
    <t>75～79</t>
  </si>
  <si>
    <t>80～84</t>
  </si>
  <si>
    <t>85～89</t>
  </si>
  <si>
    <t>90～94</t>
  </si>
  <si>
    <t>　85歳以上　　　</t>
  </si>
  <si>
    <t>総数</t>
  </si>
  <si>
    <t>農業</t>
  </si>
  <si>
    <t>林業</t>
  </si>
  <si>
    <t>漁業</t>
  </si>
  <si>
    <t>鉱業</t>
  </si>
  <si>
    <t>建設業</t>
  </si>
  <si>
    <t>製造業</t>
  </si>
  <si>
    <t>運輸業</t>
  </si>
  <si>
    <t>金融業,保険業</t>
  </si>
  <si>
    <t>不動産業</t>
  </si>
  <si>
    <t>飲食店,宿泊業</t>
  </si>
  <si>
    <t>医 療,福 祉</t>
  </si>
  <si>
    <t>複合サービス事業</t>
  </si>
  <si>
    <t>（他に分類されないもの）</t>
  </si>
  <si>
    <t>公務</t>
  </si>
  <si>
    <t>分類不能の産業</t>
  </si>
  <si>
    <t>第１次産業</t>
  </si>
  <si>
    <t>第２次産業</t>
  </si>
  <si>
    <t>第３次産業</t>
  </si>
  <si>
    <t>農  業，林  業</t>
  </si>
  <si>
    <t>鉱業、採石業、砂利採取業</t>
  </si>
  <si>
    <t>運輸業, 郵便業</t>
  </si>
  <si>
    <t>卸売・小売業</t>
  </si>
  <si>
    <t>不動産業,物品賃貸業</t>
  </si>
  <si>
    <t>学術研究,専門・
技術サービス業</t>
  </si>
  <si>
    <t>宿泊業,飲食サービス業</t>
  </si>
  <si>
    <t>生活関連サービス業,娯楽業</t>
  </si>
  <si>
    <t>（他に分類されるものを除く）</t>
  </si>
  <si>
    <t>電気・ガス・
熱供給・水道業</t>
  </si>
  <si>
    <t>　　　－</t>
  </si>
  <si>
    <t>　　－</t>
  </si>
  <si>
    <t>農業，林業</t>
  </si>
  <si>
    <t>鉱業，採石業，砂利採取業</t>
  </si>
  <si>
    <t>情報通信業</t>
  </si>
  <si>
    <t>運輸業，郵便業</t>
  </si>
  <si>
    <t>卸売業，小売業</t>
  </si>
  <si>
    <t>金融業，保険業</t>
  </si>
  <si>
    <t>不動産業，物品賃貸業</t>
  </si>
  <si>
    <t xml:space="preserve">サ ー ビ ス </t>
  </si>
  <si>
    <t>生活関連サービス業，
娯楽業</t>
  </si>
  <si>
    <t>人　　　口</t>
  </si>
  <si>
    <t>持　　　ち　　　家</t>
  </si>
  <si>
    <t>公　社　の　借　家</t>
  </si>
  <si>
    <t>公 営・都 市 機 構・</t>
  </si>
  <si>
    <t>民　営　の　借　家</t>
  </si>
  <si>
    <t>給　   与　   住　   宅</t>
  </si>
  <si>
    <t>注：世帯の種類「不詳」を含みます。</t>
  </si>
  <si>
    <t>大阪府市町村別人口・世帯数（つづき）</t>
  </si>
  <si>
    <t>島　本　町</t>
  </si>
  <si>
    <t>三島郡</t>
  </si>
  <si>
    <t>忠　岡　町</t>
  </si>
  <si>
    <t>泉北郡</t>
  </si>
  <si>
    <t>女親と子どもから成る世帯</t>
  </si>
  <si>
    <t>夫婦と両親から成る世帯</t>
  </si>
  <si>
    <t>夫婦とひとり親から成る世帯</t>
  </si>
  <si>
    <t>夫婦、子どもと
両親から成る世帯</t>
  </si>
  <si>
    <t>夫婦、子どもと
ひとり親から成る世帯</t>
  </si>
  <si>
    <t>夫婦と他の親族
(親、子どもを含まない)から成る世帯</t>
  </si>
  <si>
    <t>夫婦、子ども、親と
他の親族から成る世帯</t>
  </si>
  <si>
    <t>夫婦と親と他の親族
(子どもを含まない)から成る世帯</t>
  </si>
  <si>
    <t>夫婦と子どもと他の親族
(親を含まない)から成る世帯</t>
  </si>
  <si>
    <t>非親族世帯</t>
  </si>
  <si>
    <t>単独世帯</t>
  </si>
  <si>
    <t>昭和22年(1947)</t>
  </si>
  <si>
    <t>昭和25年(1950)</t>
  </si>
  <si>
    <t>昭和30年(1955)</t>
  </si>
  <si>
    <t>昭和35年(1960)</t>
  </si>
  <si>
    <t>昭和40年(1965)</t>
  </si>
  <si>
    <t>昭和45年(1970)</t>
  </si>
  <si>
    <t>昭和50年(1975)</t>
  </si>
  <si>
    <t>昭和55年(1980)</t>
  </si>
  <si>
    <t>昭和60年(1985)</t>
  </si>
  <si>
    <t>平成  2年 (1990)</t>
  </si>
  <si>
    <t>平成  7年(1995)</t>
  </si>
  <si>
    <t>平成12年(2000)</t>
  </si>
  <si>
    <t>平成17年(2005)</t>
  </si>
  <si>
    <t>平成27年(2015)</t>
  </si>
  <si>
    <t>年　　　齢</t>
  </si>
  <si>
    <t>総　　　数</t>
  </si>
  <si>
    <t>年　　　次</t>
  </si>
  <si>
    <t>世　　　　　　帯　　　　　　数　　</t>
  </si>
  <si>
    <t>～</t>
  </si>
  <si>
    <t>歳</t>
  </si>
  <si>
    <t>区　　　　　分</t>
  </si>
  <si>
    <t>総　　　　　数</t>
  </si>
  <si>
    <t>労働力率(％)</t>
  </si>
  <si>
    <t>平 成 17 年(2005)</t>
  </si>
  <si>
    <t>平 成 22 年(2010)</t>
  </si>
  <si>
    <t>平 成 27 年(2015)</t>
  </si>
  <si>
    <t>年　　　齢</t>
  </si>
  <si>
    <t xml:space="preserve"> 15　～　19</t>
  </si>
  <si>
    <t xml:space="preserve"> 20　～　24</t>
  </si>
  <si>
    <t xml:space="preserve"> 25　～　29</t>
  </si>
  <si>
    <t xml:space="preserve"> 30　～　34</t>
  </si>
  <si>
    <t xml:space="preserve"> 35　～　39</t>
  </si>
  <si>
    <t xml:space="preserve"> 40　～　44</t>
  </si>
  <si>
    <t xml:space="preserve"> 45　～　49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</si>
  <si>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</si>
  <si>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</si>
  <si>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</si>
  <si>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</si>
  <si>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</si>
  <si>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75　～　79</t>
  </si>
  <si>
    <t xml:space="preserve"> 80　～　84</t>
  </si>
  <si>
    <t xml:space="preserve"> 85　歳　以　上</t>
  </si>
  <si>
    <t>砂利採取業</t>
  </si>
  <si>
    <t>昭和50年</t>
  </si>
  <si>
    <t>昭和55年</t>
  </si>
  <si>
    <t>昭和60年</t>
  </si>
  <si>
    <t>(1970)</t>
  </si>
  <si>
    <t>(1975)</t>
  </si>
  <si>
    <t>(1980)</t>
  </si>
  <si>
    <t>(1985)</t>
  </si>
  <si>
    <t>(1990)</t>
  </si>
  <si>
    <t>(1995)</t>
  </si>
  <si>
    <t>(2000)</t>
  </si>
  <si>
    <t>(2005)</t>
  </si>
  <si>
    <t>(2010)</t>
  </si>
  <si>
    <t>平成 7年</t>
  </si>
  <si>
    <t>平成12年</t>
  </si>
  <si>
    <t>注：1）昭和50年（1975年）までの調査では、会社・官公庁など独身寮については、 棟ごとにまとめ</t>
  </si>
  <si>
    <t>　　　  て1つの世帯としていましたが、昭和55年（1980年）からは、それぞれ1人を1つの世帯とし</t>
  </si>
  <si>
    <t>　　　  て調査しています。</t>
  </si>
  <si>
    <t>　　5）「昼間人口」については、従業地・通学地「不詳」で，当地に常住している者を含みます。</t>
  </si>
  <si>
    <t>　　4）流出人口（総数、通勤、通学）については、従業地・通学地「不詳」を含みません。</t>
  </si>
  <si>
    <t>　　3）15歳未満の通学者を含みます。</t>
  </si>
  <si>
    <t>　　2）労働状態「不詳」を含みます。</t>
  </si>
  <si>
    <t>注：1）年齢不詳を除いています。</t>
  </si>
  <si>
    <t>　　</t>
  </si>
  <si>
    <t>注：人口集中地区とは、国勢調査区を基礎単位地域として、人口密度1平方キロメートル当り約4,000</t>
  </si>
  <si>
    <t>　　人以上の調査区がたがいに隣接して、人口5,000人以上に地域を構成する場合をいいます。</t>
  </si>
  <si>
    <t>注：世帯の種類「不詳」を含みます。</t>
  </si>
  <si>
    <t>注：配偶関係「不詳」を含みます。</t>
  </si>
  <si>
    <t>　　3）労働力率＝労働力人口/15歳以上人口（労働力状態不詳を除く）</t>
  </si>
  <si>
    <t>　　2）総数、男、女は、15歳以上人口から労働力状態「不詳」を除いた人口です。</t>
  </si>
  <si>
    <t>　　　  をしていた者、仕事を休んでいた者をいいます。</t>
  </si>
  <si>
    <t>注：1）就業者とは、主に仕事をしていた者、家事のほか仕事をしていた者、通学のかたわら仕事</t>
  </si>
  <si>
    <t>注：平成19年（2007年）11月に産業分類が改訂されました。</t>
  </si>
  <si>
    <t>注：総数は、「分類不能の産業」を含みます。</t>
  </si>
  <si>
    <t>　　3）平成19年（2007年）11月に産業分類が改訂されました。</t>
  </si>
  <si>
    <t>　　2）雇人のない業主には、「家庭内職者」を含みます。</t>
  </si>
  <si>
    <t>注：1）総数には、従業上の地位「不詳」を含みます。</t>
  </si>
  <si>
    <t>平成  7年 (1995)</t>
  </si>
  <si>
    <t>平成 12年 (2000)</t>
  </si>
  <si>
    <t>平成 17年 (2005)</t>
  </si>
  <si>
    <t>平成 22年 (2010)</t>
  </si>
  <si>
    <t>平成 27年 (2015)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</si>
</sst>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_ * #,##0.0_ ;_ * \-#,##0.0_ ;_ * &quot;-&quot;?_ ;_ @_ "/>
    <numFmt numFmtId="194" formatCode="#,##0_ ;[Red]\-#,##0\ 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5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b/>
      <sz val="11"/>
      <name val="游明朝"/>
      <family val="1"/>
    </font>
    <font>
      <sz val="10"/>
      <color indexed="8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b/>
      <sz val="9"/>
      <name val="游明朝"/>
      <family val="1"/>
    </font>
    <font>
      <sz val="7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明朝"/>
      <family val="1"/>
    </font>
    <font>
      <b/>
      <sz val="12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游明朝"/>
      <family val="1"/>
    </font>
    <font>
      <b/>
      <sz val="12"/>
      <color theme="0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10" xfId="69" applyFont="1" applyBorder="1" applyAlignment="1">
      <alignment horizontal="center" vertical="center"/>
      <protection/>
    </xf>
    <xf numFmtId="0" fontId="9" fillId="0" borderId="11" xfId="69" applyFont="1" applyBorder="1" applyAlignment="1">
      <alignment horizontal="centerContinuous" vertical="center"/>
      <protection/>
    </xf>
    <xf numFmtId="0" fontId="9" fillId="0" borderId="12" xfId="69" applyFont="1" applyBorder="1" applyAlignment="1">
      <alignment horizontal="centerContinuous" vertical="center"/>
      <protection/>
    </xf>
    <xf numFmtId="0" fontId="9" fillId="0" borderId="13" xfId="69" applyFont="1" applyBorder="1" applyAlignment="1">
      <alignment horizontal="centerContinuous" vertical="center"/>
      <protection/>
    </xf>
    <xf numFmtId="0" fontId="9" fillId="0" borderId="14" xfId="69" applyFont="1" applyBorder="1" applyAlignment="1">
      <alignment horizontal="center" vertical="center" shrinkToFit="1"/>
      <protection/>
    </xf>
    <xf numFmtId="0" fontId="9" fillId="0" borderId="15" xfId="69" applyFont="1" applyBorder="1" applyAlignment="1">
      <alignment horizontal="center" vertical="center"/>
      <protection/>
    </xf>
    <xf numFmtId="0" fontId="9" fillId="0" borderId="16" xfId="69" applyFont="1" applyBorder="1" applyAlignment="1">
      <alignment horizontal="center" vertical="center"/>
      <protection/>
    </xf>
    <xf numFmtId="0" fontId="9" fillId="0" borderId="17" xfId="69" applyFont="1" applyBorder="1" applyAlignment="1">
      <alignment horizontal="center" vertical="center" shrinkToFit="1"/>
      <protection/>
    </xf>
    <xf numFmtId="0" fontId="9" fillId="0" borderId="18" xfId="75" applyFont="1" applyBorder="1" applyAlignment="1">
      <alignment horizontal="center" vertical="center"/>
      <protection/>
    </xf>
    <xf numFmtId="0" fontId="9" fillId="0" borderId="15" xfId="75" applyFont="1" applyBorder="1" applyAlignment="1">
      <alignment horizontal="center" vertical="center"/>
      <protection/>
    </xf>
    <xf numFmtId="0" fontId="9" fillId="0" borderId="19" xfId="75" applyFont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69" applyFont="1" applyAlignment="1">
      <alignment vertical="center"/>
      <protection/>
    </xf>
    <xf numFmtId="0" fontId="9" fillId="0" borderId="0" xfId="69" applyFont="1" applyAlignment="1">
      <alignment vertical="center"/>
      <protection/>
    </xf>
    <xf numFmtId="0" fontId="9" fillId="0" borderId="0" xfId="69" applyFont="1" applyAlignment="1">
      <alignment horizontal="right" vertical="center"/>
      <protection/>
    </xf>
    <xf numFmtId="0" fontId="9" fillId="0" borderId="20" xfId="69" applyFont="1" applyBorder="1" applyAlignment="1">
      <alignment horizontal="right" vertical="center"/>
      <protection/>
    </xf>
    <xf numFmtId="3" fontId="9" fillId="0" borderId="20" xfId="69" applyNumberFormat="1" applyFont="1" applyBorder="1" applyAlignment="1">
      <alignment vertical="center"/>
      <protection/>
    </xf>
    <xf numFmtId="3" fontId="9" fillId="0" borderId="0" xfId="69" applyNumberFormat="1" applyFont="1" applyAlignment="1">
      <alignment vertical="center"/>
      <protection/>
    </xf>
    <xf numFmtId="187" fontId="9" fillId="0" borderId="0" xfId="69" applyNumberFormat="1" applyFont="1" applyAlignment="1">
      <alignment vertical="center"/>
      <protection/>
    </xf>
    <xf numFmtId="3" fontId="9" fillId="0" borderId="0" xfId="69" applyNumberFormat="1" applyFont="1" applyAlignment="1">
      <alignment horizontal="right" vertical="center"/>
      <protection/>
    </xf>
    <xf numFmtId="188" fontId="9" fillId="0" borderId="0" xfId="69" applyNumberFormat="1" applyFont="1" applyAlignment="1">
      <alignment vertical="center"/>
      <protection/>
    </xf>
    <xf numFmtId="3" fontId="9" fillId="0" borderId="0" xfId="69" applyNumberFormat="1" applyFont="1" applyBorder="1" applyAlignment="1">
      <alignment vertical="center"/>
      <protection/>
    </xf>
    <xf numFmtId="187" fontId="9" fillId="0" borderId="0" xfId="69" applyNumberFormat="1" applyFont="1" applyBorder="1" applyAlignment="1">
      <alignment vertical="center"/>
      <protection/>
    </xf>
    <xf numFmtId="188" fontId="9" fillId="0" borderId="0" xfId="69" applyNumberFormat="1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3" fontId="8" fillId="0" borderId="21" xfId="69" applyNumberFormat="1" applyFont="1" applyBorder="1" applyAlignment="1">
      <alignment vertical="center"/>
      <protection/>
    </xf>
    <xf numFmtId="3" fontId="8" fillId="0" borderId="22" xfId="69" applyNumberFormat="1" applyFont="1" applyBorder="1" applyAlignment="1">
      <alignment vertical="center"/>
      <protection/>
    </xf>
    <xf numFmtId="187" fontId="8" fillId="0" borderId="22" xfId="69" applyNumberFormat="1" applyFont="1" applyBorder="1" applyAlignment="1">
      <alignment vertical="center"/>
      <protection/>
    </xf>
    <xf numFmtId="188" fontId="8" fillId="0" borderId="22" xfId="69" applyNumberFormat="1" applyFont="1" applyBorder="1" applyAlignment="1">
      <alignment vertical="center"/>
      <protection/>
    </xf>
    <xf numFmtId="0" fontId="56" fillId="0" borderId="0" xfId="63" applyFont="1" applyAlignment="1">
      <alignment vertical="center"/>
      <protection/>
    </xf>
    <xf numFmtId="0" fontId="8" fillId="0" borderId="0" xfId="75" applyFont="1" applyAlignment="1">
      <alignment vertical="center"/>
      <protection/>
    </xf>
    <xf numFmtId="0" fontId="9" fillId="0" borderId="0" xfId="75" applyFont="1" applyAlignment="1">
      <alignment vertical="center"/>
      <protection/>
    </xf>
    <xf numFmtId="0" fontId="9" fillId="0" borderId="0" xfId="75" applyFont="1" applyBorder="1" applyAlignment="1">
      <alignment vertical="center"/>
      <protection/>
    </xf>
    <xf numFmtId="0" fontId="9" fillId="0" borderId="0" xfId="75" applyFont="1" applyAlignment="1">
      <alignment horizontal="right" vertical="center"/>
      <protection/>
    </xf>
    <xf numFmtId="0" fontId="9" fillId="0" borderId="20" xfId="75" applyFont="1" applyBorder="1" applyAlignment="1">
      <alignment horizontal="right" vertical="center"/>
      <protection/>
    </xf>
    <xf numFmtId="0" fontId="9" fillId="0" borderId="23" xfId="75" applyFont="1" applyBorder="1" applyAlignment="1">
      <alignment horizontal="center" vertical="center"/>
      <protection/>
    </xf>
    <xf numFmtId="189" fontId="9" fillId="0" borderId="20" xfId="75" applyNumberFormat="1" applyFont="1" applyFill="1" applyBorder="1" applyAlignment="1">
      <alignment horizontal="right" vertical="center"/>
      <protection/>
    </xf>
    <xf numFmtId="189" fontId="9" fillId="0" borderId="0" xfId="75" applyNumberFormat="1" applyFont="1" applyAlignment="1">
      <alignment horizontal="right" vertical="center"/>
      <protection/>
    </xf>
    <xf numFmtId="189" fontId="9" fillId="0" borderId="0" xfId="75" applyNumberFormat="1" applyFont="1" applyFill="1" applyAlignment="1">
      <alignment horizontal="right" vertical="center"/>
      <protection/>
    </xf>
    <xf numFmtId="190" fontId="9" fillId="0" borderId="0" xfId="75" applyNumberFormat="1" applyFont="1" applyAlignment="1">
      <alignment horizontal="right" vertical="center"/>
      <protection/>
    </xf>
    <xf numFmtId="189" fontId="8" fillId="0" borderId="22" xfId="75" applyNumberFormat="1" applyFont="1" applyBorder="1" applyAlignment="1">
      <alignment horizontal="right" vertical="center"/>
      <protection/>
    </xf>
    <xf numFmtId="189" fontId="8" fillId="0" borderId="22" xfId="75" applyNumberFormat="1" applyFont="1" applyFill="1" applyBorder="1" applyAlignment="1">
      <alignment horizontal="right" vertical="center"/>
      <protection/>
    </xf>
    <xf numFmtId="190" fontId="8" fillId="0" borderId="22" xfId="75" applyNumberFormat="1" applyFont="1" applyBorder="1" applyAlignment="1">
      <alignment horizontal="right" vertical="center"/>
      <protection/>
    </xf>
    <xf numFmtId="0" fontId="9" fillId="0" borderId="14" xfId="75" applyFont="1" applyBorder="1" applyAlignment="1">
      <alignment vertical="center"/>
      <protection/>
    </xf>
    <xf numFmtId="0" fontId="9" fillId="0" borderId="14" xfId="75" applyFont="1" applyBorder="1" applyAlignment="1">
      <alignment horizontal="righ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right" vertical="center"/>
      <protection/>
    </xf>
    <xf numFmtId="0" fontId="10" fillId="0" borderId="0" xfId="61" applyFont="1" applyFill="1" applyAlignment="1" applyProtection="1">
      <alignment horizontal="right" vertical="center"/>
      <protection/>
    </xf>
    <xf numFmtId="0" fontId="8" fillId="0" borderId="0" xfId="76" applyFont="1" applyAlignment="1">
      <alignment vertical="center"/>
      <protection/>
    </xf>
    <xf numFmtId="0" fontId="9" fillId="0" borderId="0" xfId="76" applyFont="1" applyAlignment="1">
      <alignment vertical="center"/>
      <protection/>
    </xf>
    <xf numFmtId="0" fontId="9" fillId="0" borderId="0" xfId="76" applyFont="1" applyAlignment="1">
      <alignment horizontal="right" vertical="center"/>
      <protection/>
    </xf>
    <xf numFmtId="0" fontId="9" fillId="0" borderId="11" xfId="76" applyFont="1" applyBorder="1" applyAlignment="1">
      <alignment horizontal="centerContinuous" vertical="center"/>
      <protection/>
    </xf>
    <xf numFmtId="0" fontId="5" fillId="0" borderId="12" xfId="76" applyFont="1" applyBorder="1" applyAlignment="1">
      <alignment horizontal="centerContinuous" vertical="center"/>
      <protection/>
    </xf>
    <xf numFmtId="0" fontId="9" fillId="0" borderId="24" xfId="76" applyFont="1" applyBorder="1" applyAlignment="1">
      <alignment horizontal="center" vertical="center"/>
      <protection/>
    </xf>
    <xf numFmtId="0" fontId="9" fillId="0" borderId="23" xfId="76" applyFont="1" applyBorder="1" applyAlignment="1">
      <alignment vertical="center"/>
      <protection/>
    </xf>
    <xf numFmtId="0" fontId="9" fillId="0" borderId="25" xfId="76" applyFont="1" applyBorder="1" applyAlignment="1">
      <alignment horizontal="right" vertical="center"/>
      <protection/>
    </xf>
    <xf numFmtId="0" fontId="9" fillId="0" borderId="23" xfId="76" applyFont="1" applyBorder="1" applyAlignment="1">
      <alignment horizontal="right" vertical="center"/>
      <protection/>
    </xf>
    <xf numFmtId="3" fontId="9" fillId="0" borderId="20" xfId="76" applyNumberFormat="1" applyFont="1" applyBorder="1" applyAlignment="1">
      <alignment vertical="center"/>
      <protection/>
    </xf>
    <xf numFmtId="3" fontId="9" fillId="0" borderId="0" xfId="76" applyNumberFormat="1" applyFont="1" applyAlignment="1">
      <alignment vertical="center"/>
      <protection/>
    </xf>
    <xf numFmtId="186" fontId="9" fillId="0" borderId="0" xfId="76" applyNumberFormat="1" applyFont="1" applyAlignment="1">
      <alignment vertical="center"/>
      <protection/>
    </xf>
    <xf numFmtId="189" fontId="9" fillId="0" borderId="20" xfId="76" applyNumberFormat="1" applyFont="1" applyBorder="1" applyAlignment="1">
      <alignment vertical="center"/>
      <protection/>
    </xf>
    <xf numFmtId="189" fontId="9" fillId="0" borderId="0" xfId="76" applyNumberFormat="1" applyFont="1" applyAlignment="1">
      <alignment vertical="center"/>
      <protection/>
    </xf>
    <xf numFmtId="181" fontId="9" fillId="0" borderId="0" xfId="76" applyNumberFormat="1" applyFont="1" applyAlignment="1">
      <alignment vertical="center"/>
      <protection/>
    </xf>
    <xf numFmtId="177" fontId="9" fillId="0" borderId="0" xfId="76" applyNumberFormat="1" applyFont="1" applyAlignment="1">
      <alignment vertical="center"/>
      <protection/>
    </xf>
    <xf numFmtId="189" fontId="9" fillId="0" borderId="0" xfId="76" applyNumberFormat="1" applyFont="1" applyBorder="1" applyAlignment="1">
      <alignment vertical="center"/>
      <protection/>
    </xf>
    <xf numFmtId="181" fontId="9" fillId="0" borderId="0" xfId="76" applyNumberFormat="1" applyFont="1" applyBorder="1" applyAlignment="1">
      <alignment vertical="center"/>
      <protection/>
    </xf>
    <xf numFmtId="0" fontId="9" fillId="0" borderId="0" xfId="76" applyFont="1" applyBorder="1" applyAlignment="1">
      <alignment vertical="center"/>
      <protection/>
    </xf>
    <xf numFmtId="189" fontId="8" fillId="0" borderId="20" xfId="76" applyNumberFormat="1" applyFont="1" applyBorder="1" applyAlignment="1">
      <alignment vertical="center"/>
      <protection/>
    </xf>
    <xf numFmtId="189" fontId="8" fillId="0" borderId="0" xfId="76" applyNumberFormat="1" applyFont="1" applyAlignment="1">
      <alignment vertical="center"/>
      <protection/>
    </xf>
    <xf numFmtId="181" fontId="8" fillId="0" borderId="0" xfId="76" applyNumberFormat="1" applyFont="1" applyAlignment="1">
      <alignment vertical="center"/>
      <protection/>
    </xf>
    <xf numFmtId="177" fontId="8" fillId="0" borderId="0" xfId="76" applyNumberFormat="1" applyFont="1" applyAlignment="1">
      <alignment vertical="center"/>
      <protection/>
    </xf>
    <xf numFmtId="189" fontId="8" fillId="0" borderId="0" xfId="76" applyNumberFormat="1" applyFont="1" applyFill="1" applyAlignment="1">
      <alignment vertical="center"/>
      <protection/>
    </xf>
    <xf numFmtId="189" fontId="9" fillId="0" borderId="22" xfId="76" applyNumberFormat="1" applyFont="1" applyBorder="1" applyAlignment="1">
      <alignment vertical="center"/>
      <protection/>
    </xf>
    <xf numFmtId="0" fontId="9" fillId="0" borderId="22" xfId="76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82" applyFont="1" applyAlignment="1">
      <alignment vertical="center"/>
      <protection/>
    </xf>
    <xf numFmtId="0" fontId="9" fillId="0" borderId="0" xfId="82" applyFont="1" applyAlignment="1">
      <alignment vertical="center"/>
      <protection/>
    </xf>
    <xf numFmtId="0" fontId="9" fillId="0" borderId="0" xfId="82" applyFont="1" applyAlignment="1">
      <alignment horizontal="right" vertical="center"/>
      <protection/>
    </xf>
    <xf numFmtId="0" fontId="9" fillId="0" borderId="12" xfId="82" applyFont="1" applyBorder="1" applyAlignment="1">
      <alignment horizontal="center" vertical="center"/>
      <protection/>
    </xf>
    <xf numFmtId="0" fontId="9" fillId="0" borderId="11" xfId="82" applyFont="1" applyBorder="1" applyAlignment="1">
      <alignment horizontal="center" vertical="center"/>
      <protection/>
    </xf>
    <xf numFmtId="0" fontId="9" fillId="0" borderId="26" xfId="82" applyFont="1" applyBorder="1" applyAlignment="1">
      <alignment horizontal="center" vertical="center"/>
      <protection/>
    </xf>
    <xf numFmtId="0" fontId="9" fillId="0" borderId="23" xfId="82" applyFont="1" applyBorder="1" applyAlignment="1">
      <alignment vertical="center"/>
      <protection/>
    </xf>
    <xf numFmtId="0" fontId="9" fillId="0" borderId="20" xfId="82" applyFont="1" applyBorder="1" applyAlignment="1">
      <alignment horizontal="right" vertical="center"/>
      <protection/>
    </xf>
    <xf numFmtId="0" fontId="9" fillId="0" borderId="0" xfId="82" applyFont="1" applyBorder="1" applyAlignment="1">
      <alignment vertical="center"/>
      <protection/>
    </xf>
    <xf numFmtId="0" fontId="9" fillId="0" borderId="27" xfId="82" applyFont="1" applyBorder="1" applyAlignment="1">
      <alignment vertical="center"/>
      <protection/>
    </xf>
    <xf numFmtId="0" fontId="9" fillId="0" borderId="20" xfId="82" applyFont="1" applyBorder="1" applyAlignment="1">
      <alignment vertical="center"/>
      <protection/>
    </xf>
    <xf numFmtId="3" fontId="9" fillId="0" borderId="20" xfId="82" applyNumberFormat="1" applyFont="1" applyBorder="1" applyAlignment="1">
      <alignment vertical="center"/>
      <protection/>
    </xf>
    <xf numFmtId="3" fontId="9" fillId="0" borderId="0" xfId="82" applyNumberFormat="1" applyFont="1" applyBorder="1" applyAlignment="1">
      <alignment vertical="center"/>
      <protection/>
    </xf>
    <xf numFmtId="0" fontId="9" fillId="0" borderId="27" xfId="82" applyFont="1" applyBorder="1" applyAlignment="1">
      <alignment horizontal="left" vertical="center"/>
      <protection/>
    </xf>
    <xf numFmtId="191" fontId="11" fillId="0" borderId="0" xfId="62" applyNumberFormat="1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191" fontId="5" fillId="0" borderId="0" xfId="0" applyNumberFormat="1" applyFont="1" applyAlignment="1">
      <alignment vertical="center"/>
    </xf>
    <xf numFmtId="3" fontId="8" fillId="0" borderId="20" xfId="82" applyNumberFormat="1" applyFont="1" applyBorder="1" applyAlignment="1">
      <alignment vertical="center"/>
      <protection/>
    </xf>
    <xf numFmtId="3" fontId="8" fillId="0" borderId="0" xfId="82" applyNumberFormat="1" applyFont="1" applyBorder="1" applyAlignment="1">
      <alignment vertical="center"/>
      <protection/>
    </xf>
    <xf numFmtId="3" fontId="8" fillId="0" borderId="0" xfId="82" applyNumberFormat="1" applyFont="1" applyAlignment="1">
      <alignment vertical="center"/>
      <protection/>
    </xf>
    <xf numFmtId="3" fontId="5" fillId="0" borderId="0" xfId="0" applyNumberFormat="1" applyFont="1" applyAlignment="1">
      <alignment vertical="center"/>
    </xf>
    <xf numFmtId="0" fontId="9" fillId="0" borderId="0" xfId="82" applyFont="1" applyAlignment="1">
      <alignment horizontal="left" vertical="center"/>
      <protection/>
    </xf>
    <xf numFmtId="3" fontId="9" fillId="0" borderId="0" xfId="82" applyNumberFormat="1" applyFont="1" applyAlignment="1">
      <alignment vertical="center"/>
      <protection/>
    </xf>
    <xf numFmtId="0" fontId="8" fillId="0" borderId="27" xfId="82" applyFont="1" applyBorder="1" applyAlignment="1">
      <alignment vertical="center"/>
      <protection/>
    </xf>
    <xf numFmtId="3" fontId="56" fillId="0" borderId="0" xfId="65" applyNumberFormat="1" applyFont="1" applyAlignment="1">
      <alignment vertical="center"/>
      <protection/>
    </xf>
    <xf numFmtId="0" fontId="9" fillId="0" borderId="14" xfId="82" applyFont="1" applyBorder="1" applyAlignment="1">
      <alignment vertical="center"/>
      <protection/>
    </xf>
    <xf numFmtId="0" fontId="9" fillId="0" borderId="14" xfId="82" applyFont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8" fillId="0" borderId="0" xfId="81" applyFont="1" applyFill="1" applyBorder="1" applyAlignment="1">
      <alignment vertical="center"/>
      <protection/>
    </xf>
    <xf numFmtId="181" fontId="8" fillId="0" borderId="0" xfId="81" applyNumberFormat="1" applyFont="1" applyFill="1" applyBorder="1" applyAlignment="1">
      <alignment vertical="center"/>
      <protection/>
    </xf>
    <xf numFmtId="0" fontId="8" fillId="0" borderId="0" xfId="81" applyFont="1" applyFill="1" applyAlignment="1">
      <alignment vertical="center"/>
      <protection/>
    </xf>
    <xf numFmtId="188" fontId="8" fillId="0" borderId="0" xfId="81" applyNumberFormat="1" applyFont="1" applyFill="1" applyAlignment="1">
      <alignment vertical="center"/>
      <protection/>
    </xf>
    <xf numFmtId="184" fontId="8" fillId="0" borderId="0" xfId="81" applyNumberFormat="1" applyFont="1" applyFill="1" applyAlignment="1">
      <alignment vertical="center"/>
      <protection/>
    </xf>
    <xf numFmtId="181" fontId="8" fillId="0" borderId="0" xfId="81" applyNumberFormat="1" applyFont="1" applyFill="1" applyAlignment="1">
      <alignment vertical="center"/>
      <protection/>
    </xf>
    <xf numFmtId="0" fontId="9" fillId="0" borderId="0" xfId="81" applyFont="1" applyFill="1" applyBorder="1" applyAlignment="1">
      <alignment vertical="center"/>
      <protection/>
    </xf>
    <xf numFmtId="181" fontId="9" fillId="0" borderId="0" xfId="81" applyNumberFormat="1" applyFont="1" applyFill="1" applyBorder="1" applyAlignment="1">
      <alignment vertical="center"/>
      <protection/>
    </xf>
    <xf numFmtId="0" fontId="9" fillId="0" borderId="0" xfId="81" applyFont="1" applyFill="1" applyBorder="1" applyAlignment="1">
      <alignment horizontal="right" vertical="center"/>
      <protection/>
    </xf>
    <xf numFmtId="0" fontId="9" fillId="0" borderId="0" xfId="81" applyFont="1" applyFill="1" applyAlignment="1">
      <alignment vertical="center"/>
      <protection/>
    </xf>
    <xf numFmtId="188" fontId="9" fillId="0" borderId="0" xfId="81" applyNumberFormat="1" applyFont="1" applyFill="1" applyAlignment="1">
      <alignment vertical="center"/>
      <protection/>
    </xf>
    <xf numFmtId="184" fontId="9" fillId="0" borderId="0" xfId="81" applyNumberFormat="1" applyFont="1" applyFill="1" applyAlignment="1">
      <alignment vertical="center"/>
      <protection/>
    </xf>
    <xf numFmtId="181" fontId="9" fillId="0" borderId="0" xfId="81" applyNumberFormat="1" applyFont="1" applyFill="1" applyAlignment="1">
      <alignment vertical="center"/>
      <protection/>
    </xf>
    <xf numFmtId="49" fontId="9" fillId="0" borderId="18" xfId="81" applyNumberFormat="1" applyFont="1" applyFill="1" applyBorder="1" applyAlignment="1">
      <alignment vertical="center"/>
      <protection/>
    </xf>
    <xf numFmtId="181" fontId="9" fillId="0" borderId="14" xfId="81" applyNumberFormat="1" applyFont="1" applyFill="1" applyBorder="1" applyAlignment="1">
      <alignment vertical="center"/>
      <protection/>
    </xf>
    <xf numFmtId="188" fontId="9" fillId="0" borderId="14" xfId="81" applyNumberFormat="1" applyFont="1" applyFill="1" applyBorder="1" applyAlignment="1">
      <alignment vertical="center"/>
      <protection/>
    </xf>
    <xf numFmtId="184" fontId="9" fillId="0" borderId="18" xfId="81" applyNumberFormat="1" applyFont="1" applyFill="1" applyBorder="1" applyAlignment="1">
      <alignment vertical="center"/>
      <protection/>
    </xf>
    <xf numFmtId="49" fontId="9" fillId="0" borderId="14" xfId="81" applyNumberFormat="1" applyFont="1" applyFill="1" applyBorder="1" applyAlignment="1">
      <alignment vertical="center"/>
      <protection/>
    </xf>
    <xf numFmtId="49" fontId="9" fillId="0" borderId="20" xfId="81" applyNumberFormat="1" applyFont="1" applyFill="1" applyBorder="1" applyAlignment="1">
      <alignment vertical="center"/>
      <protection/>
    </xf>
    <xf numFmtId="181" fontId="9" fillId="0" borderId="25" xfId="81" applyNumberFormat="1" applyFont="1" applyFill="1" applyBorder="1" applyAlignment="1">
      <alignment horizontal="distributed" vertical="center"/>
      <protection/>
    </xf>
    <xf numFmtId="49" fontId="9" fillId="0" borderId="27" xfId="81" applyNumberFormat="1" applyFont="1" applyFill="1" applyBorder="1" applyAlignment="1">
      <alignment vertical="center"/>
      <protection/>
    </xf>
    <xf numFmtId="188" fontId="9" fillId="0" borderId="25" xfId="81" applyNumberFormat="1" applyFont="1" applyFill="1" applyBorder="1" applyAlignment="1">
      <alignment horizontal="distributed" vertical="center"/>
      <protection/>
    </xf>
    <xf numFmtId="184" fontId="9" fillId="0" borderId="27" xfId="81" applyNumberFormat="1" applyFont="1" applyFill="1" applyBorder="1" applyAlignment="1">
      <alignment vertical="center"/>
      <protection/>
    </xf>
    <xf numFmtId="184" fontId="9" fillId="0" borderId="20" xfId="81" applyNumberFormat="1" applyFont="1" applyFill="1" applyBorder="1" applyAlignment="1">
      <alignment vertical="center"/>
      <protection/>
    </xf>
    <xf numFmtId="49" fontId="9" fillId="0" borderId="25" xfId="81" applyNumberFormat="1" applyFont="1" applyFill="1" applyBorder="1" applyAlignment="1">
      <alignment horizontal="distributed" vertical="center"/>
      <protection/>
    </xf>
    <xf numFmtId="181" fontId="9" fillId="0" borderId="20" xfId="81" applyNumberFormat="1" applyFont="1" applyFill="1" applyBorder="1" applyAlignment="1">
      <alignment horizontal="distributed" vertical="center"/>
      <protection/>
    </xf>
    <xf numFmtId="188" fontId="9" fillId="0" borderId="20" xfId="81" applyNumberFormat="1" applyFont="1" applyFill="1" applyBorder="1" applyAlignment="1">
      <alignment horizontal="distributed" vertical="center"/>
      <protection/>
    </xf>
    <xf numFmtId="49" fontId="9" fillId="0" borderId="20" xfId="81" applyNumberFormat="1" applyFont="1" applyFill="1" applyBorder="1" applyAlignment="1">
      <alignment horizontal="distributed" vertical="center"/>
      <protection/>
    </xf>
    <xf numFmtId="0" fontId="9" fillId="0" borderId="0" xfId="81" applyFont="1" applyFill="1" applyBorder="1" applyAlignment="1">
      <alignment horizontal="distributed" vertical="center"/>
      <protection/>
    </xf>
    <xf numFmtId="49" fontId="9" fillId="0" borderId="20" xfId="81" applyNumberFormat="1" applyFont="1" applyFill="1" applyBorder="1" applyAlignment="1">
      <alignment horizontal="center" vertical="center"/>
      <protection/>
    </xf>
    <xf numFmtId="181" fontId="9" fillId="0" borderId="20" xfId="81" applyNumberFormat="1" applyFont="1" applyFill="1" applyBorder="1" applyAlignment="1">
      <alignment horizontal="center" vertical="center"/>
      <protection/>
    </xf>
    <xf numFmtId="49" fontId="9" fillId="0" borderId="27" xfId="81" applyNumberFormat="1" applyFont="1" applyFill="1" applyBorder="1" applyAlignment="1">
      <alignment horizontal="center" vertical="center"/>
      <protection/>
    </xf>
    <xf numFmtId="188" fontId="9" fillId="0" borderId="20" xfId="81" applyNumberFormat="1" applyFont="1" applyFill="1" applyBorder="1" applyAlignment="1">
      <alignment horizontal="center" vertical="center"/>
      <protection/>
    </xf>
    <xf numFmtId="184" fontId="9" fillId="0" borderId="27" xfId="81" applyNumberFormat="1" applyFont="1" applyFill="1" applyBorder="1" applyAlignment="1">
      <alignment horizontal="center" vertical="center"/>
      <protection/>
    </xf>
    <xf numFmtId="184" fontId="9" fillId="0" borderId="20" xfId="81" applyNumberFormat="1" applyFont="1" applyFill="1" applyBorder="1" applyAlignment="1">
      <alignment horizontal="center" vertical="center"/>
      <protection/>
    </xf>
    <xf numFmtId="181" fontId="9" fillId="0" borderId="28" xfId="81" applyNumberFormat="1" applyFont="1" applyFill="1" applyBorder="1" applyAlignment="1">
      <alignment vertical="center"/>
      <protection/>
    </xf>
    <xf numFmtId="188" fontId="9" fillId="0" borderId="28" xfId="81" applyNumberFormat="1" applyFont="1" applyFill="1" applyBorder="1" applyAlignment="1">
      <alignment vertical="center"/>
      <protection/>
    </xf>
    <xf numFmtId="49" fontId="9" fillId="0" borderId="28" xfId="81" applyNumberFormat="1" applyFont="1" applyFill="1" applyBorder="1" applyAlignment="1">
      <alignment vertical="center"/>
      <protection/>
    </xf>
    <xf numFmtId="49" fontId="9" fillId="0" borderId="19" xfId="81" applyNumberFormat="1" applyFont="1" applyFill="1" applyBorder="1" applyAlignment="1">
      <alignment vertical="center"/>
      <protection/>
    </xf>
    <xf numFmtId="181" fontId="9" fillId="0" borderId="19" xfId="81" applyNumberFormat="1" applyFont="1" applyFill="1" applyBorder="1" applyAlignment="1">
      <alignment horizontal="center" vertical="center"/>
      <protection/>
    </xf>
    <xf numFmtId="49" fontId="9" fillId="0" borderId="16" xfId="81" applyNumberFormat="1" applyFont="1" applyFill="1" applyBorder="1" applyAlignment="1">
      <alignment vertical="center"/>
      <protection/>
    </xf>
    <xf numFmtId="188" fontId="9" fillId="0" borderId="19" xfId="81" applyNumberFormat="1" applyFont="1" applyFill="1" applyBorder="1" applyAlignment="1">
      <alignment horizontal="center" vertical="center"/>
      <protection/>
    </xf>
    <xf numFmtId="184" fontId="9" fillId="0" borderId="16" xfId="81" applyNumberFormat="1" applyFont="1" applyFill="1" applyBorder="1" applyAlignment="1">
      <alignment vertical="center"/>
      <protection/>
    </xf>
    <xf numFmtId="184" fontId="9" fillId="0" borderId="19" xfId="81" applyNumberFormat="1" applyFont="1" applyFill="1" applyBorder="1" applyAlignment="1">
      <alignment vertical="center"/>
      <protection/>
    </xf>
    <xf numFmtId="49" fontId="9" fillId="0" borderId="19" xfId="81" applyNumberFormat="1" applyFont="1" applyFill="1" applyBorder="1" applyAlignment="1">
      <alignment horizontal="center" vertical="center"/>
      <protection/>
    </xf>
    <xf numFmtId="181" fontId="9" fillId="0" borderId="0" xfId="81" applyNumberFormat="1" applyFont="1" applyFill="1" applyBorder="1" applyAlignment="1">
      <alignment horizontal="right" vertical="center"/>
      <protection/>
    </xf>
    <xf numFmtId="188" fontId="9" fillId="0" borderId="0" xfId="81" applyNumberFormat="1" applyFont="1" applyFill="1" applyBorder="1" applyAlignment="1">
      <alignment horizontal="right" vertical="center"/>
      <protection/>
    </xf>
    <xf numFmtId="184" fontId="9" fillId="0" borderId="0" xfId="81" applyNumberFormat="1" applyFont="1" applyFill="1" applyBorder="1" applyAlignment="1">
      <alignment horizontal="right" vertical="center"/>
      <protection/>
    </xf>
    <xf numFmtId="184" fontId="9" fillId="0" borderId="0" xfId="81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8" fillId="0" borderId="29" xfId="81" applyFont="1" applyFill="1" applyBorder="1" applyAlignment="1">
      <alignment horizontal="distributed" vertical="center"/>
      <protection/>
    </xf>
    <xf numFmtId="0" fontId="9" fillId="0" borderId="29" xfId="81" applyFont="1" applyFill="1" applyBorder="1" applyAlignment="1">
      <alignment horizontal="distributed" vertical="center"/>
      <protection/>
    </xf>
    <xf numFmtId="188" fontId="9" fillId="0" borderId="0" xfId="81" applyNumberFormat="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0" fontId="9" fillId="0" borderId="30" xfId="81" applyFont="1" applyFill="1" applyBorder="1" applyAlignment="1">
      <alignment horizontal="distributed" vertical="center"/>
      <protection/>
    </xf>
    <xf numFmtId="181" fontId="9" fillId="0" borderId="22" xfId="81" applyNumberFormat="1" applyFont="1" applyFill="1" applyBorder="1" applyAlignment="1">
      <alignment horizontal="right" vertical="center"/>
      <protection/>
    </xf>
    <xf numFmtId="38" fontId="9" fillId="0" borderId="22" xfId="49" applyFont="1" applyFill="1" applyBorder="1" applyAlignment="1">
      <alignment horizontal="right" vertical="center"/>
    </xf>
    <xf numFmtId="184" fontId="9" fillId="0" borderId="0" xfId="81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8" fillId="0" borderId="0" xfId="80" applyFont="1" applyBorder="1" applyAlignment="1">
      <alignment vertical="center"/>
      <protection/>
    </xf>
    <xf numFmtId="0" fontId="9" fillId="0" borderId="0" xfId="80" applyFont="1" applyBorder="1" applyAlignment="1">
      <alignment vertical="center"/>
      <protection/>
    </xf>
    <xf numFmtId="0" fontId="9" fillId="0" borderId="0" xfId="80" applyFont="1" applyAlignment="1">
      <alignment vertical="center"/>
      <protection/>
    </xf>
    <xf numFmtId="184" fontId="9" fillId="0" borderId="0" xfId="80" applyNumberFormat="1" applyFont="1" applyAlignment="1">
      <alignment vertical="center"/>
      <protection/>
    </xf>
    <xf numFmtId="0" fontId="9" fillId="0" borderId="0" xfId="80" applyFont="1" applyFill="1" applyAlignment="1">
      <alignment horizontal="right" vertical="center"/>
      <protection/>
    </xf>
    <xf numFmtId="0" fontId="9" fillId="0" borderId="31" xfId="80" applyFont="1" applyBorder="1" applyAlignment="1">
      <alignment horizontal="centerContinuous" vertical="center"/>
      <protection/>
    </xf>
    <xf numFmtId="0" fontId="9" fillId="0" borderId="10" xfId="80" applyFont="1" applyBorder="1" applyAlignment="1">
      <alignment horizontal="centerContinuous" vertical="center"/>
      <protection/>
    </xf>
    <xf numFmtId="0" fontId="9" fillId="0" borderId="18" xfId="80" applyFont="1" applyBorder="1" applyAlignment="1">
      <alignment horizontal="centerContinuous" vertical="center"/>
      <protection/>
    </xf>
    <xf numFmtId="0" fontId="9" fillId="0" borderId="15" xfId="80" applyFont="1" applyBorder="1" applyAlignment="1">
      <alignment horizontal="center" vertical="center"/>
      <protection/>
    </xf>
    <xf numFmtId="184" fontId="9" fillId="0" borderId="15" xfId="80" applyNumberFormat="1" applyFont="1" applyBorder="1" applyAlignment="1">
      <alignment horizontal="center" vertical="center"/>
      <protection/>
    </xf>
    <xf numFmtId="184" fontId="9" fillId="0" borderId="32" xfId="80" applyNumberFormat="1" applyFont="1" applyBorder="1" applyAlignment="1">
      <alignment horizontal="center" vertical="center"/>
      <protection/>
    </xf>
    <xf numFmtId="0" fontId="9" fillId="0" borderId="32" xfId="80" applyFont="1" applyFill="1" applyBorder="1" applyAlignment="1">
      <alignment horizontal="center" vertical="center"/>
      <protection/>
    </xf>
    <xf numFmtId="0" fontId="9" fillId="0" borderId="20" xfId="80" applyFont="1" applyBorder="1" applyAlignment="1">
      <alignment horizontal="right" vertical="center"/>
      <protection/>
    </xf>
    <xf numFmtId="181" fontId="9" fillId="0" borderId="0" xfId="81" applyNumberFormat="1" applyFont="1" applyBorder="1" applyAlignment="1">
      <alignment horizontal="right" vertical="center"/>
      <protection/>
    </xf>
    <xf numFmtId="0" fontId="9" fillId="0" borderId="0" xfId="80" applyFont="1" applyFill="1" applyAlignment="1">
      <alignment vertical="center"/>
      <protection/>
    </xf>
    <xf numFmtId="189" fontId="8" fillId="0" borderId="29" xfId="80" applyNumberFormat="1" applyFont="1" applyBorder="1" applyAlignment="1">
      <alignment horizontal="distributed" vertical="center"/>
      <protection/>
    </xf>
    <xf numFmtId="189" fontId="8" fillId="0" borderId="0" xfId="80" applyNumberFormat="1" applyFont="1" applyBorder="1" applyAlignment="1">
      <alignment vertical="center"/>
      <protection/>
    </xf>
    <xf numFmtId="188" fontId="8" fillId="0" borderId="0" xfId="80" applyNumberFormat="1" applyFont="1" applyBorder="1" applyAlignment="1">
      <alignment vertical="center"/>
      <protection/>
    </xf>
    <xf numFmtId="188" fontId="8" fillId="0" borderId="0" xfId="80" applyNumberFormat="1" applyFont="1" applyFill="1" applyBorder="1" applyAlignment="1">
      <alignment vertical="center"/>
      <protection/>
    </xf>
    <xf numFmtId="189" fontId="5" fillId="0" borderId="0" xfId="0" applyNumberFormat="1" applyFont="1" applyAlignment="1">
      <alignment vertical="center"/>
    </xf>
    <xf numFmtId="189" fontId="9" fillId="0" borderId="29" xfId="80" applyNumberFormat="1" applyFont="1" applyBorder="1" applyAlignment="1">
      <alignment horizontal="right" vertical="center"/>
      <protection/>
    </xf>
    <xf numFmtId="189" fontId="9" fillId="0" borderId="0" xfId="80" applyNumberFormat="1" applyFont="1" applyBorder="1" applyAlignment="1">
      <alignment vertical="center"/>
      <protection/>
    </xf>
    <xf numFmtId="188" fontId="9" fillId="0" borderId="0" xfId="80" applyNumberFormat="1" applyFont="1" applyBorder="1" applyAlignment="1">
      <alignment vertical="center"/>
      <protection/>
    </xf>
    <xf numFmtId="188" fontId="9" fillId="0" borderId="0" xfId="80" applyNumberFormat="1" applyFont="1" applyFill="1" applyBorder="1" applyAlignment="1">
      <alignment vertical="center"/>
      <protection/>
    </xf>
    <xf numFmtId="189" fontId="9" fillId="0" borderId="0" xfId="0" applyNumberFormat="1" applyFont="1" applyAlignment="1">
      <alignment vertical="center"/>
    </xf>
    <xf numFmtId="189" fontId="9" fillId="0" borderId="0" xfId="80" applyNumberFormat="1" applyFont="1" applyBorder="1" applyAlignment="1">
      <alignment horizontal="right" vertical="center"/>
      <protection/>
    </xf>
    <xf numFmtId="189" fontId="8" fillId="0" borderId="0" xfId="0" applyNumberFormat="1" applyFont="1" applyAlignment="1">
      <alignment vertical="center"/>
    </xf>
    <xf numFmtId="189" fontId="9" fillId="0" borderId="14" xfId="80" applyNumberFormat="1" applyFont="1" applyBorder="1" applyAlignment="1">
      <alignment vertical="center"/>
      <protection/>
    </xf>
    <xf numFmtId="189" fontId="9" fillId="0" borderId="14" xfId="80" applyNumberFormat="1" applyFont="1" applyFill="1" applyBorder="1" applyAlignment="1">
      <alignment horizontal="right" vertical="center"/>
      <protection/>
    </xf>
    <xf numFmtId="0" fontId="8" fillId="0" borderId="0" xfId="79" applyFont="1" applyAlignment="1">
      <alignment vertical="center"/>
      <protection/>
    </xf>
    <xf numFmtId="0" fontId="9" fillId="0" borderId="0" xfId="79" applyFont="1" applyAlignment="1">
      <alignment vertical="center"/>
      <protection/>
    </xf>
    <xf numFmtId="0" fontId="9" fillId="0" borderId="0" xfId="79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26" xfId="79" applyFont="1" applyBorder="1" applyAlignment="1">
      <alignment horizontal="centerContinuous" vertical="center"/>
      <protection/>
    </xf>
    <xf numFmtId="0" fontId="9" fillId="0" borderId="11" xfId="79" applyFont="1" applyBorder="1" applyAlignment="1">
      <alignment horizontal="centerContinuous" vertical="center"/>
      <protection/>
    </xf>
    <xf numFmtId="0" fontId="9" fillId="0" borderId="13" xfId="79" applyFont="1" applyBorder="1" applyAlignment="1">
      <alignment horizontal="centerContinuous" vertical="center"/>
      <protection/>
    </xf>
    <xf numFmtId="0" fontId="9" fillId="0" borderId="15" xfId="79" applyFont="1" applyBorder="1" applyAlignment="1">
      <alignment horizontal="center" vertical="center"/>
      <protection/>
    </xf>
    <xf numFmtId="0" fontId="9" fillId="0" borderId="32" xfId="79" applyFont="1" applyBorder="1" applyAlignment="1">
      <alignment horizontal="center" vertical="center"/>
      <protection/>
    </xf>
    <xf numFmtId="0" fontId="9" fillId="0" borderId="25" xfId="79" applyFont="1" applyBorder="1" applyAlignment="1">
      <alignment horizontal="right" vertical="center"/>
      <protection/>
    </xf>
    <xf numFmtId="0" fontId="9" fillId="0" borderId="23" xfId="79" applyFont="1" applyBorder="1" applyAlignment="1">
      <alignment vertical="center"/>
      <protection/>
    </xf>
    <xf numFmtId="189" fontId="8" fillId="0" borderId="2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9" fillId="0" borderId="0" xfId="79" applyFont="1" applyBorder="1" applyAlignment="1">
      <alignment vertical="center"/>
      <protection/>
    </xf>
    <xf numFmtId="180" fontId="9" fillId="0" borderId="0" xfId="0" applyNumberFormat="1" applyFont="1" applyFill="1" applyAlignment="1">
      <alignment horizontal="right" vertical="center"/>
    </xf>
    <xf numFmtId="0" fontId="9" fillId="0" borderId="14" xfId="79" applyFont="1" applyBorder="1" applyAlignment="1">
      <alignment vertical="center"/>
      <protection/>
    </xf>
    <xf numFmtId="3" fontId="9" fillId="0" borderId="14" xfId="79" applyNumberFormat="1" applyFont="1" applyBorder="1" applyAlignment="1">
      <alignment vertical="center"/>
      <protection/>
    </xf>
    <xf numFmtId="0" fontId="5" fillId="0" borderId="14" xfId="0" applyFont="1" applyBorder="1" applyAlignment="1">
      <alignment vertical="center"/>
    </xf>
    <xf numFmtId="3" fontId="9" fillId="0" borderId="14" xfId="79" applyNumberFormat="1" applyFont="1" applyFill="1" applyBorder="1" applyAlignment="1">
      <alignment vertical="center"/>
      <protection/>
    </xf>
    <xf numFmtId="0" fontId="9" fillId="0" borderId="14" xfId="79" applyFont="1" applyBorder="1" applyAlignment="1">
      <alignment horizontal="right" vertical="center"/>
      <protection/>
    </xf>
    <xf numFmtId="3" fontId="9" fillId="0" borderId="0" xfId="79" applyNumberFormat="1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3" fontId="9" fillId="0" borderId="0" xfId="79" applyNumberFormat="1" applyFont="1" applyFill="1" applyBorder="1" applyAlignment="1">
      <alignment vertical="center"/>
      <protection/>
    </xf>
    <xf numFmtId="0" fontId="9" fillId="0" borderId="0" xfId="79" applyFont="1" applyBorder="1" applyAlignment="1">
      <alignment horizontal="right" vertical="center"/>
      <protection/>
    </xf>
    <xf numFmtId="0" fontId="8" fillId="0" borderId="0" xfId="72" applyFont="1" applyAlignment="1">
      <alignment vertical="center"/>
      <protection/>
    </xf>
    <xf numFmtId="0" fontId="9" fillId="0" borderId="0" xfId="72" applyFont="1" applyAlignment="1">
      <alignment vertical="center"/>
      <protection/>
    </xf>
    <xf numFmtId="0" fontId="9" fillId="0" borderId="0" xfId="72" applyFont="1" applyBorder="1" applyAlignment="1">
      <alignment vertical="center"/>
      <protection/>
    </xf>
    <xf numFmtId="0" fontId="9" fillId="0" borderId="0" xfId="72" applyFont="1" applyAlignment="1">
      <alignment horizontal="right" vertical="center"/>
      <protection/>
    </xf>
    <xf numFmtId="49" fontId="9" fillId="0" borderId="15" xfId="72" applyNumberFormat="1" applyFont="1" applyBorder="1" applyAlignment="1">
      <alignment horizontal="center" vertical="center"/>
      <protection/>
    </xf>
    <xf numFmtId="49" fontId="9" fillId="0" borderId="32" xfId="72" applyNumberFormat="1" applyFont="1" applyBorder="1" applyAlignment="1">
      <alignment horizontal="center" vertical="center"/>
      <protection/>
    </xf>
    <xf numFmtId="49" fontId="9" fillId="0" borderId="33" xfId="72" applyNumberFormat="1" applyFont="1" applyBorder="1" applyAlignment="1">
      <alignment horizontal="center" vertical="center"/>
      <protection/>
    </xf>
    <xf numFmtId="0" fontId="9" fillId="0" borderId="20" xfId="72" applyFont="1" applyBorder="1" applyAlignment="1">
      <alignment horizontal="right" vertical="center"/>
      <protection/>
    </xf>
    <xf numFmtId="0" fontId="9" fillId="0" borderId="0" xfId="72" applyFont="1" applyBorder="1" applyAlignment="1">
      <alignment horizontal="right" vertical="center"/>
      <protection/>
    </xf>
    <xf numFmtId="49" fontId="9" fillId="0" borderId="0" xfId="72" applyNumberFormat="1" applyFont="1" applyAlignment="1">
      <alignment vertical="center"/>
      <protection/>
    </xf>
    <xf numFmtId="189" fontId="9" fillId="0" borderId="20" xfId="72" applyNumberFormat="1" applyFont="1" applyBorder="1" applyAlignment="1">
      <alignment vertical="center"/>
      <protection/>
    </xf>
    <xf numFmtId="189" fontId="9" fillId="0" borderId="0" xfId="72" applyNumberFormat="1" applyFont="1" applyAlignment="1">
      <alignment vertical="center"/>
      <protection/>
    </xf>
    <xf numFmtId="190" fontId="9" fillId="0" borderId="0" xfId="72" applyNumberFormat="1" applyFont="1" applyAlignment="1">
      <alignment vertical="center"/>
      <protection/>
    </xf>
    <xf numFmtId="189" fontId="9" fillId="0" borderId="0" xfId="72" applyNumberFormat="1" applyFont="1" applyBorder="1" applyAlignment="1">
      <alignment vertical="center"/>
      <protection/>
    </xf>
    <xf numFmtId="189" fontId="9" fillId="0" borderId="0" xfId="72" applyNumberFormat="1" applyFont="1" applyBorder="1" applyAlignment="1">
      <alignment horizontal="right" vertical="center"/>
      <protection/>
    </xf>
    <xf numFmtId="190" fontId="9" fillId="0" borderId="0" xfId="72" applyNumberFormat="1" applyFont="1" applyBorder="1" applyAlignment="1">
      <alignment vertical="center"/>
      <protection/>
    </xf>
    <xf numFmtId="3" fontId="9" fillId="0" borderId="20" xfId="72" applyNumberFormat="1" applyFont="1" applyBorder="1" applyAlignment="1">
      <alignment vertical="center"/>
      <protection/>
    </xf>
    <xf numFmtId="3" fontId="9" fillId="0" borderId="0" xfId="72" applyNumberFormat="1" applyFont="1" applyAlignment="1">
      <alignment vertical="center"/>
      <protection/>
    </xf>
    <xf numFmtId="190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21" xfId="72" applyNumberFormat="1" applyFont="1" applyBorder="1" applyAlignment="1">
      <alignment vertical="center"/>
      <protection/>
    </xf>
    <xf numFmtId="3" fontId="8" fillId="0" borderId="22" xfId="72" applyNumberFormat="1" applyFont="1" applyBorder="1" applyAlignment="1">
      <alignment vertical="center"/>
      <protection/>
    </xf>
    <xf numFmtId="189" fontId="8" fillId="0" borderId="22" xfId="0" applyNumberFormat="1" applyFont="1" applyBorder="1" applyAlignment="1">
      <alignment vertical="center"/>
    </xf>
    <xf numFmtId="190" fontId="8" fillId="0" borderId="2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8" fillId="0" borderId="0" xfId="71" applyFont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9" fillId="0" borderId="0" xfId="71" applyFont="1" applyAlignment="1">
      <alignment vertical="center" shrinkToFit="1"/>
      <protection/>
    </xf>
    <xf numFmtId="0" fontId="9" fillId="0" borderId="0" xfId="71" applyFont="1" applyAlignment="1">
      <alignment horizontal="right" vertical="center"/>
      <protection/>
    </xf>
    <xf numFmtId="0" fontId="9" fillId="0" borderId="14" xfId="71" applyFont="1" applyBorder="1" applyAlignment="1">
      <alignment horizontal="center" vertical="center" shrinkToFit="1"/>
      <protection/>
    </xf>
    <xf numFmtId="0" fontId="9" fillId="0" borderId="11" xfId="71" applyFont="1" applyBorder="1" applyAlignment="1">
      <alignment horizontal="centerContinuous" vertical="center"/>
      <protection/>
    </xf>
    <xf numFmtId="0" fontId="9" fillId="0" borderId="12" xfId="71" applyFont="1" applyBorder="1" applyAlignment="1">
      <alignment horizontal="centerContinuous" vertical="center"/>
      <protection/>
    </xf>
    <xf numFmtId="0" fontId="9" fillId="0" borderId="32" xfId="71" applyFont="1" applyBorder="1" applyAlignment="1">
      <alignment horizontal="centerContinuous" vertical="center"/>
      <protection/>
    </xf>
    <xf numFmtId="0" fontId="9" fillId="0" borderId="34" xfId="71" applyFont="1" applyBorder="1" applyAlignment="1">
      <alignment horizontal="centerContinuous" vertical="center"/>
      <protection/>
    </xf>
    <xf numFmtId="0" fontId="9" fillId="0" borderId="33" xfId="71" applyFont="1" applyBorder="1" applyAlignment="1">
      <alignment horizontal="centerContinuous"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 shrinkToFit="1"/>
      <protection/>
    </xf>
    <xf numFmtId="189" fontId="9" fillId="0" borderId="25" xfId="71" applyNumberFormat="1" applyFont="1" applyBorder="1" applyAlignment="1">
      <alignment horizontal="right" vertical="center" shrinkToFit="1"/>
      <protection/>
    </xf>
    <xf numFmtId="189" fontId="9" fillId="0" borderId="0" xfId="71" applyNumberFormat="1" applyFont="1" applyAlignment="1">
      <alignment horizontal="right" vertical="center" shrinkToFit="1"/>
      <protection/>
    </xf>
    <xf numFmtId="189" fontId="9" fillId="0" borderId="20" xfId="71" applyNumberFormat="1" applyFont="1" applyBorder="1" applyAlignment="1">
      <alignment horizontal="right" vertical="center" shrinkToFit="1"/>
      <protection/>
    </xf>
    <xf numFmtId="189" fontId="9" fillId="0" borderId="21" xfId="71" applyNumberFormat="1" applyFont="1" applyBorder="1" applyAlignment="1">
      <alignment horizontal="right" vertical="center" shrinkToFit="1"/>
      <protection/>
    </xf>
    <xf numFmtId="0" fontId="9" fillId="0" borderId="14" xfId="71" applyFont="1" applyBorder="1" applyAlignment="1">
      <alignment vertical="center" shrinkToFit="1"/>
      <protection/>
    </xf>
    <xf numFmtId="0" fontId="9" fillId="0" borderId="14" xfId="71" applyFont="1" applyBorder="1" applyAlignment="1">
      <alignment vertical="center"/>
      <protection/>
    </xf>
    <xf numFmtId="0" fontId="9" fillId="0" borderId="14" xfId="71" applyFont="1" applyBorder="1" applyAlignment="1">
      <alignment horizontal="right" vertical="center"/>
      <protection/>
    </xf>
    <xf numFmtId="0" fontId="9" fillId="0" borderId="0" xfId="71" applyFont="1" applyBorder="1" applyAlignment="1">
      <alignment vertical="center" shrinkToFit="1"/>
      <protection/>
    </xf>
    <xf numFmtId="0" fontId="9" fillId="0" borderId="0" xfId="71" applyFont="1" applyBorder="1" applyAlignment="1">
      <alignment horizontal="right" vertical="center"/>
      <protection/>
    </xf>
    <xf numFmtId="0" fontId="56" fillId="0" borderId="0" xfId="66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9" fillId="0" borderId="0" xfId="70" applyFont="1" applyAlignment="1">
      <alignment vertical="center"/>
      <protection/>
    </xf>
    <xf numFmtId="184" fontId="9" fillId="0" borderId="0" xfId="70" applyNumberFormat="1" applyFont="1" applyAlignment="1">
      <alignment vertical="center"/>
      <protection/>
    </xf>
    <xf numFmtId="0" fontId="9" fillId="0" borderId="22" xfId="70" applyFont="1" applyBorder="1" applyAlignment="1">
      <alignment vertical="center"/>
      <protection/>
    </xf>
    <xf numFmtId="0" fontId="9" fillId="0" borderId="0" xfId="70" applyFont="1" applyBorder="1" applyAlignment="1">
      <alignment vertical="center"/>
      <protection/>
    </xf>
    <xf numFmtId="0" fontId="9" fillId="0" borderId="0" xfId="70" applyFont="1" applyAlignment="1">
      <alignment horizontal="right" vertical="center"/>
      <protection/>
    </xf>
    <xf numFmtId="0" fontId="9" fillId="0" borderId="0" xfId="70" applyFont="1" applyAlignment="1">
      <alignment horizontal="centerContinuous" vertical="center"/>
      <protection/>
    </xf>
    <xf numFmtId="0" fontId="9" fillId="0" borderId="15" xfId="70" applyFont="1" applyBorder="1" applyAlignment="1">
      <alignment horizontal="center" vertical="center"/>
      <protection/>
    </xf>
    <xf numFmtId="0" fontId="9" fillId="0" borderId="24" xfId="70" applyFont="1" applyBorder="1" applyAlignment="1">
      <alignment horizontal="center" vertical="center"/>
      <protection/>
    </xf>
    <xf numFmtId="0" fontId="9" fillId="0" borderId="25" xfId="70" applyFont="1" applyBorder="1" applyAlignment="1">
      <alignment horizontal="center" vertical="center"/>
      <protection/>
    </xf>
    <xf numFmtId="0" fontId="9" fillId="0" borderId="23" xfId="70" applyFont="1" applyBorder="1" applyAlignment="1">
      <alignment vertical="center"/>
      <protection/>
    </xf>
    <xf numFmtId="0" fontId="9" fillId="0" borderId="25" xfId="70" applyFont="1" applyBorder="1" applyAlignment="1">
      <alignment horizontal="right" vertical="center"/>
      <protection/>
    </xf>
    <xf numFmtId="184" fontId="9" fillId="0" borderId="23" xfId="70" applyNumberFormat="1" applyFont="1" applyBorder="1" applyAlignment="1">
      <alignment vertical="center"/>
      <protection/>
    </xf>
    <xf numFmtId="0" fontId="9" fillId="0" borderId="23" xfId="70" applyFont="1" applyBorder="1" applyAlignment="1">
      <alignment horizontal="right" vertical="center"/>
      <protection/>
    </xf>
    <xf numFmtId="0" fontId="8" fillId="0" borderId="0" xfId="70" applyFont="1" applyAlignment="1">
      <alignment horizontal="centerContinuous" vertical="center"/>
      <protection/>
    </xf>
    <xf numFmtId="189" fontId="8" fillId="0" borderId="20" xfId="70" applyNumberFormat="1" applyFont="1" applyBorder="1" applyAlignment="1">
      <alignment vertical="center"/>
      <protection/>
    </xf>
    <xf numFmtId="189" fontId="8" fillId="0" borderId="0" xfId="70" applyNumberFormat="1" applyFont="1" applyBorder="1" applyAlignment="1">
      <alignment horizontal="right" vertical="center"/>
      <protection/>
    </xf>
    <xf numFmtId="189" fontId="8" fillId="0" borderId="0" xfId="70" applyNumberFormat="1" applyFont="1" applyAlignment="1">
      <alignment vertical="center"/>
      <protection/>
    </xf>
    <xf numFmtId="181" fontId="8" fillId="0" borderId="0" xfId="70" applyNumberFormat="1" applyFont="1" applyAlignment="1">
      <alignment horizontal="right" vertical="center"/>
      <protection/>
    </xf>
    <xf numFmtId="189" fontId="8" fillId="0" borderId="0" xfId="70" applyNumberFormat="1" applyFont="1" applyAlignment="1">
      <alignment horizontal="right" vertical="center"/>
      <protection/>
    </xf>
    <xf numFmtId="189" fontId="9" fillId="0" borderId="20" xfId="70" applyNumberFormat="1" applyFont="1" applyBorder="1" applyAlignment="1">
      <alignment vertical="center"/>
      <protection/>
    </xf>
    <xf numFmtId="189" fontId="9" fillId="0" borderId="0" xfId="70" applyNumberFormat="1" applyFont="1" applyBorder="1" applyAlignment="1">
      <alignment horizontal="right" vertical="center"/>
      <protection/>
    </xf>
    <xf numFmtId="189" fontId="9" fillId="0" borderId="0" xfId="70" applyNumberFormat="1" applyFont="1" applyAlignment="1">
      <alignment vertical="center"/>
      <protection/>
    </xf>
    <xf numFmtId="181" fontId="9" fillId="0" borderId="0" xfId="70" applyNumberFormat="1" applyFont="1" applyAlignment="1">
      <alignment horizontal="right" vertical="center"/>
      <protection/>
    </xf>
    <xf numFmtId="189" fontId="9" fillId="0" borderId="0" xfId="70" applyNumberFormat="1" applyFont="1" applyAlignment="1">
      <alignment horizontal="right" vertical="center"/>
      <protection/>
    </xf>
    <xf numFmtId="189" fontId="9" fillId="0" borderId="0" xfId="70" applyNumberFormat="1" applyFont="1" applyBorder="1" applyAlignment="1">
      <alignment vertical="center"/>
      <protection/>
    </xf>
    <xf numFmtId="188" fontId="9" fillId="0" borderId="20" xfId="70" applyNumberFormat="1" applyFont="1" applyBorder="1" applyAlignment="1">
      <alignment vertical="center"/>
      <protection/>
    </xf>
    <xf numFmtId="188" fontId="9" fillId="0" borderId="0" xfId="70" applyNumberFormat="1" applyFont="1" applyBorder="1" applyAlignment="1">
      <alignment horizontal="right" vertical="center"/>
      <protection/>
    </xf>
    <xf numFmtId="182" fontId="9" fillId="0" borderId="0" xfId="42" applyNumberFormat="1" applyFont="1" applyBorder="1" applyAlignment="1">
      <alignment vertical="center"/>
    </xf>
    <xf numFmtId="188" fontId="9" fillId="0" borderId="0" xfId="70" applyNumberFormat="1" applyFont="1" applyAlignment="1">
      <alignment horizontal="right" vertical="center"/>
      <protection/>
    </xf>
    <xf numFmtId="0" fontId="8" fillId="0" borderId="0" xfId="0" applyFont="1" applyAlignment="1">
      <alignment horizontal="centerContinuous" vertical="center"/>
    </xf>
    <xf numFmtId="188" fontId="9" fillId="0" borderId="0" xfId="70" applyNumberFormat="1" applyFont="1" applyBorder="1" applyAlignment="1">
      <alignment vertical="center"/>
      <protection/>
    </xf>
    <xf numFmtId="189" fontId="9" fillId="0" borderId="22" xfId="70" applyNumberFormat="1" applyFont="1" applyBorder="1" applyAlignment="1">
      <alignment horizontal="right" vertical="center"/>
      <protection/>
    </xf>
    <xf numFmtId="0" fontId="9" fillId="0" borderId="14" xfId="70" applyFont="1" applyBorder="1" applyAlignment="1">
      <alignment vertical="center"/>
      <protection/>
    </xf>
    <xf numFmtId="184" fontId="9" fillId="0" borderId="14" xfId="70" applyNumberFormat="1" applyFont="1" applyBorder="1" applyAlignment="1">
      <alignment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184" fontId="9" fillId="0" borderId="0" xfId="70" applyNumberFormat="1" applyFont="1" applyBorder="1" applyAlignment="1">
      <alignment vertical="center"/>
      <protection/>
    </xf>
    <xf numFmtId="0" fontId="9" fillId="0" borderId="0" xfId="70" applyFont="1" applyBorder="1" applyAlignment="1">
      <alignment horizontal="right" vertical="center"/>
      <protection/>
    </xf>
    <xf numFmtId="0" fontId="8" fillId="0" borderId="0" xfId="74" applyFont="1" applyBorder="1" applyAlignment="1">
      <alignment vertical="center"/>
      <protection/>
    </xf>
    <xf numFmtId="0" fontId="9" fillId="0" borderId="0" xfId="74" applyFont="1" applyBorder="1" applyAlignment="1">
      <alignment vertical="center"/>
      <protection/>
    </xf>
    <xf numFmtId="0" fontId="9" fillId="0" borderId="0" xfId="74" applyFont="1" applyAlignment="1">
      <alignment vertical="center"/>
      <protection/>
    </xf>
    <xf numFmtId="0" fontId="9" fillId="0" borderId="0" xfId="74" applyFont="1" applyAlignment="1">
      <alignment horizontal="right" vertical="center"/>
      <protection/>
    </xf>
    <xf numFmtId="0" fontId="9" fillId="0" borderId="18" xfId="74" applyFont="1" applyBorder="1" applyAlignment="1">
      <alignment horizontal="centerContinuous" vertical="center"/>
      <protection/>
    </xf>
    <xf numFmtId="0" fontId="5" fillId="0" borderId="14" xfId="74" applyFont="1" applyBorder="1" applyAlignment="1">
      <alignment horizontal="centerContinuous" vertical="center"/>
      <protection/>
    </xf>
    <xf numFmtId="0" fontId="9" fillId="0" borderId="25" xfId="74" applyFont="1" applyBorder="1" applyAlignment="1">
      <alignment horizontal="center" vertical="center"/>
      <protection/>
    </xf>
    <xf numFmtId="0" fontId="9" fillId="0" borderId="24" xfId="74" applyFont="1" applyBorder="1" applyAlignment="1">
      <alignment horizontal="center" vertical="center"/>
      <protection/>
    </xf>
    <xf numFmtId="0" fontId="9" fillId="0" borderId="15" xfId="74" applyFont="1" applyBorder="1" applyAlignment="1">
      <alignment horizontal="center" vertical="center"/>
      <protection/>
    </xf>
    <xf numFmtId="0" fontId="9" fillId="0" borderId="33" xfId="74" applyFont="1" applyBorder="1" applyAlignment="1">
      <alignment horizontal="center" vertical="center"/>
      <protection/>
    </xf>
    <xf numFmtId="0" fontId="9" fillId="0" borderId="23" xfId="74" applyFont="1" applyBorder="1" applyAlignment="1">
      <alignment vertical="center"/>
      <protection/>
    </xf>
    <xf numFmtId="0" fontId="9" fillId="0" borderId="23" xfId="74" applyFont="1" applyBorder="1" applyAlignment="1">
      <alignment horizontal="right" vertical="center"/>
      <protection/>
    </xf>
    <xf numFmtId="0" fontId="9" fillId="0" borderId="25" xfId="74" applyFont="1" applyBorder="1" applyAlignment="1">
      <alignment vertical="center"/>
      <protection/>
    </xf>
    <xf numFmtId="0" fontId="9" fillId="0" borderId="35" xfId="74" applyFont="1" applyBorder="1" applyAlignment="1">
      <alignment vertical="center"/>
      <protection/>
    </xf>
    <xf numFmtId="3" fontId="8" fillId="0" borderId="0" xfId="74" applyNumberFormat="1" applyFont="1" applyAlignment="1">
      <alignment vertical="center"/>
      <protection/>
    </xf>
    <xf numFmtId="187" fontId="8" fillId="0" borderId="0" xfId="74" applyNumberFormat="1" applyFont="1" applyAlignment="1">
      <alignment vertical="center"/>
      <protection/>
    </xf>
    <xf numFmtId="3" fontId="9" fillId="0" borderId="0" xfId="74" applyNumberFormat="1" applyFont="1" applyAlignment="1">
      <alignment vertical="center"/>
      <protection/>
    </xf>
    <xf numFmtId="187" fontId="9" fillId="0" borderId="0" xfId="74" applyNumberFormat="1" applyFont="1" applyAlignment="1">
      <alignment vertical="center"/>
      <protection/>
    </xf>
    <xf numFmtId="3" fontId="9" fillId="0" borderId="0" xfId="74" applyNumberFormat="1" applyFont="1" applyAlignment="1">
      <alignment horizontal="right" vertical="center"/>
      <protection/>
    </xf>
    <xf numFmtId="187" fontId="9" fillId="0" borderId="0" xfId="74" applyNumberFormat="1" applyFont="1" applyAlignment="1">
      <alignment horizontal="right" vertical="center"/>
      <protection/>
    </xf>
    <xf numFmtId="187" fontId="9" fillId="0" borderId="29" xfId="74" applyNumberFormat="1" applyFont="1" applyBorder="1" applyAlignment="1">
      <alignment vertical="center"/>
      <protection/>
    </xf>
    <xf numFmtId="3" fontId="8" fillId="0" borderId="22" xfId="74" applyNumberFormat="1" applyFont="1" applyBorder="1" applyAlignment="1">
      <alignment vertical="center"/>
      <protection/>
    </xf>
    <xf numFmtId="187" fontId="8" fillId="0" borderId="22" xfId="74" applyNumberFormat="1" applyFont="1" applyBorder="1" applyAlignment="1">
      <alignment vertical="center"/>
      <protection/>
    </xf>
    <xf numFmtId="0" fontId="9" fillId="0" borderId="14" xfId="74" applyFont="1" applyFill="1" applyBorder="1" applyAlignment="1">
      <alignment vertical="center"/>
      <protection/>
    </xf>
    <xf numFmtId="0" fontId="9" fillId="0" borderId="0" xfId="74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distributed" vertical="center"/>
    </xf>
    <xf numFmtId="0" fontId="9" fillId="0" borderId="0" xfId="74" applyFont="1" applyBorder="1" applyAlignment="1">
      <alignment horizontal="right" vertical="center"/>
      <protection/>
    </xf>
    <xf numFmtId="0" fontId="9" fillId="0" borderId="0" xfId="73" applyFont="1" applyAlignment="1">
      <alignment horizontal="right" vertical="center"/>
      <protection/>
    </xf>
    <xf numFmtId="0" fontId="8" fillId="0" borderId="0" xfId="73" applyFont="1" applyAlignment="1">
      <alignment vertical="center"/>
      <protection/>
    </xf>
    <xf numFmtId="0" fontId="9" fillId="0" borderId="0" xfId="73" applyFont="1" applyAlignment="1">
      <alignment vertical="center"/>
      <protection/>
    </xf>
    <xf numFmtId="0" fontId="9" fillId="0" borderId="0" xfId="73" applyFont="1" applyBorder="1" applyAlignment="1">
      <alignment vertical="center"/>
      <protection/>
    </xf>
    <xf numFmtId="0" fontId="9" fillId="0" borderId="0" xfId="73" applyFont="1" applyBorder="1" applyAlignment="1">
      <alignment horizontal="right" vertical="center"/>
      <protection/>
    </xf>
    <xf numFmtId="0" fontId="9" fillId="0" borderId="22" xfId="73" applyFont="1" applyBorder="1" applyAlignment="1">
      <alignment vertical="center"/>
      <protection/>
    </xf>
    <xf numFmtId="0" fontId="5" fillId="0" borderId="0" xfId="73" applyFont="1" applyAlignment="1">
      <alignment vertical="center"/>
      <protection/>
    </xf>
    <xf numFmtId="0" fontId="9" fillId="0" borderId="15" xfId="73" applyFont="1" applyBorder="1" applyAlignment="1">
      <alignment horizontal="center" vertical="center"/>
      <protection/>
    </xf>
    <xf numFmtId="0" fontId="9" fillId="0" borderId="33" xfId="73" applyFont="1" applyBorder="1" applyAlignment="1">
      <alignment horizontal="center" vertical="center"/>
      <protection/>
    </xf>
    <xf numFmtId="0" fontId="9" fillId="0" borderId="32" xfId="73" applyFont="1" applyBorder="1" applyAlignment="1">
      <alignment horizontal="center" vertical="center"/>
      <protection/>
    </xf>
    <xf numFmtId="0" fontId="9" fillId="0" borderId="20" xfId="73" applyFont="1" applyBorder="1" applyAlignment="1">
      <alignment horizontal="right" vertical="center"/>
      <protection/>
    </xf>
    <xf numFmtId="184" fontId="8" fillId="0" borderId="0" xfId="73" applyNumberFormat="1" applyFont="1" applyAlignment="1">
      <alignment horizontal="right" vertical="center"/>
      <protection/>
    </xf>
    <xf numFmtId="184" fontId="8" fillId="0" borderId="0" xfId="0" applyNumberFormat="1" applyFont="1" applyAlignment="1">
      <alignment horizontal="right" vertical="center"/>
    </xf>
    <xf numFmtId="0" fontId="56" fillId="0" borderId="0" xfId="67" applyFont="1" applyAlignment="1">
      <alignment vertical="center"/>
      <protection/>
    </xf>
    <xf numFmtId="184" fontId="9" fillId="0" borderId="0" xfId="73" applyNumberFormat="1" applyFont="1" applyBorder="1" applyAlignment="1">
      <alignment horizontal="center" vertical="center"/>
      <protection/>
    </xf>
    <xf numFmtId="189" fontId="9" fillId="0" borderId="20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184" fontId="9" fillId="0" borderId="0" xfId="73" applyNumberFormat="1" applyFont="1" applyAlignment="1">
      <alignment horizontal="right" vertical="center"/>
      <protection/>
    </xf>
    <xf numFmtId="184" fontId="9" fillId="0" borderId="0" xfId="0" applyNumberFormat="1" applyFont="1" applyAlignment="1">
      <alignment horizontal="right" vertical="center"/>
    </xf>
    <xf numFmtId="0" fontId="9" fillId="0" borderId="14" xfId="73" applyFont="1" applyBorder="1" applyAlignment="1">
      <alignment horizontal="right" vertical="center"/>
      <protection/>
    </xf>
    <xf numFmtId="0" fontId="9" fillId="0" borderId="14" xfId="73" applyFont="1" applyBorder="1" applyAlignment="1">
      <alignment vertical="center"/>
      <protection/>
    </xf>
    <xf numFmtId="0" fontId="8" fillId="0" borderId="0" xfId="78" applyFont="1" applyAlignment="1">
      <alignment vertical="center"/>
      <protection/>
    </xf>
    <xf numFmtId="0" fontId="9" fillId="0" borderId="0" xfId="78" applyFont="1" applyAlignment="1">
      <alignment vertical="center"/>
      <protection/>
    </xf>
    <xf numFmtId="0" fontId="9" fillId="0" borderId="22" xfId="78" applyFont="1" applyBorder="1" applyAlignment="1">
      <alignment vertical="center"/>
      <protection/>
    </xf>
    <xf numFmtId="0" fontId="9" fillId="0" borderId="0" xfId="78" applyFont="1" applyAlignment="1">
      <alignment horizontal="right" vertical="center"/>
      <protection/>
    </xf>
    <xf numFmtId="0" fontId="9" fillId="0" borderId="14" xfId="78" applyFont="1" applyBorder="1" applyAlignment="1">
      <alignment vertical="center"/>
      <protection/>
    </xf>
    <xf numFmtId="0" fontId="9" fillId="0" borderId="18" xfId="78" applyFont="1" applyBorder="1" applyAlignment="1">
      <alignment horizontal="centerContinuous" vertical="center"/>
      <protection/>
    </xf>
    <xf numFmtId="0" fontId="9" fillId="0" borderId="14" xfId="78" applyFont="1" applyBorder="1" applyAlignment="1">
      <alignment horizontal="centerContinuous" vertical="center"/>
      <protection/>
    </xf>
    <xf numFmtId="0" fontId="9" fillId="0" borderId="19" xfId="78" applyFont="1" applyBorder="1" applyAlignment="1">
      <alignment vertical="center"/>
      <protection/>
    </xf>
    <xf numFmtId="0" fontId="9" fillId="0" borderId="17" xfId="78" applyFont="1" applyBorder="1" applyAlignment="1">
      <alignment vertical="center"/>
      <protection/>
    </xf>
    <xf numFmtId="0" fontId="9" fillId="0" borderId="0" xfId="74" applyFont="1" applyBorder="1" applyAlignment="1">
      <alignment horizontal="center" vertical="center"/>
      <protection/>
    </xf>
    <xf numFmtId="0" fontId="9" fillId="0" borderId="32" xfId="78" applyFont="1" applyBorder="1" applyAlignment="1">
      <alignment horizontal="center" vertical="center" shrinkToFit="1"/>
      <protection/>
    </xf>
    <xf numFmtId="0" fontId="9" fillId="0" borderId="15" xfId="78" applyFont="1" applyBorder="1" applyAlignment="1">
      <alignment horizontal="center" vertical="center" shrinkToFit="1"/>
      <protection/>
    </xf>
    <xf numFmtId="0" fontId="9" fillId="0" borderId="34" xfId="78" applyFont="1" applyBorder="1" applyAlignment="1">
      <alignment horizontal="center" vertical="center" shrinkToFit="1"/>
      <protection/>
    </xf>
    <xf numFmtId="0" fontId="9" fillId="0" borderId="20" xfId="78" applyFont="1" applyBorder="1" applyAlignment="1">
      <alignment horizontal="right" vertical="center"/>
      <protection/>
    </xf>
    <xf numFmtId="189" fontId="8" fillId="0" borderId="20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horizontal="right" vertical="center"/>
    </xf>
    <xf numFmtId="0" fontId="56" fillId="0" borderId="0" xfId="68" applyFont="1" applyFill="1" applyAlignment="1">
      <alignment vertical="center"/>
      <protection/>
    </xf>
    <xf numFmtId="184" fontId="9" fillId="0" borderId="0" xfId="0" applyNumberFormat="1" applyFont="1" applyAlignment="1">
      <alignment vertical="center"/>
    </xf>
    <xf numFmtId="184" fontId="9" fillId="0" borderId="0" xfId="0" applyNumberFormat="1" applyFont="1" applyFill="1" applyAlignment="1">
      <alignment vertical="center"/>
    </xf>
    <xf numFmtId="184" fontId="9" fillId="0" borderId="0" xfId="78" applyNumberFormat="1" applyFont="1" applyAlignment="1">
      <alignment vertical="center"/>
      <protection/>
    </xf>
    <xf numFmtId="189" fontId="9" fillId="0" borderId="20" xfId="78" applyNumberFormat="1" applyFont="1" applyBorder="1" applyAlignment="1">
      <alignment horizontal="right" vertical="center"/>
      <protection/>
    </xf>
    <xf numFmtId="189" fontId="9" fillId="0" borderId="0" xfId="78" applyNumberFormat="1" applyFont="1" applyAlignment="1">
      <alignment horizontal="right" vertical="center"/>
      <protection/>
    </xf>
    <xf numFmtId="189" fontId="9" fillId="0" borderId="20" xfId="0" applyNumberFormat="1" applyFont="1" applyBorder="1" applyAlignment="1">
      <alignment vertical="center"/>
    </xf>
    <xf numFmtId="189" fontId="8" fillId="0" borderId="21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183" fontId="9" fillId="0" borderId="0" xfId="0" applyNumberFormat="1" applyFont="1" applyAlignment="1">
      <alignment vertical="center"/>
    </xf>
    <xf numFmtId="189" fontId="9" fillId="0" borderId="0" xfId="0" applyNumberFormat="1" applyFont="1" applyFill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shrinkToFit="1"/>
    </xf>
    <xf numFmtId="3" fontId="9" fillId="0" borderId="2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49" fontId="9" fillId="0" borderId="26" xfId="0" applyNumberFormat="1" applyFont="1" applyBorder="1" applyAlignment="1">
      <alignment horizontal="centerContinuous" vertical="center"/>
    </xf>
    <xf numFmtId="49" fontId="9" fillId="0" borderId="11" xfId="0" applyNumberFormat="1" applyFont="1" applyBorder="1" applyAlignment="1">
      <alignment horizontal="centerContinuous" vertical="center"/>
    </xf>
    <xf numFmtId="49" fontId="9" fillId="0" borderId="13" xfId="0" applyNumberFormat="1" applyFont="1" applyBorder="1" applyAlignment="1">
      <alignment horizontal="centerContinuous" vertical="center"/>
    </xf>
    <xf numFmtId="49" fontId="9" fillId="0" borderId="12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176" fontId="9" fillId="33" borderId="19" xfId="0" applyNumberFormat="1" applyFont="1" applyFill="1" applyBorder="1" applyAlignment="1">
      <alignment vertical="center"/>
    </xf>
    <xf numFmtId="181" fontId="9" fillId="33" borderId="36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center" vertical="center"/>
    </xf>
    <xf numFmtId="181" fontId="9" fillId="33" borderId="15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84" fontId="9" fillId="0" borderId="23" xfId="0" applyNumberFormat="1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4" fontId="9" fillId="0" borderId="0" xfId="0" applyNumberFormat="1" applyFont="1" applyAlignment="1">
      <alignment horizontal="distributed" vertical="center"/>
    </xf>
    <xf numFmtId="189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distributed" vertical="center"/>
    </xf>
    <xf numFmtId="184" fontId="9" fillId="0" borderId="14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horizontal="right" vertical="center"/>
    </xf>
    <xf numFmtId="0" fontId="5" fillId="0" borderId="13" xfId="76" applyFont="1" applyBorder="1" applyAlignment="1">
      <alignment horizontal="centerContinuous" vertical="center"/>
      <protection/>
    </xf>
    <xf numFmtId="0" fontId="8" fillId="0" borderId="0" xfId="77" applyFont="1" applyAlignment="1">
      <alignment vertical="center"/>
      <protection/>
    </xf>
    <xf numFmtId="184" fontId="8" fillId="0" borderId="0" xfId="77" applyNumberFormat="1" applyFont="1" applyAlignment="1">
      <alignment vertical="center"/>
      <protection/>
    </xf>
    <xf numFmtId="0" fontId="9" fillId="0" borderId="0" xfId="77" applyFont="1" applyAlignment="1">
      <alignment vertical="center"/>
      <protection/>
    </xf>
    <xf numFmtId="184" fontId="9" fillId="0" borderId="0" xfId="77" applyNumberFormat="1" applyFont="1" applyAlignment="1">
      <alignment vertical="center"/>
      <protection/>
    </xf>
    <xf numFmtId="184" fontId="9" fillId="0" borderId="0" xfId="77" applyNumberFormat="1" applyFont="1" applyAlignment="1">
      <alignment horizontal="right" vertical="center"/>
      <protection/>
    </xf>
    <xf numFmtId="0" fontId="9" fillId="0" borderId="12" xfId="77" applyFont="1" applyBorder="1" applyAlignment="1">
      <alignment horizontal="center" vertical="center"/>
      <protection/>
    </xf>
    <xf numFmtId="0" fontId="9" fillId="0" borderId="26" xfId="77" applyFont="1" applyBorder="1" applyAlignment="1">
      <alignment horizontal="center" vertical="center"/>
      <protection/>
    </xf>
    <xf numFmtId="184" fontId="9" fillId="0" borderId="26" xfId="77" applyNumberFormat="1" applyFont="1" applyBorder="1" applyAlignment="1">
      <alignment horizontal="center" vertical="center"/>
      <protection/>
    </xf>
    <xf numFmtId="184" fontId="9" fillId="0" borderId="11" xfId="77" applyNumberFormat="1" applyFont="1" applyBorder="1" applyAlignment="1">
      <alignment horizontal="center" vertical="center"/>
      <protection/>
    </xf>
    <xf numFmtId="184" fontId="9" fillId="0" borderId="12" xfId="77" applyNumberFormat="1" applyFont="1" applyBorder="1" applyAlignment="1">
      <alignment horizontal="center" vertical="center"/>
      <protection/>
    </xf>
    <xf numFmtId="0" fontId="9" fillId="0" borderId="23" xfId="77" applyFont="1" applyBorder="1" applyAlignment="1">
      <alignment horizontal="center" vertical="center"/>
      <protection/>
    </xf>
    <xf numFmtId="0" fontId="9" fillId="0" borderId="20" xfId="77" applyFont="1" applyBorder="1" applyAlignment="1">
      <alignment horizontal="right" vertical="center"/>
      <protection/>
    </xf>
    <xf numFmtId="184" fontId="9" fillId="0" borderId="0" xfId="77" applyNumberFormat="1" applyFont="1" applyBorder="1" applyAlignment="1">
      <alignment vertical="center"/>
      <protection/>
    </xf>
    <xf numFmtId="184" fontId="9" fillId="0" borderId="24" xfId="77" applyNumberFormat="1" applyFont="1" applyBorder="1" applyAlignment="1">
      <alignment vertical="center"/>
      <protection/>
    </xf>
    <xf numFmtId="184" fontId="9" fillId="0" borderId="20" xfId="77" applyNumberFormat="1" applyFont="1" applyBorder="1" applyAlignment="1">
      <alignment vertical="center"/>
      <protection/>
    </xf>
    <xf numFmtId="0" fontId="9" fillId="0" borderId="0" xfId="77" applyFont="1" applyBorder="1" applyAlignment="1">
      <alignment vertical="center"/>
      <protection/>
    </xf>
    <xf numFmtId="189" fontId="9" fillId="0" borderId="20" xfId="77" applyNumberFormat="1" applyFont="1" applyBorder="1" applyAlignment="1">
      <alignment vertical="center"/>
      <protection/>
    </xf>
    <xf numFmtId="189" fontId="9" fillId="0" borderId="0" xfId="77" applyNumberFormat="1" applyFont="1" applyBorder="1" applyAlignment="1">
      <alignment vertical="center"/>
      <protection/>
    </xf>
    <xf numFmtId="184" fontId="9" fillId="0" borderId="27" xfId="0" applyNumberFormat="1" applyFont="1" applyBorder="1" applyAlignment="1">
      <alignment horizontal="left" vertical="center"/>
    </xf>
    <xf numFmtId="189" fontId="9" fillId="0" borderId="20" xfId="77" applyNumberFormat="1" applyFont="1" applyBorder="1" applyAlignment="1">
      <alignment horizontal="right" vertical="center"/>
      <protection/>
    </xf>
    <xf numFmtId="189" fontId="5" fillId="0" borderId="0" xfId="0" applyNumberFormat="1" applyFont="1" applyFill="1" applyAlignment="1">
      <alignment vertical="center"/>
    </xf>
    <xf numFmtId="189" fontId="8" fillId="0" borderId="20" xfId="77" applyNumberFormat="1" applyFont="1" applyBorder="1" applyAlignment="1">
      <alignment vertical="center"/>
      <protection/>
    </xf>
    <xf numFmtId="189" fontId="8" fillId="0" borderId="0" xfId="77" applyNumberFormat="1" applyFont="1" applyBorder="1" applyAlignment="1">
      <alignment vertical="center"/>
      <protection/>
    </xf>
    <xf numFmtId="189" fontId="8" fillId="0" borderId="0" xfId="75" applyNumberFormat="1" applyFont="1" applyFill="1" applyAlignment="1">
      <alignment horizontal="right" vertical="center"/>
      <protection/>
    </xf>
    <xf numFmtId="3" fontId="8" fillId="0" borderId="20" xfId="77" applyNumberFormat="1" applyFont="1" applyBorder="1" applyAlignment="1">
      <alignment vertical="center"/>
      <protection/>
    </xf>
    <xf numFmtId="189" fontId="9" fillId="0" borderId="0" xfId="77" applyNumberFormat="1" applyFont="1" applyAlignment="1">
      <alignment vertical="center"/>
      <protection/>
    </xf>
    <xf numFmtId="0" fontId="56" fillId="0" borderId="0" xfId="64" applyFont="1" applyFill="1" applyAlignment="1">
      <alignment vertical="center"/>
      <protection/>
    </xf>
    <xf numFmtId="0" fontId="9" fillId="0" borderId="0" xfId="77" applyFont="1" applyAlignment="1">
      <alignment horizontal="left" vertical="center"/>
      <protection/>
    </xf>
    <xf numFmtId="184" fontId="9" fillId="0" borderId="27" xfId="77" applyNumberFormat="1" applyFont="1" applyBorder="1" applyAlignment="1">
      <alignment horizontal="distributed" vertical="center"/>
      <protection/>
    </xf>
    <xf numFmtId="189" fontId="9" fillId="0" borderId="0" xfId="77" applyNumberFormat="1" applyFont="1" applyAlignment="1">
      <alignment horizontal="right" vertical="center"/>
      <protection/>
    </xf>
    <xf numFmtId="184" fontId="8" fillId="0" borderId="27" xfId="77" applyNumberFormat="1" applyFont="1" applyBorder="1" applyAlignment="1">
      <alignment vertical="center"/>
      <protection/>
    </xf>
    <xf numFmtId="189" fontId="8" fillId="0" borderId="20" xfId="77" applyNumberFormat="1" applyFont="1" applyBorder="1" applyAlignment="1">
      <alignment horizontal="right" vertical="center"/>
      <protection/>
    </xf>
    <xf numFmtId="189" fontId="8" fillId="0" borderId="0" xfId="77" applyNumberFormat="1" applyFont="1" applyBorder="1" applyAlignment="1">
      <alignment horizontal="right" vertical="center"/>
      <protection/>
    </xf>
    <xf numFmtId="0" fontId="56" fillId="0" borderId="0" xfId="64" applyFont="1" applyAlignment="1">
      <alignment vertical="center"/>
      <protection/>
    </xf>
    <xf numFmtId="184" fontId="9" fillId="0" borderId="27" xfId="77" applyNumberFormat="1" applyFont="1" applyBorder="1" applyAlignment="1">
      <alignment horizontal="left" vertical="center"/>
      <protection/>
    </xf>
    <xf numFmtId="189" fontId="56" fillId="0" borderId="0" xfId="64" applyNumberFormat="1" applyFont="1" applyFill="1" applyAlignment="1">
      <alignment vertical="center"/>
      <protection/>
    </xf>
    <xf numFmtId="0" fontId="9" fillId="0" borderId="14" xfId="77" applyFont="1" applyBorder="1" applyAlignment="1">
      <alignment vertical="center"/>
      <protection/>
    </xf>
    <xf numFmtId="184" fontId="9" fillId="0" borderId="14" xfId="77" applyNumberFormat="1" applyFont="1" applyBorder="1" applyAlignment="1">
      <alignment vertical="center"/>
      <protection/>
    </xf>
    <xf numFmtId="184" fontId="9" fillId="0" borderId="14" xfId="77" applyNumberFormat="1" applyFont="1" applyBorder="1" applyAlignment="1">
      <alignment horizontal="right" vertical="center"/>
      <protection/>
    </xf>
    <xf numFmtId="49" fontId="9" fillId="0" borderId="15" xfId="81" applyNumberFormat="1" applyFont="1" applyFill="1" applyBorder="1" applyAlignment="1">
      <alignment horizontal="distributed" vertical="center"/>
      <protection/>
    </xf>
    <xf numFmtId="0" fontId="9" fillId="0" borderId="22" xfId="81" applyFont="1" applyFill="1" applyBorder="1" applyAlignment="1">
      <alignment horizontal="distributed" vertical="center"/>
      <protection/>
    </xf>
    <xf numFmtId="49" fontId="9" fillId="0" borderId="0" xfId="81" applyNumberFormat="1" applyFont="1" applyFill="1" applyBorder="1" applyAlignment="1">
      <alignment vertical="center"/>
      <protection/>
    </xf>
    <xf numFmtId="49" fontId="9" fillId="0" borderId="0" xfId="81" applyNumberFormat="1" applyFont="1" applyFill="1" applyBorder="1" applyAlignment="1">
      <alignment horizontal="center" vertical="center"/>
      <protection/>
    </xf>
    <xf numFmtId="49" fontId="9" fillId="0" borderId="17" xfId="81" applyNumberFormat="1" applyFont="1" applyFill="1" applyBorder="1" applyAlignment="1">
      <alignment vertical="center"/>
      <protection/>
    </xf>
    <xf numFmtId="0" fontId="9" fillId="0" borderId="23" xfId="81" applyFont="1" applyFill="1" applyBorder="1" applyAlignment="1">
      <alignment vertical="center"/>
      <protection/>
    </xf>
    <xf numFmtId="184" fontId="9" fillId="0" borderId="23" xfId="81" applyNumberFormat="1" applyFont="1" applyFill="1" applyBorder="1" applyAlignment="1">
      <alignment horizontal="right" vertical="center"/>
      <protection/>
    </xf>
    <xf numFmtId="189" fontId="9" fillId="0" borderId="0" xfId="0" applyNumberFormat="1" applyFont="1" applyFill="1" applyBorder="1" applyAlignment="1">
      <alignment vertical="center"/>
    </xf>
    <xf numFmtId="189" fontId="9" fillId="0" borderId="22" xfId="0" applyNumberFormat="1" applyFont="1" applyFill="1" applyBorder="1" applyAlignment="1">
      <alignment vertical="center"/>
    </xf>
    <xf numFmtId="0" fontId="9" fillId="0" borderId="37" xfId="81" applyFont="1" applyFill="1" applyBorder="1" applyAlignment="1">
      <alignment vertical="center"/>
      <protection/>
    </xf>
    <xf numFmtId="0" fontId="9" fillId="0" borderId="37" xfId="81" applyFont="1" applyFill="1" applyBorder="1" applyAlignment="1">
      <alignment horizontal="distributed" vertical="center"/>
      <protection/>
    </xf>
    <xf numFmtId="0" fontId="9" fillId="0" borderId="38" xfId="81" applyFont="1" applyFill="1" applyBorder="1" applyAlignment="1">
      <alignment horizontal="distributed" vertical="center"/>
      <protection/>
    </xf>
    <xf numFmtId="189" fontId="8" fillId="0" borderId="0" xfId="0" applyNumberFormat="1" applyFont="1" applyFill="1" applyAlignment="1">
      <alignment vertical="center"/>
    </xf>
    <xf numFmtId="189" fontId="9" fillId="0" borderId="0" xfId="81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1" fontId="9" fillId="0" borderId="0" xfId="0" applyNumberFormat="1" applyFont="1" applyFill="1" applyAlignment="1">
      <alignment vertical="center"/>
    </xf>
    <xf numFmtId="188" fontId="9" fillId="0" borderId="22" xfId="81" applyNumberFormat="1" applyFont="1" applyFill="1" applyBorder="1" applyAlignment="1">
      <alignment vertical="center"/>
      <protection/>
    </xf>
    <xf numFmtId="189" fontId="9" fillId="0" borderId="22" xfId="81" applyNumberFormat="1" applyFont="1" applyFill="1" applyBorder="1" applyAlignment="1">
      <alignment vertical="center"/>
      <protection/>
    </xf>
    <xf numFmtId="38" fontId="9" fillId="0" borderId="22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81" fontId="9" fillId="0" borderId="22" xfId="81" applyNumberFormat="1" applyFont="1" applyFill="1" applyBorder="1" applyAlignment="1">
      <alignment vertical="center"/>
      <protection/>
    </xf>
    <xf numFmtId="182" fontId="9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31" xfId="81" applyFont="1" applyFill="1" applyBorder="1" applyAlignment="1">
      <alignment vertical="center"/>
      <protection/>
    </xf>
    <xf numFmtId="0" fontId="9" fillId="0" borderId="29" xfId="81" applyFont="1" applyFill="1" applyBorder="1" applyAlignment="1">
      <alignment vertical="center"/>
      <protection/>
    </xf>
    <xf numFmtId="0" fontId="9" fillId="0" borderId="29" xfId="81" applyFont="1" applyFill="1" applyBorder="1" applyAlignment="1">
      <alignment horizontal="center" vertical="center"/>
      <protection/>
    </xf>
    <xf numFmtId="0" fontId="9" fillId="0" borderId="36" xfId="81" applyFont="1" applyFill="1" applyBorder="1" applyAlignment="1">
      <alignment vertical="center"/>
      <protection/>
    </xf>
    <xf numFmtId="0" fontId="9" fillId="0" borderId="39" xfId="81" applyFont="1" applyFill="1" applyBorder="1" applyAlignment="1">
      <alignment vertical="center"/>
      <protection/>
    </xf>
    <xf numFmtId="0" fontId="9" fillId="0" borderId="40" xfId="81" applyFont="1" applyFill="1" applyBorder="1" applyAlignment="1">
      <alignment vertical="center"/>
      <protection/>
    </xf>
    <xf numFmtId="0" fontId="9" fillId="0" borderId="40" xfId="81" applyFont="1" applyFill="1" applyBorder="1" applyAlignment="1">
      <alignment horizontal="distributed" vertical="center"/>
      <protection/>
    </xf>
    <xf numFmtId="0" fontId="9" fillId="0" borderId="40" xfId="81" applyFont="1" applyFill="1" applyBorder="1" applyAlignment="1">
      <alignment horizontal="center" vertical="center"/>
      <protection/>
    </xf>
    <xf numFmtId="0" fontId="9" fillId="0" borderId="41" xfId="81" applyFont="1" applyFill="1" applyBorder="1" applyAlignment="1">
      <alignment vertical="center"/>
      <protection/>
    </xf>
    <xf numFmtId="0" fontId="9" fillId="0" borderId="42" xfId="81" applyFont="1" applyFill="1" applyBorder="1" applyAlignment="1">
      <alignment vertical="center"/>
      <protection/>
    </xf>
    <xf numFmtId="0" fontId="8" fillId="0" borderId="40" xfId="81" applyFont="1" applyFill="1" applyBorder="1" applyAlignment="1">
      <alignment horizontal="distributed" vertical="center"/>
      <protection/>
    </xf>
    <xf numFmtId="0" fontId="9" fillId="0" borderId="43" xfId="81" applyFont="1" applyFill="1" applyBorder="1" applyAlignment="1">
      <alignment horizontal="distributed" vertical="center"/>
      <protection/>
    </xf>
    <xf numFmtId="189" fontId="8" fillId="0" borderId="29" xfId="80" applyNumberFormat="1" applyFont="1" applyBorder="1" applyAlignment="1">
      <alignment horizontal="center" vertical="center"/>
      <protection/>
    </xf>
    <xf numFmtId="189" fontId="9" fillId="0" borderId="29" xfId="80" applyNumberFormat="1" applyFont="1" applyBorder="1" applyAlignment="1">
      <alignment horizontal="center" vertical="center"/>
      <protection/>
    </xf>
    <xf numFmtId="0" fontId="9" fillId="0" borderId="0" xfId="70" applyFont="1" applyAlignment="1">
      <alignment horizontal="left" vertical="center"/>
      <protection/>
    </xf>
    <xf numFmtId="184" fontId="9" fillId="0" borderId="0" xfId="70" applyNumberFormat="1" applyFont="1" applyAlignment="1">
      <alignment horizontal="left" vertical="center"/>
      <protection/>
    </xf>
    <xf numFmtId="0" fontId="9" fillId="0" borderId="14" xfId="74" applyFont="1" applyBorder="1" applyAlignment="1">
      <alignment horizontal="centerContinuous" vertical="center"/>
      <protection/>
    </xf>
    <xf numFmtId="0" fontId="9" fillId="0" borderId="23" xfId="74" applyFont="1" applyBorder="1" applyAlignment="1">
      <alignment horizontal="left" vertical="center"/>
      <protection/>
    </xf>
    <xf numFmtId="0" fontId="9" fillId="0" borderId="29" xfId="74" applyFont="1" applyBorder="1" applyAlignment="1">
      <alignment horizontal="distributed" vertical="center"/>
      <protection/>
    </xf>
    <xf numFmtId="0" fontId="9" fillId="0" borderId="0" xfId="74" applyFont="1" applyBorder="1" applyAlignment="1">
      <alignment horizontal="distributed" vertical="center"/>
      <protection/>
    </xf>
    <xf numFmtId="0" fontId="12" fillId="0" borderId="0" xfId="74" applyFont="1" applyBorder="1" applyAlignment="1">
      <alignment horizontal="distributed" vertical="center"/>
      <protection/>
    </xf>
    <xf numFmtId="0" fontId="9" fillId="0" borderId="23" xfId="74" applyFont="1" applyBorder="1" applyAlignment="1">
      <alignment horizontal="center" vertical="center"/>
      <protection/>
    </xf>
    <xf numFmtId="3" fontId="9" fillId="0" borderId="0" xfId="74" applyNumberFormat="1" applyFont="1" applyBorder="1" applyAlignment="1">
      <alignment vertical="center"/>
      <protection/>
    </xf>
    <xf numFmtId="0" fontId="9" fillId="0" borderId="35" xfId="74" applyFont="1" applyBorder="1" applyAlignment="1">
      <alignment horizontal="left" vertical="center"/>
      <protection/>
    </xf>
    <xf numFmtId="0" fontId="5" fillId="0" borderId="0" xfId="74" applyFont="1" applyBorder="1" applyAlignment="1">
      <alignment horizontal="centerContinuous" vertical="center"/>
      <protection/>
    </xf>
    <xf numFmtId="187" fontId="8" fillId="0" borderId="0" xfId="74" applyNumberFormat="1" applyFont="1" applyBorder="1" applyAlignment="1">
      <alignment vertical="center"/>
      <protection/>
    </xf>
    <xf numFmtId="0" fontId="9" fillId="0" borderId="35" xfId="74" applyFont="1" applyBorder="1" applyAlignment="1">
      <alignment horizontal="center" vertical="center"/>
      <protection/>
    </xf>
    <xf numFmtId="0" fontId="5" fillId="0" borderId="31" xfId="74" applyFont="1" applyBorder="1" applyAlignment="1">
      <alignment horizontal="centerContinuous" vertical="center"/>
      <protection/>
    </xf>
    <xf numFmtId="0" fontId="9" fillId="0" borderId="35" xfId="74" applyFont="1" applyBorder="1" applyAlignment="1">
      <alignment horizontal="right" vertical="center"/>
      <protection/>
    </xf>
    <xf numFmtId="187" fontId="8" fillId="0" borderId="29" xfId="74" applyNumberFormat="1" applyFont="1" applyBorder="1" applyAlignment="1">
      <alignment vertical="center"/>
      <protection/>
    </xf>
    <xf numFmtId="187" fontId="8" fillId="0" borderId="30" xfId="74" applyNumberFormat="1" applyFont="1" applyBorder="1" applyAlignment="1">
      <alignment vertical="center"/>
      <protection/>
    </xf>
    <xf numFmtId="0" fontId="5" fillId="0" borderId="0" xfId="0" applyFont="1" applyAlignment="1">
      <alignment horizontal="distributed" vertical="center"/>
    </xf>
    <xf numFmtId="187" fontId="9" fillId="0" borderId="0" xfId="74" applyNumberFormat="1" applyFont="1" applyBorder="1" applyAlignment="1">
      <alignment vertical="center"/>
      <protection/>
    </xf>
    <xf numFmtId="0" fontId="8" fillId="0" borderId="20" xfId="74" applyFont="1" applyBorder="1" applyAlignment="1">
      <alignment horizontal="distributed" vertical="center"/>
      <protection/>
    </xf>
    <xf numFmtId="0" fontId="5" fillId="0" borderId="20" xfId="0" applyFont="1" applyBorder="1" applyAlignment="1">
      <alignment horizontal="distributed" vertical="center"/>
    </xf>
    <xf numFmtId="0" fontId="9" fillId="0" borderId="20" xfId="74" applyFont="1" applyBorder="1" applyAlignment="1">
      <alignment horizontal="distributed" vertical="center"/>
      <protection/>
    </xf>
    <xf numFmtId="0" fontId="9" fillId="0" borderId="0" xfId="74" applyFont="1" applyBorder="1" applyAlignment="1">
      <alignment horizontal="distributed" vertical="center" wrapText="1"/>
      <protection/>
    </xf>
    <xf numFmtId="0" fontId="9" fillId="0" borderId="20" xfId="74" applyFont="1" applyBorder="1" applyAlignment="1">
      <alignment horizontal="distributed" vertical="center" wrapText="1"/>
      <protection/>
    </xf>
    <xf numFmtId="0" fontId="9" fillId="0" borderId="0" xfId="74" applyFont="1" applyBorder="1" applyAlignment="1">
      <alignment horizontal="distributed" vertical="center" wrapText="1" shrinkToFit="1"/>
      <protection/>
    </xf>
    <xf numFmtId="0" fontId="9" fillId="0" borderId="0" xfId="74" applyFont="1" applyBorder="1" applyAlignment="1">
      <alignment horizontal="distributed" vertical="center" shrinkToFit="1"/>
      <protection/>
    </xf>
    <xf numFmtId="0" fontId="5" fillId="0" borderId="21" xfId="0" applyFont="1" applyBorder="1" applyAlignment="1">
      <alignment horizontal="distributed" vertical="center"/>
    </xf>
    <xf numFmtId="0" fontId="9" fillId="0" borderId="35" xfId="78" applyFont="1" applyBorder="1" applyAlignment="1">
      <alignment vertical="center"/>
      <protection/>
    </xf>
    <xf numFmtId="184" fontId="9" fillId="0" borderId="29" xfId="0" applyNumberFormat="1" applyFont="1" applyBorder="1" applyAlignment="1">
      <alignment vertical="center"/>
    </xf>
    <xf numFmtId="184" fontId="9" fillId="0" borderId="0" xfId="78" applyNumberFormat="1" applyFont="1" applyBorder="1" applyAlignment="1">
      <alignment horizontal="distributed" vertical="center"/>
      <protection/>
    </xf>
    <xf numFmtId="184" fontId="9" fillId="0" borderId="29" xfId="78" applyNumberFormat="1" applyFont="1" applyBorder="1" applyAlignment="1">
      <alignment horizontal="distributed" vertical="center"/>
      <protection/>
    </xf>
    <xf numFmtId="184" fontId="9" fillId="0" borderId="0" xfId="74" applyNumberFormat="1" applyFont="1" applyBorder="1" applyAlignment="1">
      <alignment horizontal="distributed" vertical="center"/>
      <protection/>
    </xf>
    <xf numFmtId="184" fontId="9" fillId="0" borderId="29" xfId="74" applyNumberFormat="1" applyFont="1" applyBorder="1" applyAlignment="1">
      <alignment horizontal="distributed" vertical="center"/>
      <protection/>
    </xf>
    <xf numFmtId="184" fontId="9" fillId="0" borderId="0" xfId="74" applyNumberFormat="1" applyFont="1" applyBorder="1" applyAlignment="1">
      <alignment horizontal="distributed" vertical="center" shrinkToFit="1"/>
      <protection/>
    </xf>
    <xf numFmtId="184" fontId="9" fillId="0" borderId="0" xfId="78" applyNumberFormat="1" applyFont="1" applyBorder="1" applyAlignment="1">
      <alignment horizontal="distributed" vertical="center" wrapText="1"/>
      <protection/>
    </xf>
    <xf numFmtId="184" fontId="9" fillId="0" borderId="29" xfId="78" applyNumberFormat="1" applyFont="1" applyBorder="1" applyAlignment="1">
      <alignment horizontal="distributed" vertical="center" wrapText="1"/>
      <protection/>
    </xf>
    <xf numFmtId="0" fontId="9" fillId="0" borderId="22" xfId="0" applyFont="1" applyBorder="1" applyAlignment="1">
      <alignment horizontal="distributed" vertical="center"/>
    </xf>
    <xf numFmtId="184" fontId="9" fillId="0" borderId="29" xfId="78" applyNumberFormat="1" applyFont="1" applyBorder="1" applyAlignment="1">
      <alignment horizontal="left" vertical="center" shrinkToFit="1"/>
      <protection/>
    </xf>
    <xf numFmtId="184" fontId="9" fillId="0" borderId="29" xfId="74" applyNumberFormat="1" applyFont="1" applyBorder="1" applyAlignment="1">
      <alignment horizontal="distributed" vertical="center" wrapText="1" shrinkToFit="1"/>
      <protection/>
    </xf>
    <xf numFmtId="184" fontId="9" fillId="0" borderId="29" xfId="74" applyNumberFormat="1" applyFont="1" applyBorder="1" applyAlignment="1">
      <alignment horizontal="distributed" vertical="center" wrapText="1"/>
      <protection/>
    </xf>
    <xf numFmtId="181" fontId="9" fillId="0" borderId="0" xfId="0" applyNumberFormat="1" applyFont="1" applyBorder="1" applyAlignment="1">
      <alignment vertical="center"/>
    </xf>
    <xf numFmtId="184" fontId="9" fillId="0" borderId="29" xfId="0" applyNumberFormat="1" applyFont="1" applyBorder="1" applyAlignment="1">
      <alignment horizontal="distributed" vertical="center"/>
    </xf>
    <xf numFmtId="184" fontId="9" fillId="0" borderId="29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84" fontId="9" fillId="0" borderId="35" xfId="0" applyNumberFormat="1" applyFont="1" applyBorder="1" applyAlignment="1">
      <alignment vertical="center"/>
    </xf>
    <xf numFmtId="184" fontId="9" fillId="0" borderId="23" xfId="0" applyNumberFormat="1" applyFont="1" applyBorder="1" applyAlignment="1">
      <alignment horizontal="right" vertical="center"/>
    </xf>
    <xf numFmtId="184" fontId="8" fillId="0" borderId="29" xfId="0" applyNumberFormat="1" applyFont="1" applyBorder="1" applyAlignment="1">
      <alignment horizontal="distributed" vertical="center"/>
    </xf>
    <xf numFmtId="49" fontId="9" fillId="33" borderId="33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0" borderId="0" xfId="69" applyFont="1" applyAlignment="1">
      <alignment horizontal="distributed" vertical="center"/>
      <protection/>
    </xf>
    <xf numFmtId="0" fontId="9" fillId="0" borderId="29" xfId="69" applyFont="1" applyBorder="1" applyAlignment="1">
      <alignment horizontal="distributed" vertical="center"/>
      <protection/>
    </xf>
    <xf numFmtId="0" fontId="8" fillId="0" borderId="30" xfId="69" applyFont="1" applyBorder="1" applyAlignment="1">
      <alignment horizontal="distributed" vertical="center"/>
      <protection/>
    </xf>
    <xf numFmtId="0" fontId="9" fillId="0" borderId="14" xfId="0" applyFont="1" applyFill="1" applyBorder="1" applyAlignment="1">
      <alignment vertical="center"/>
    </xf>
    <xf numFmtId="49" fontId="9" fillId="0" borderId="18" xfId="72" applyNumberFormat="1" applyFont="1" applyBorder="1" applyAlignment="1">
      <alignment horizontal="center" vertical="center"/>
      <protection/>
    </xf>
    <xf numFmtId="49" fontId="9" fillId="0" borderId="19" xfId="7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0" xfId="79" applyFont="1" applyAlignment="1">
      <alignment horizontal="center" vertical="center"/>
      <protection/>
    </xf>
    <xf numFmtId="0" fontId="9" fillId="0" borderId="0" xfId="79" applyFont="1" applyBorder="1" applyAlignment="1">
      <alignment horizontal="center" vertical="center"/>
      <protection/>
    </xf>
    <xf numFmtId="0" fontId="9" fillId="0" borderId="29" xfId="79" applyFont="1" applyBorder="1" applyAlignment="1">
      <alignment vertical="center"/>
      <protection/>
    </xf>
    <xf numFmtId="0" fontId="9" fillId="0" borderId="0" xfId="70" applyFont="1" applyAlignment="1">
      <alignment horizontal="distributed" vertical="center"/>
      <protection/>
    </xf>
    <xf numFmtId="184" fontId="9" fillId="0" borderId="0" xfId="73" applyNumberFormat="1" applyFont="1" applyBorder="1" applyAlignment="1">
      <alignment horizontal="right" vertical="center"/>
      <protection/>
    </xf>
    <xf numFmtId="189" fontId="14" fillId="0" borderId="20" xfId="0" applyNumberFormat="1" applyFont="1" applyBorder="1" applyAlignment="1">
      <alignment vertical="center"/>
    </xf>
    <xf numFmtId="189" fontId="14" fillId="0" borderId="0" xfId="0" applyNumberFormat="1" applyFont="1" applyAlignment="1">
      <alignment vertical="center"/>
    </xf>
    <xf numFmtId="189" fontId="14" fillId="0" borderId="0" xfId="73" applyNumberFormat="1" applyFont="1" applyAlignment="1">
      <alignment horizontal="right" vertical="center"/>
      <protection/>
    </xf>
    <xf numFmtId="189" fontId="14" fillId="0" borderId="0" xfId="0" applyNumberFormat="1" applyFont="1" applyBorder="1" applyAlignment="1">
      <alignment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0" xfId="0" applyNumberFormat="1" applyFont="1" applyAlignment="1">
      <alignment horizontal="right" vertical="center"/>
    </xf>
    <xf numFmtId="189" fontId="12" fillId="0" borderId="0" xfId="73" applyNumberFormat="1" applyFont="1" applyAlignment="1">
      <alignment horizontal="right" vertical="center"/>
      <protection/>
    </xf>
    <xf numFmtId="189" fontId="12" fillId="0" borderId="0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distributed" vertical="center"/>
    </xf>
    <xf numFmtId="189" fontId="9" fillId="0" borderId="22" xfId="0" applyNumberFormat="1" applyFont="1" applyBorder="1" applyAlignment="1">
      <alignment vertical="center"/>
    </xf>
    <xf numFmtId="181" fontId="9" fillId="0" borderId="2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49" fontId="9" fillId="0" borderId="0" xfId="76" applyNumberFormat="1" applyFont="1" applyAlignment="1">
      <alignment horizontal="center" vertical="center"/>
      <protection/>
    </xf>
    <xf numFmtId="49" fontId="9" fillId="0" borderId="0" xfId="76" applyNumberFormat="1" applyFont="1" applyAlignment="1">
      <alignment horizontal="center" vertical="center" shrinkToFit="1"/>
      <protection/>
    </xf>
    <xf numFmtId="49" fontId="9" fillId="0" borderId="29" xfId="76" applyNumberFormat="1" applyFont="1" applyBorder="1" applyAlignment="1">
      <alignment horizontal="center" vertical="center"/>
      <protection/>
    </xf>
    <xf numFmtId="49" fontId="8" fillId="0" borderId="29" xfId="76" applyNumberFormat="1" applyFont="1" applyBorder="1" applyAlignment="1">
      <alignment horizontal="center" vertical="center"/>
      <protection/>
    </xf>
    <xf numFmtId="49" fontId="8" fillId="0" borderId="30" xfId="76" applyNumberFormat="1" applyFont="1" applyBorder="1" applyAlignment="1">
      <alignment horizontal="center" vertical="center"/>
      <protection/>
    </xf>
    <xf numFmtId="0" fontId="12" fillId="0" borderId="0" xfId="71" applyFont="1" applyBorder="1" applyAlignment="1">
      <alignment horizontal="left" vertical="center"/>
      <protection/>
    </xf>
    <xf numFmtId="0" fontId="13" fillId="0" borderId="29" xfId="74" applyFont="1" applyBorder="1" applyAlignment="1">
      <alignment horizontal="distributed" vertical="center"/>
      <protection/>
    </xf>
    <xf numFmtId="0" fontId="13" fillId="0" borderId="29" xfId="74" applyFont="1" applyBorder="1" applyAlignment="1">
      <alignment horizontal="left" vertical="center" shrinkToFit="1"/>
      <protection/>
    </xf>
    <xf numFmtId="0" fontId="9" fillId="0" borderId="35" xfId="73" applyFont="1" applyBorder="1" applyAlignment="1">
      <alignment vertical="center"/>
      <protection/>
    </xf>
    <xf numFmtId="0" fontId="9" fillId="0" borderId="10" xfId="73" applyFont="1" applyBorder="1" applyAlignment="1">
      <alignment horizontal="centerContinuous" vertical="center" shrinkToFit="1"/>
      <protection/>
    </xf>
    <xf numFmtId="0" fontId="5" fillId="0" borderId="10" xfId="73" applyFont="1" applyBorder="1" applyAlignment="1">
      <alignment horizontal="centerContinuous" vertical="center"/>
      <protection/>
    </xf>
    <xf numFmtId="0" fontId="57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9" fillId="0" borderId="10" xfId="75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9" fillId="0" borderId="31" xfId="69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/>
    </xf>
    <xf numFmtId="0" fontId="9" fillId="0" borderId="10" xfId="69" applyFont="1" applyBorder="1" applyAlignment="1">
      <alignment horizontal="center" vertical="center"/>
      <protection/>
    </xf>
    <xf numFmtId="0" fontId="9" fillId="0" borderId="31" xfId="75" applyFont="1" applyBorder="1" applyAlignment="1">
      <alignment horizontal="center" vertical="center"/>
      <protection/>
    </xf>
    <xf numFmtId="0" fontId="9" fillId="0" borderId="11" xfId="75" applyFont="1" applyBorder="1" applyAlignment="1">
      <alignment horizontal="center" vertical="center"/>
      <protection/>
    </xf>
    <xf numFmtId="0" fontId="9" fillId="0" borderId="12" xfId="75" applyFont="1" applyBorder="1" applyAlignment="1">
      <alignment horizontal="center" vertical="center"/>
      <protection/>
    </xf>
    <xf numFmtId="0" fontId="9" fillId="0" borderId="13" xfId="75" applyFont="1" applyBorder="1" applyAlignment="1">
      <alignment horizontal="center" vertical="center"/>
      <protection/>
    </xf>
    <xf numFmtId="0" fontId="9" fillId="0" borderId="27" xfId="76" applyFont="1" applyBorder="1" applyAlignment="1">
      <alignment horizontal="center" vertical="center"/>
      <protection/>
    </xf>
    <xf numFmtId="0" fontId="9" fillId="0" borderId="16" xfId="76" applyFont="1" applyBorder="1" applyAlignment="1">
      <alignment horizontal="center" vertical="center"/>
      <protection/>
    </xf>
    <xf numFmtId="0" fontId="9" fillId="0" borderId="20" xfId="76" applyFont="1" applyBorder="1" applyAlignment="1">
      <alignment horizontal="center" vertical="center"/>
      <protection/>
    </xf>
    <xf numFmtId="0" fontId="9" fillId="0" borderId="19" xfId="76" applyFont="1" applyBorder="1" applyAlignment="1">
      <alignment horizontal="center" vertical="center"/>
      <protection/>
    </xf>
    <xf numFmtId="0" fontId="9" fillId="0" borderId="32" xfId="76" applyFont="1" applyBorder="1" applyAlignment="1">
      <alignment horizontal="center" vertical="center"/>
      <protection/>
    </xf>
    <xf numFmtId="0" fontId="9" fillId="0" borderId="34" xfId="76" applyFont="1" applyBorder="1" applyAlignment="1">
      <alignment horizontal="center" vertical="center"/>
      <protection/>
    </xf>
    <xf numFmtId="0" fontId="9" fillId="0" borderId="33" xfId="76" applyFont="1" applyBorder="1" applyAlignment="1">
      <alignment horizontal="center" vertical="center"/>
      <protection/>
    </xf>
    <xf numFmtId="0" fontId="9" fillId="0" borderId="31" xfId="76" applyFont="1" applyBorder="1" applyAlignment="1">
      <alignment horizontal="center" vertical="center"/>
      <protection/>
    </xf>
    <xf numFmtId="0" fontId="9" fillId="0" borderId="29" xfId="76" applyFont="1" applyBorder="1" applyAlignment="1">
      <alignment horizontal="center" vertical="center"/>
      <protection/>
    </xf>
    <xf numFmtId="0" fontId="9" fillId="0" borderId="36" xfId="76" applyFont="1" applyBorder="1" applyAlignment="1">
      <alignment horizontal="center" vertical="center"/>
      <protection/>
    </xf>
    <xf numFmtId="0" fontId="12" fillId="0" borderId="27" xfId="76" applyFont="1" applyBorder="1" applyAlignment="1">
      <alignment horizontal="center" vertical="center" wrapText="1"/>
      <protection/>
    </xf>
    <xf numFmtId="0" fontId="12" fillId="0" borderId="16" xfId="76" applyFont="1" applyBorder="1" applyAlignment="1">
      <alignment horizontal="center" vertical="center" wrapText="1"/>
      <protection/>
    </xf>
    <xf numFmtId="0" fontId="9" fillId="0" borderId="27" xfId="76" applyFont="1" applyBorder="1" applyAlignment="1">
      <alignment horizontal="center" vertical="center" wrapText="1"/>
      <protection/>
    </xf>
    <xf numFmtId="0" fontId="9" fillId="0" borderId="16" xfId="76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31" xfId="80" applyFont="1" applyBorder="1" applyAlignment="1">
      <alignment horizontal="center" vertical="center"/>
      <protection/>
    </xf>
    <xf numFmtId="0" fontId="9" fillId="0" borderId="18" xfId="80" applyFont="1" applyBorder="1" applyAlignment="1">
      <alignment horizontal="center" vertical="center"/>
      <protection/>
    </xf>
    <xf numFmtId="0" fontId="5" fillId="0" borderId="14" xfId="80" applyFont="1" applyBorder="1" applyAlignment="1">
      <alignment horizontal="center" vertical="center"/>
      <protection/>
    </xf>
    <xf numFmtId="0" fontId="5" fillId="0" borderId="31" xfId="8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4" fontId="9" fillId="0" borderId="11" xfId="80" applyNumberFormat="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9" fillId="0" borderId="11" xfId="79" applyFont="1" applyBorder="1" applyAlignment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8" fillId="0" borderId="0" xfId="79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9" fillId="0" borderId="12" xfId="79" applyFont="1" applyBorder="1" applyAlignment="1">
      <alignment horizontal="center" vertical="center"/>
      <protection/>
    </xf>
    <xf numFmtId="0" fontId="9" fillId="0" borderId="13" xfId="79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72" applyFont="1" applyBorder="1" applyAlignment="1">
      <alignment horizontal="center" vertical="center"/>
      <protection/>
    </xf>
    <xf numFmtId="0" fontId="9" fillId="0" borderId="31" xfId="72" applyFont="1" applyBorder="1" applyAlignment="1">
      <alignment horizontal="center" vertical="center"/>
      <protection/>
    </xf>
    <xf numFmtId="0" fontId="9" fillId="0" borderId="17" xfId="72" applyFont="1" applyBorder="1" applyAlignment="1">
      <alignment horizontal="center" vertical="center"/>
      <protection/>
    </xf>
    <xf numFmtId="0" fontId="9" fillId="0" borderId="36" xfId="72" applyFont="1" applyBorder="1" applyAlignment="1">
      <alignment horizontal="center" vertical="center"/>
      <protection/>
    </xf>
    <xf numFmtId="49" fontId="9" fillId="0" borderId="10" xfId="72" applyNumberFormat="1" applyFont="1" applyBorder="1" applyAlignment="1">
      <alignment horizontal="center" vertical="center"/>
      <protection/>
    </xf>
    <xf numFmtId="49" fontId="9" fillId="0" borderId="16" xfId="72" applyNumberFormat="1" applyFont="1" applyBorder="1" applyAlignment="1">
      <alignment horizontal="center" vertical="center"/>
      <protection/>
    </xf>
    <xf numFmtId="0" fontId="9" fillId="0" borderId="22" xfId="79" applyFont="1" applyBorder="1" applyAlignment="1">
      <alignment horizontal="center" vertical="center"/>
      <protection/>
    </xf>
    <xf numFmtId="0" fontId="9" fillId="0" borderId="30" xfId="79" applyFont="1" applyBorder="1" applyAlignment="1">
      <alignment horizontal="center" vertical="center"/>
      <protection/>
    </xf>
    <xf numFmtId="0" fontId="9" fillId="0" borderId="0" xfId="69" applyFont="1" applyAlignment="1">
      <alignment horizontal="distributed" vertical="center"/>
      <protection/>
    </xf>
    <xf numFmtId="0" fontId="9" fillId="0" borderId="29" xfId="69" applyFont="1" applyBorder="1" applyAlignment="1">
      <alignment horizontal="distributed" vertical="center"/>
      <protection/>
    </xf>
    <xf numFmtId="0" fontId="9" fillId="0" borderId="0" xfId="69" applyFont="1" applyBorder="1" applyAlignment="1">
      <alignment horizontal="distributed" vertical="center"/>
      <protection/>
    </xf>
    <xf numFmtId="0" fontId="8" fillId="0" borderId="22" xfId="69" applyFont="1" applyBorder="1" applyAlignment="1">
      <alignment horizontal="distributed" vertical="center"/>
      <protection/>
    </xf>
    <xf numFmtId="0" fontId="8" fillId="0" borderId="30" xfId="69" applyFont="1" applyBorder="1" applyAlignment="1">
      <alignment horizontal="distributed" vertical="center"/>
      <protection/>
    </xf>
    <xf numFmtId="0" fontId="9" fillId="0" borderId="14" xfId="79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9" fillId="0" borderId="18" xfId="71" applyFont="1" applyBorder="1" applyAlignment="1">
      <alignment horizontal="center" vertical="center" textRotation="255"/>
      <protection/>
    </xf>
    <xf numFmtId="0" fontId="9" fillId="0" borderId="20" xfId="71" applyFont="1" applyBorder="1" applyAlignment="1">
      <alignment horizontal="center" vertical="center" textRotation="255"/>
      <protection/>
    </xf>
    <xf numFmtId="0" fontId="9" fillId="0" borderId="19" xfId="71" applyFont="1" applyBorder="1" applyAlignment="1">
      <alignment horizontal="center" vertical="center" textRotation="255"/>
      <protection/>
    </xf>
    <xf numFmtId="0" fontId="9" fillId="0" borderId="24" xfId="71" applyFont="1" applyBorder="1" applyAlignment="1">
      <alignment horizontal="center" vertical="center" textRotation="255" wrapText="1"/>
      <protection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15" fillId="0" borderId="24" xfId="71" applyFont="1" applyBorder="1" applyAlignment="1">
      <alignment horizontal="center" vertical="center" textRotation="255" wrapText="1"/>
      <protection/>
    </xf>
    <xf numFmtId="0" fontId="15" fillId="0" borderId="27" xfId="0" applyFont="1" applyBorder="1" applyAlignment="1">
      <alignment horizontal="center" vertical="center" textRotation="255" wrapText="1"/>
    </xf>
    <xf numFmtId="0" fontId="15" fillId="0" borderId="16" xfId="0" applyFont="1" applyBorder="1" applyAlignment="1">
      <alignment horizontal="center" vertical="center" textRotation="255" wrapText="1"/>
    </xf>
    <xf numFmtId="0" fontId="9" fillId="0" borderId="29" xfId="71" applyFont="1" applyBorder="1" applyAlignment="1">
      <alignment horizontal="center" vertical="center" shrinkToFit="1"/>
      <protection/>
    </xf>
    <xf numFmtId="0" fontId="13" fillId="0" borderId="24" xfId="71" applyFont="1" applyBorder="1" applyAlignment="1">
      <alignment horizontal="center" vertical="center" textRotation="255" wrapText="1"/>
      <protection/>
    </xf>
    <xf numFmtId="0" fontId="13" fillId="0" borderId="27" xfId="0" applyFont="1" applyBorder="1" applyAlignment="1">
      <alignment horizontal="center" vertical="center" textRotation="255" wrapText="1"/>
    </xf>
    <xf numFmtId="0" fontId="13" fillId="0" borderId="16" xfId="0" applyFont="1" applyBorder="1" applyAlignment="1">
      <alignment horizontal="center" vertical="center" textRotation="255" wrapText="1"/>
    </xf>
    <xf numFmtId="0" fontId="9" fillId="0" borderId="10" xfId="71" applyFont="1" applyBorder="1" applyAlignment="1">
      <alignment horizontal="center" vertical="center" textRotation="255"/>
      <protection/>
    </xf>
    <xf numFmtId="0" fontId="9" fillId="0" borderId="27" xfId="71" applyFont="1" applyBorder="1" applyAlignment="1">
      <alignment horizontal="center" vertical="center" textRotation="255"/>
      <protection/>
    </xf>
    <xf numFmtId="0" fontId="9" fillId="0" borderId="16" xfId="71" applyFont="1" applyBorder="1" applyAlignment="1">
      <alignment horizontal="center" vertical="center" textRotation="255"/>
      <protection/>
    </xf>
    <xf numFmtId="0" fontId="9" fillId="0" borderId="24" xfId="71" applyFont="1" applyBorder="1" applyAlignment="1">
      <alignment horizontal="center" vertical="center" textRotation="255"/>
      <protection/>
    </xf>
    <xf numFmtId="0" fontId="9" fillId="0" borderId="22" xfId="70" applyFont="1" applyBorder="1" applyAlignment="1">
      <alignment horizontal="distributed" vertical="center"/>
      <protection/>
    </xf>
    <xf numFmtId="0" fontId="9" fillId="0" borderId="30" xfId="70" applyFont="1" applyBorder="1" applyAlignment="1">
      <alignment horizontal="distributed" vertical="center"/>
      <protection/>
    </xf>
    <xf numFmtId="0" fontId="9" fillId="0" borderId="0" xfId="70" applyFont="1" applyAlignment="1">
      <alignment horizontal="distributed" vertical="center"/>
      <protection/>
    </xf>
    <xf numFmtId="0" fontId="9" fillId="0" borderId="29" xfId="70" applyFont="1" applyBorder="1" applyAlignment="1">
      <alignment horizontal="distributed" vertical="center"/>
      <protection/>
    </xf>
    <xf numFmtId="0" fontId="8" fillId="0" borderId="0" xfId="70" applyFont="1" applyAlignment="1">
      <alignment horizontal="center" vertical="center"/>
      <protection/>
    </xf>
    <xf numFmtId="0" fontId="8" fillId="0" borderId="29" xfId="70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 vertical="center" wrapText="1"/>
      <protection/>
    </xf>
    <xf numFmtId="0" fontId="9" fillId="0" borderId="16" xfId="70" applyFont="1" applyBorder="1" applyAlignment="1">
      <alignment horizontal="center" vertical="center" wrapText="1"/>
      <protection/>
    </xf>
    <xf numFmtId="0" fontId="9" fillId="0" borderId="18" xfId="70" applyFont="1" applyBorder="1" applyAlignment="1">
      <alignment horizontal="center" vertical="center" wrapText="1"/>
      <protection/>
    </xf>
    <xf numFmtId="0" fontId="9" fillId="0" borderId="14" xfId="70" applyFont="1" applyBorder="1" applyAlignment="1">
      <alignment horizontal="center" vertical="center" wrapText="1"/>
      <protection/>
    </xf>
    <xf numFmtId="0" fontId="9" fillId="0" borderId="19" xfId="70" applyFont="1" applyBorder="1" applyAlignment="1">
      <alignment horizontal="center" vertical="center" wrapText="1"/>
      <protection/>
    </xf>
    <xf numFmtId="0" fontId="9" fillId="0" borderId="17" xfId="70" applyFont="1" applyBorder="1" applyAlignment="1">
      <alignment horizontal="center" vertical="center" wrapText="1"/>
      <protection/>
    </xf>
    <xf numFmtId="184" fontId="9" fillId="0" borderId="10" xfId="70" applyNumberFormat="1" applyFont="1" applyBorder="1" applyAlignment="1">
      <alignment horizontal="center" vertical="center" wrapText="1"/>
      <protection/>
    </xf>
    <xf numFmtId="184" fontId="9" fillId="0" borderId="27" xfId="70" applyNumberFormat="1" applyFont="1" applyBorder="1" applyAlignment="1">
      <alignment horizontal="center" vertical="center" wrapText="1"/>
      <protection/>
    </xf>
    <xf numFmtId="184" fontId="9" fillId="0" borderId="16" xfId="70" applyNumberFormat="1" applyFont="1" applyBorder="1" applyAlignment="1">
      <alignment horizontal="center" vertical="center" wrapText="1"/>
      <protection/>
    </xf>
    <xf numFmtId="49" fontId="9" fillId="0" borderId="10" xfId="70" applyNumberFormat="1" applyFont="1" applyBorder="1" applyAlignment="1">
      <alignment horizontal="center" vertical="center" wrapText="1"/>
      <protection/>
    </xf>
    <xf numFmtId="49" fontId="9" fillId="0" borderId="27" xfId="70" applyNumberFormat="1" applyFont="1" applyBorder="1" applyAlignment="1">
      <alignment horizontal="center" vertical="center" wrapText="1"/>
      <protection/>
    </xf>
    <xf numFmtId="49" fontId="9" fillId="0" borderId="16" xfId="70" applyNumberFormat="1" applyFont="1" applyBorder="1" applyAlignment="1">
      <alignment horizontal="center" vertical="center" wrapText="1"/>
      <protection/>
    </xf>
    <xf numFmtId="49" fontId="9" fillId="0" borderId="18" xfId="70" applyNumberFormat="1" applyFont="1" applyBorder="1" applyAlignment="1">
      <alignment horizontal="center" vertical="center" wrapText="1"/>
      <protection/>
    </xf>
    <xf numFmtId="49" fontId="9" fillId="0" borderId="20" xfId="70" applyNumberFormat="1" applyFont="1" applyBorder="1" applyAlignment="1">
      <alignment horizontal="center" vertical="center" wrapText="1"/>
      <protection/>
    </xf>
    <xf numFmtId="49" fontId="9" fillId="0" borderId="19" xfId="70" applyNumberFormat="1" applyFont="1" applyBorder="1" applyAlignment="1">
      <alignment horizontal="center" vertical="center" wrapText="1"/>
      <protection/>
    </xf>
    <xf numFmtId="0" fontId="9" fillId="0" borderId="0" xfId="70" applyFont="1" applyAlignment="1">
      <alignment horizontal="center" vertical="center"/>
      <protection/>
    </xf>
    <xf numFmtId="0" fontId="9" fillId="0" borderId="29" xfId="70" applyFont="1" applyBorder="1" applyAlignment="1">
      <alignment horizontal="center" vertical="center"/>
      <protection/>
    </xf>
    <xf numFmtId="187" fontId="9" fillId="0" borderId="29" xfId="74" applyNumberFormat="1" applyFont="1" applyBorder="1" applyAlignment="1">
      <alignment horizontal="right" vertical="center"/>
      <protection/>
    </xf>
    <xf numFmtId="187" fontId="9" fillId="0" borderId="0" xfId="74" applyNumberFormat="1" applyFont="1" applyBorder="1" applyAlignment="1">
      <alignment horizontal="right" vertical="center"/>
      <protection/>
    </xf>
    <xf numFmtId="3" fontId="9" fillId="0" borderId="0" xfId="74" applyNumberFormat="1" applyFont="1" applyBorder="1" applyAlignment="1">
      <alignment horizontal="right" vertical="center"/>
      <protection/>
    </xf>
    <xf numFmtId="3" fontId="9" fillId="0" borderId="0" xfId="74" applyNumberFormat="1" applyFont="1" applyAlignment="1">
      <alignment horizontal="right" vertical="center"/>
      <protection/>
    </xf>
    <xf numFmtId="187" fontId="9" fillId="0" borderId="0" xfId="74" applyNumberFormat="1" applyFont="1" applyAlignment="1">
      <alignment horizontal="right" vertical="center"/>
      <protection/>
    </xf>
    <xf numFmtId="0" fontId="9" fillId="0" borderId="14" xfId="74" applyFont="1" applyBorder="1" applyAlignment="1">
      <alignment horizontal="center" vertical="center"/>
      <protection/>
    </xf>
    <xf numFmtId="0" fontId="9" fillId="0" borderId="10" xfId="74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13" fillId="0" borderId="29" xfId="74" applyFont="1" applyBorder="1" applyAlignment="1">
      <alignment horizontal="distributed" vertical="center"/>
      <protection/>
    </xf>
    <xf numFmtId="0" fontId="8" fillId="0" borderId="20" xfId="74" applyFont="1" applyBorder="1" applyAlignment="1">
      <alignment horizontal="distributed" vertical="center"/>
      <protection/>
    </xf>
    <xf numFmtId="0" fontId="8" fillId="0" borderId="0" xfId="74" applyFont="1" applyBorder="1" applyAlignment="1">
      <alignment horizontal="distributed" vertical="center"/>
      <protection/>
    </xf>
    <xf numFmtId="0" fontId="8" fillId="0" borderId="29" xfId="74" applyFont="1" applyBorder="1" applyAlignment="1">
      <alignment horizontal="distributed" vertical="center"/>
      <protection/>
    </xf>
    <xf numFmtId="0" fontId="8" fillId="0" borderId="22" xfId="74" applyFont="1" applyBorder="1" applyAlignment="1">
      <alignment horizontal="distributed" vertical="center"/>
      <protection/>
    </xf>
    <xf numFmtId="0" fontId="8" fillId="0" borderId="30" xfId="74" applyFont="1" applyBorder="1" applyAlignment="1">
      <alignment horizontal="distributed" vertical="center"/>
      <protection/>
    </xf>
    <xf numFmtId="0" fontId="13" fillId="0" borderId="29" xfId="74" applyFont="1" applyBorder="1" applyAlignment="1">
      <alignment horizontal="distributed" vertical="center" wrapText="1" shrinkToFit="1"/>
      <protection/>
    </xf>
    <xf numFmtId="0" fontId="13" fillId="0" borderId="29" xfId="74" applyFont="1" applyBorder="1" applyAlignment="1">
      <alignment horizontal="distributed" vertical="center" wrapText="1"/>
      <protection/>
    </xf>
    <xf numFmtId="0" fontId="9" fillId="0" borderId="31" xfId="74" applyFont="1" applyBorder="1" applyAlignment="1">
      <alignment horizontal="center" vertical="center"/>
      <protection/>
    </xf>
    <xf numFmtId="0" fontId="9" fillId="0" borderId="17" xfId="74" applyFont="1" applyBorder="1" applyAlignment="1">
      <alignment horizontal="center" vertical="center"/>
      <protection/>
    </xf>
    <xf numFmtId="0" fontId="9" fillId="0" borderId="36" xfId="74" applyFont="1" applyBorder="1" applyAlignment="1">
      <alignment horizontal="center" vertical="center"/>
      <protection/>
    </xf>
    <xf numFmtId="184" fontId="8" fillId="0" borderId="0" xfId="73" applyNumberFormat="1" applyFont="1" applyAlignment="1">
      <alignment horizontal="center" vertical="center"/>
      <protection/>
    </xf>
    <xf numFmtId="184" fontId="8" fillId="0" borderId="29" xfId="73" applyNumberFormat="1" applyFont="1" applyBorder="1" applyAlignment="1">
      <alignment horizontal="center" vertical="center"/>
      <protection/>
    </xf>
    <xf numFmtId="184" fontId="9" fillId="0" borderId="22" xfId="73" applyNumberFormat="1" applyFont="1" applyBorder="1" applyAlignment="1">
      <alignment horizontal="center" vertical="center"/>
      <protection/>
    </xf>
    <xf numFmtId="184" fontId="9" fillId="0" borderId="30" xfId="73" applyNumberFormat="1" applyFont="1" applyBorder="1" applyAlignment="1">
      <alignment horizontal="center" vertical="center"/>
      <protection/>
    </xf>
    <xf numFmtId="0" fontId="9" fillId="0" borderId="16" xfId="73" applyFont="1" applyBorder="1" applyAlignment="1">
      <alignment horizontal="center" vertical="center"/>
      <protection/>
    </xf>
    <xf numFmtId="0" fontId="9" fillId="0" borderId="14" xfId="73" applyFont="1" applyBorder="1" applyAlignment="1">
      <alignment horizontal="center" vertical="center"/>
      <protection/>
    </xf>
    <xf numFmtId="0" fontId="9" fillId="0" borderId="31" xfId="73" applyFont="1" applyBorder="1" applyAlignment="1">
      <alignment horizontal="center" vertical="center"/>
      <protection/>
    </xf>
    <xf numFmtId="0" fontId="9" fillId="0" borderId="0" xfId="73" applyFont="1" applyBorder="1" applyAlignment="1">
      <alignment horizontal="center" vertical="center"/>
      <protection/>
    </xf>
    <xf numFmtId="0" fontId="9" fillId="0" borderId="29" xfId="73" applyFont="1" applyBorder="1" applyAlignment="1">
      <alignment horizontal="center" vertical="center"/>
      <protection/>
    </xf>
    <xf numFmtId="0" fontId="9" fillId="0" borderId="17" xfId="73" applyFont="1" applyBorder="1" applyAlignment="1">
      <alignment horizontal="center" vertical="center"/>
      <protection/>
    </xf>
    <xf numFmtId="0" fontId="9" fillId="0" borderId="36" xfId="73" applyFont="1" applyBorder="1" applyAlignment="1">
      <alignment horizontal="center" vertical="center"/>
      <protection/>
    </xf>
    <xf numFmtId="0" fontId="9" fillId="0" borderId="18" xfId="73" applyFont="1" applyBorder="1" applyAlignment="1">
      <alignment horizontal="center" vertical="center"/>
      <protection/>
    </xf>
    <xf numFmtId="0" fontId="5" fillId="0" borderId="14" xfId="73" applyFont="1" applyBorder="1" applyAlignment="1">
      <alignment horizontal="center" vertical="center"/>
      <protection/>
    </xf>
    <xf numFmtId="0" fontId="5" fillId="0" borderId="31" xfId="73" applyFont="1" applyBorder="1" applyAlignment="1">
      <alignment horizontal="center" vertical="center"/>
      <protection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9" fillId="0" borderId="14" xfId="73" applyFont="1" applyBorder="1" applyAlignment="1">
      <alignment horizontal="left" vertical="center"/>
      <protection/>
    </xf>
    <xf numFmtId="0" fontId="5" fillId="0" borderId="14" xfId="0" applyFont="1" applyBorder="1" applyAlignment="1">
      <alignment horizontal="left" vertical="center"/>
    </xf>
    <xf numFmtId="0" fontId="9" fillId="0" borderId="19" xfId="73" applyFont="1" applyBorder="1" applyAlignment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10" xfId="73" applyFont="1" applyBorder="1" applyAlignment="1">
      <alignment horizontal="center" vertical="center"/>
      <protection/>
    </xf>
    <xf numFmtId="0" fontId="5" fillId="0" borderId="10" xfId="73" applyFont="1" applyBorder="1" applyAlignment="1">
      <alignment horizontal="center" vertical="center"/>
      <protection/>
    </xf>
    <xf numFmtId="0" fontId="5" fillId="0" borderId="16" xfId="0" applyFont="1" applyBorder="1" applyAlignment="1">
      <alignment vertical="center"/>
    </xf>
    <xf numFmtId="0" fontId="9" fillId="0" borderId="10" xfId="73" applyFont="1" applyBorder="1" applyAlignment="1">
      <alignment horizontal="distributed" vertical="center"/>
      <protection/>
    </xf>
    <xf numFmtId="0" fontId="5" fillId="0" borderId="10" xfId="73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17" xfId="73" applyFont="1" applyBorder="1" applyAlignment="1">
      <alignment horizontal="center" vertical="center"/>
      <protection/>
    </xf>
    <xf numFmtId="0" fontId="5" fillId="0" borderId="0" xfId="73" applyFont="1" applyBorder="1" applyAlignment="1">
      <alignment horizontal="center" vertical="center"/>
      <protection/>
    </xf>
    <xf numFmtId="0" fontId="9" fillId="0" borderId="19" xfId="73" applyFont="1" applyBorder="1" applyAlignment="1">
      <alignment horizontal="center" vertical="center" shrinkToFit="1"/>
      <protection/>
    </xf>
    <xf numFmtId="0" fontId="5" fillId="0" borderId="17" xfId="73" applyFont="1" applyBorder="1" applyAlignment="1">
      <alignment horizontal="center" vertical="center" shrinkToFit="1"/>
      <protection/>
    </xf>
    <xf numFmtId="0" fontId="5" fillId="0" borderId="36" xfId="73" applyFont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9" fillId="0" borderId="14" xfId="78" applyFont="1" applyBorder="1" applyAlignment="1">
      <alignment horizontal="center" vertical="center"/>
      <protection/>
    </xf>
    <xf numFmtId="0" fontId="9" fillId="0" borderId="17" xfId="78" applyFont="1" applyBorder="1" applyAlignment="1">
      <alignment horizontal="center" vertical="center"/>
      <protection/>
    </xf>
    <xf numFmtId="189" fontId="9" fillId="0" borderId="20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 horizontal="right" vertical="center"/>
    </xf>
    <xf numFmtId="184" fontId="8" fillId="0" borderId="0" xfId="74" applyNumberFormat="1" applyFont="1" applyBorder="1" applyAlignment="1">
      <alignment horizontal="distributed" vertical="center"/>
      <protection/>
    </xf>
    <xf numFmtId="184" fontId="8" fillId="0" borderId="29" xfId="74" applyNumberFormat="1" applyFont="1" applyBorder="1" applyAlignment="1">
      <alignment horizontal="distributed" vertical="center"/>
      <protection/>
    </xf>
    <xf numFmtId="0" fontId="9" fillId="0" borderId="0" xfId="74" applyFont="1" applyBorder="1" applyAlignment="1">
      <alignment horizontal="center" vertical="center"/>
      <protection/>
    </xf>
    <xf numFmtId="0" fontId="9" fillId="0" borderId="29" xfId="74" applyFont="1" applyBorder="1" applyAlignment="1">
      <alignment horizontal="center" vertical="center"/>
      <protection/>
    </xf>
    <xf numFmtId="184" fontId="8" fillId="0" borderId="0" xfId="78" applyNumberFormat="1" applyFont="1" applyAlignment="1">
      <alignment horizontal="distributed" vertical="center"/>
      <protection/>
    </xf>
    <xf numFmtId="184" fontId="8" fillId="0" borderId="29" xfId="78" applyNumberFormat="1" applyFont="1" applyBorder="1" applyAlignment="1">
      <alignment horizontal="distributed" vertical="center"/>
      <protection/>
    </xf>
    <xf numFmtId="0" fontId="9" fillId="0" borderId="31" xfId="78" applyFont="1" applyBorder="1" applyAlignment="1">
      <alignment horizontal="center" vertical="center"/>
      <protection/>
    </xf>
    <xf numFmtId="0" fontId="9" fillId="0" borderId="0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36" xfId="78" applyFont="1" applyBorder="1" applyAlignment="1">
      <alignment horizontal="center" vertical="center"/>
      <protection/>
    </xf>
    <xf numFmtId="18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38" fontId="9" fillId="0" borderId="20" xfId="49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distributed" vertical="center"/>
    </xf>
    <xf numFmtId="184" fontId="9" fillId="0" borderId="29" xfId="0" applyNumberFormat="1" applyFont="1" applyBorder="1" applyAlignment="1">
      <alignment horizontal="distributed" vertical="center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31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left" vertical="center" wrapText="1"/>
    </xf>
    <xf numFmtId="49" fontId="9" fillId="33" borderId="36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27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left" vertical="center" wrapText="1"/>
    </xf>
    <xf numFmtId="176" fontId="9" fillId="33" borderId="18" xfId="0" applyNumberFormat="1" applyFont="1" applyFill="1" applyBorder="1" applyAlignment="1">
      <alignment horizontal="center" vertical="center" shrinkToFit="1"/>
    </xf>
    <xf numFmtId="176" fontId="9" fillId="33" borderId="31" xfId="0" applyNumberFormat="1" applyFont="1" applyFill="1" applyBorder="1" applyAlignment="1">
      <alignment horizontal="center" vertical="center" shrinkToFi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3（土）総務法制室" xfId="61"/>
    <cellStyle name="標準_JB16" xfId="62"/>
    <cellStyle name="標準_P26、P27" xfId="63"/>
    <cellStyle name="標準_P29" xfId="64"/>
    <cellStyle name="標準_P30" xfId="65"/>
    <cellStyle name="標準_P42、P43" xfId="66"/>
    <cellStyle name="標準_P46～P51" xfId="67"/>
    <cellStyle name="標準_P52～P53" xfId="68"/>
    <cellStyle name="標準_Sheet1" xfId="69"/>
    <cellStyle name="標準_Sheet10" xfId="70"/>
    <cellStyle name="標準_Sheet11" xfId="71"/>
    <cellStyle name="標準_Sheet12" xfId="72"/>
    <cellStyle name="標準_Sheet13" xfId="73"/>
    <cellStyle name="標準_Sheet14" xfId="74"/>
    <cellStyle name="標準_Sheet2" xfId="75"/>
    <cellStyle name="標準_Sheet3" xfId="76"/>
    <cellStyle name="標準_Sheet4" xfId="77"/>
    <cellStyle name="標準_Sheet5" xfId="78"/>
    <cellStyle name="標準_Sheet6" xfId="79"/>
    <cellStyle name="標準_Sheet7" xfId="80"/>
    <cellStyle name="標準_Sheet8" xfId="81"/>
    <cellStyle name="標準_Sheet9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8" spans="2:5" ht="62.25" customHeight="1">
      <c r="B8" s="628" t="s">
        <v>125</v>
      </c>
      <c r="C8" s="628"/>
      <c r="D8" s="628"/>
      <c r="E8" s="62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5">
      <selection activeCell="A1" sqref="A1"/>
    </sheetView>
  </sheetViews>
  <sheetFormatPr defaultColWidth="8.875" defaultRowHeight="15" customHeight="1"/>
  <cols>
    <col min="1" max="4" width="2.375" style="16" customWidth="1"/>
    <col min="5" max="5" width="6.75390625" style="16" customWidth="1"/>
    <col min="6" max="6" width="9.50390625" style="16" customWidth="1"/>
    <col min="7" max="13" width="18.50390625" style="16" customWidth="1"/>
    <col min="14" max="14" width="6.50390625" style="16" customWidth="1"/>
    <col min="15" max="15" width="18.50390625" style="16" customWidth="1"/>
    <col min="16" max="16384" width="8.875" style="16" customWidth="1"/>
  </cols>
  <sheetData>
    <row r="1" spans="1:14" s="15" customFormat="1" ht="15" customHeight="1">
      <c r="A1" s="50" t="s">
        <v>125</v>
      </c>
      <c r="G1" s="51"/>
      <c r="I1" s="275"/>
      <c r="J1" s="275"/>
      <c r="K1" s="275"/>
      <c r="L1" s="275"/>
      <c r="N1" s="51" t="s">
        <v>125</v>
      </c>
    </row>
    <row r="2" spans="1:13" s="15" customFormat="1" ht="15" customHeight="1">
      <c r="A2" s="50"/>
      <c r="G2" s="51"/>
      <c r="M2" s="51"/>
    </row>
    <row r="3" spans="1:13" ht="15" customHeight="1">
      <c r="A3" s="276" t="s">
        <v>13</v>
      </c>
      <c r="B3" s="277"/>
      <c r="C3" s="277"/>
      <c r="D3" s="277"/>
      <c r="E3" s="277"/>
      <c r="F3" s="277"/>
      <c r="G3" s="277"/>
      <c r="H3" s="277"/>
      <c r="I3" s="278"/>
      <c r="J3" s="277"/>
      <c r="K3" s="277"/>
      <c r="L3" s="277"/>
      <c r="M3" s="277"/>
    </row>
    <row r="4" spans="1:13" ht="15" customHeight="1" thickBot="1">
      <c r="A4" s="279"/>
      <c r="B4" s="279"/>
      <c r="C4" s="279"/>
      <c r="D4" s="279"/>
      <c r="E4" s="279"/>
      <c r="F4" s="279"/>
      <c r="G4" s="280"/>
      <c r="H4" s="277"/>
      <c r="I4" s="278"/>
      <c r="J4" s="277"/>
      <c r="K4" s="277"/>
      <c r="L4" s="277"/>
      <c r="M4" s="281" t="s">
        <v>149</v>
      </c>
    </row>
    <row r="5" spans="1:13" ht="21" customHeight="1">
      <c r="A5" s="277"/>
      <c r="B5" s="277"/>
      <c r="C5" s="277"/>
      <c r="D5" s="277"/>
      <c r="E5" s="277"/>
      <c r="F5" s="277"/>
      <c r="G5" s="718" t="s">
        <v>670</v>
      </c>
      <c r="H5" s="721" t="s">
        <v>671</v>
      </c>
      <c r="I5" s="715" t="s">
        <v>672</v>
      </c>
      <c r="J5" s="709" t="s">
        <v>174</v>
      </c>
      <c r="K5" s="709"/>
      <c r="L5" s="711" t="s">
        <v>316</v>
      </c>
      <c r="M5" s="712"/>
    </row>
    <row r="6" spans="1:13" ht="21" customHeight="1">
      <c r="A6" s="724" t="s">
        <v>667</v>
      </c>
      <c r="B6" s="724"/>
      <c r="C6" s="724"/>
      <c r="D6" s="724"/>
      <c r="E6" s="724"/>
      <c r="F6" s="725"/>
      <c r="G6" s="719"/>
      <c r="H6" s="722"/>
      <c r="I6" s="716"/>
      <c r="J6" s="710"/>
      <c r="K6" s="710"/>
      <c r="L6" s="713"/>
      <c r="M6" s="714"/>
    </row>
    <row r="7" spans="1:13" ht="21" customHeight="1">
      <c r="A7" s="277"/>
      <c r="B7" s="277"/>
      <c r="C7" s="277"/>
      <c r="D7" s="277"/>
      <c r="E7" s="277"/>
      <c r="F7" s="277"/>
      <c r="G7" s="720"/>
      <c r="H7" s="723"/>
      <c r="I7" s="717"/>
      <c r="J7" s="283" t="s">
        <v>14</v>
      </c>
      <c r="K7" s="283" t="s">
        <v>16</v>
      </c>
      <c r="L7" s="284" t="s">
        <v>14</v>
      </c>
      <c r="M7" s="285" t="s">
        <v>16</v>
      </c>
    </row>
    <row r="8" spans="1:13" ht="21" customHeight="1">
      <c r="A8" s="286"/>
      <c r="B8" s="286"/>
      <c r="C8" s="286"/>
      <c r="D8" s="286"/>
      <c r="E8" s="286"/>
      <c r="F8" s="286"/>
      <c r="G8" s="287" t="s">
        <v>128</v>
      </c>
      <c r="H8" s="286"/>
      <c r="I8" s="288"/>
      <c r="J8" s="289" t="s">
        <v>128</v>
      </c>
      <c r="K8" s="289" t="s">
        <v>37</v>
      </c>
      <c r="L8" s="289"/>
      <c r="M8" s="289"/>
    </row>
    <row r="9" spans="1:13" s="29" customFormat="1" ht="21" customHeight="1">
      <c r="A9" s="707" t="s">
        <v>668</v>
      </c>
      <c r="B9" s="707"/>
      <c r="C9" s="707"/>
      <c r="D9" s="707"/>
      <c r="E9" s="707"/>
      <c r="F9" s="708"/>
      <c r="G9" s="291">
        <v>290953</v>
      </c>
      <c r="H9" s="292">
        <v>286202</v>
      </c>
      <c r="I9" s="199">
        <f>SUM(I16,I10)</f>
        <v>292084</v>
      </c>
      <c r="J9" s="293">
        <v>-4751</v>
      </c>
      <c r="K9" s="294">
        <v>-1.63290978267968</v>
      </c>
      <c r="L9" s="295">
        <f>I9-H9</f>
        <v>5882</v>
      </c>
      <c r="M9" s="294">
        <f>L9/H9*100</f>
        <v>2.0551917876185355</v>
      </c>
    </row>
    <row r="10" spans="1:13" ht="21" customHeight="1">
      <c r="A10" s="277"/>
      <c r="B10" s="277"/>
      <c r="D10" s="705" t="s">
        <v>17</v>
      </c>
      <c r="E10" s="705"/>
      <c r="F10" s="706"/>
      <c r="G10" s="296">
        <v>174621</v>
      </c>
      <c r="H10" s="297">
        <v>169536</v>
      </c>
      <c r="I10" s="197">
        <v>172098</v>
      </c>
      <c r="J10" s="298">
        <v>-5085</v>
      </c>
      <c r="K10" s="299">
        <v>-2.91202089095813</v>
      </c>
      <c r="L10" s="300">
        <f>I10-H10</f>
        <v>2562</v>
      </c>
      <c r="M10" s="299">
        <f>L10/H10*100</f>
        <v>1.5111834654586636</v>
      </c>
    </row>
    <row r="11" spans="1:13" ht="21" customHeight="1">
      <c r="A11" s="277"/>
      <c r="B11" s="277"/>
      <c r="C11" s="277"/>
      <c r="D11" s="602"/>
      <c r="E11" s="705" t="s">
        <v>18</v>
      </c>
      <c r="F11" s="706"/>
      <c r="G11" s="296">
        <v>163946</v>
      </c>
      <c r="H11" s="297">
        <v>159047</v>
      </c>
      <c r="I11" s="197">
        <v>165154</v>
      </c>
      <c r="J11" s="298">
        <v>-4899</v>
      </c>
      <c r="K11" s="299">
        <v>-2.98817903456016</v>
      </c>
      <c r="L11" s="300">
        <f>I11-H11</f>
        <v>6107</v>
      </c>
      <c r="M11" s="299">
        <f>L11/H11*100</f>
        <v>3.8397454840393093</v>
      </c>
    </row>
    <row r="12" spans="1:13" ht="21" customHeight="1">
      <c r="A12" s="277"/>
      <c r="B12" s="277"/>
      <c r="C12" s="277"/>
      <c r="D12" s="602"/>
      <c r="E12" s="705" t="s">
        <v>19</v>
      </c>
      <c r="F12" s="706"/>
      <c r="G12" s="296">
        <v>10675</v>
      </c>
      <c r="H12" s="297">
        <v>10489</v>
      </c>
      <c r="I12" s="197">
        <v>6944</v>
      </c>
      <c r="J12" s="298">
        <v>-186</v>
      </c>
      <c r="K12" s="299">
        <v>-1.7423887587822</v>
      </c>
      <c r="L12" s="300">
        <f>I12-H12</f>
        <v>-3545</v>
      </c>
      <c r="M12" s="299">
        <f>L12/H12*100</f>
        <v>-33.79731146915817</v>
      </c>
    </row>
    <row r="13" spans="1:13" ht="21" customHeight="1">
      <c r="A13" s="277"/>
      <c r="B13" s="277"/>
      <c r="C13" s="277"/>
      <c r="D13" s="602"/>
      <c r="E13" s="602"/>
      <c r="F13" s="602"/>
      <c r="G13" s="296"/>
      <c r="H13" s="297"/>
      <c r="I13" s="301"/>
      <c r="J13" s="298"/>
      <c r="K13" s="299"/>
      <c r="L13" s="300"/>
      <c r="M13" s="299"/>
    </row>
    <row r="14" spans="1:13" ht="21" customHeight="1">
      <c r="A14" s="277"/>
      <c r="B14" s="277"/>
      <c r="D14" s="705" t="s">
        <v>669</v>
      </c>
      <c r="E14" s="705"/>
      <c r="F14" s="706"/>
      <c r="G14" s="302">
        <v>60.016909947654774</v>
      </c>
      <c r="H14" s="303">
        <v>59.23648332296769</v>
      </c>
      <c r="I14" s="304">
        <f>I10/I9*100</f>
        <v>58.920721436299154</v>
      </c>
      <c r="J14" s="305" t="s">
        <v>22</v>
      </c>
      <c r="K14" s="305" t="s">
        <v>22</v>
      </c>
      <c r="L14" s="305" t="s">
        <v>22</v>
      </c>
      <c r="M14" s="305" t="s">
        <v>22</v>
      </c>
    </row>
    <row r="15" spans="1:13" ht="21" customHeight="1">
      <c r="A15" s="277"/>
      <c r="B15" s="277"/>
      <c r="D15" s="602"/>
      <c r="E15" s="602"/>
      <c r="F15" s="602"/>
      <c r="G15" s="296"/>
      <c r="H15" s="297"/>
      <c r="I15" s="301"/>
      <c r="J15" s="298"/>
      <c r="K15" s="299"/>
      <c r="L15" s="300"/>
      <c r="M15" s="299"/>
    </row>
    <row r="16" spans="1:13" ht="21" customHeight="1">
      <c r="A16" s="277"/>
      <c r="B16" s="277"/>
      <c r="D16" s="705" t="s">
        <v>21</v>
      </c>
      <c r="E16" s="705"/>
      <c r="F16" s="706"/>
      <c r="G16" s="296">
        <v>116332</v>
      </c>
      <c r="H16" s="297">
        <v>116666</v>
      </c>
      <c r="I16" s="197">
        <v>119986</v>
      </c>
      <c r="J16" s="298">
        <v>334</v>
      </c>
      <c r="K16" s="299">
        <v>0.28710930784306987</v>
      </c>
      <c r="L16" s="300">
        <f>I16-H16</f>
        <v>3320</v>
      </c>
      <c r="M16" s="299">
        <f>L16/H16*100</f>
        <v>2.8457305470316974</v>
      </c>
    </row>
    <row r="17" spans="1:13" ht="21" customHeight="1">
      <c r="A17" s="277"/>
      <c r="B17" s="277"/>
      <c r="C17" s="277"/>
      <c r="D17" s="277"/>
      <c r="E17" s="277"/>
      <c r="F17" s="277"/>
      <c r="G17" s="296"/>
      <c r="H17" s="300"/>
      <c r="I17" s="298"/>
      <c r="J17" s="298"/>
      <c r="K17" s="299"/>
      <c r="L17" s="300"/>
      <c r="M17" s="299"/>
    </row>
    <row r="18" spans="1:13" ht="21" customHeight="1">
      <c r="A18" s="306" t="s">
        <v>120</v>
      </c>
      <c r="B18" s="282"/>
      <c r="C18" s="282"/>
      <c r="D18" s="282"/>
      <c r="E18" s="282"/>
      <c r="F18" s="282"/>
      <c r="G18" s="291">
        <v>138774</v>
      </c>
      <c r="H18" s="295">
        <v>135797</v>
      </c>
      <c r="I18" s="199">
        <f>SUM(I19,I25)</f>
        <v>137960</v>
      </c>
      <c r="J18" s="293">
        <v>-2977</v>
      </c>
      <c r="K18" s="294">
        <v>-2.14521452145215</v>
      </c>
      <c r="L18" s="295">
        <f>I18-H18</f>
        <v>2163</v>
      </c>
      <c r="M18" s="294">
        <f>L18/H18*100</f>
        <v>1.5928186926073478</v>
      </c>
    </row>
    <row r="19" spans="1:13" ht="21" customHeight="1">
      <c r="A19" s="277"/>
      <c r="B19" s="277"/>
      <c r="D19" s="705" t="s">
        <v>17</v>
      </c>
      <c r="E19" s="705"/>
      <c r="F19" s="706"/>
      <c r="G19" s="296">
        <v>104409</v>
      </c>
      <c r="H19" s="300">
        <v>99193</v>
      </c>
      <c r="I19" s="197">
        <v>98622</v>
      </c>
      <c r="J19" s="298">
        <v>-5216</v>
      </c>
      <c r="K19" s="299">
        <v>-4.99573791531381</v>
      </c>
      <c r="L19" s="300">
        <f>I19-H19</f>
        <v>-571</v>
      </c>
      <c r="M19" s="299">
        <f>L19/H19*100</f>
        <v>-0.5756454588529433</v>
      </c>
    </row>
    <row r="20" spans="1:13" ht="21" customHeight="1">
      <c r="A20" s="277"/>
      <c r="B20" s="277"/>
      <c r="D20" s="602"/>
      <c r="E20" s="705" t="s">
        <v>18</v>
      </c>
      <c r="F20" s="706"/>
      <c r="G20" s="296">
        <v>97503</v>
      </c>
      <c r="H20" s="300">
        <v>92422</v>
      </c>
      <c r="I20" s="197">
        <v>94284</v>
      </c>
      <c r="J20" s="298">
        <v>-5081</v>
      </c>
      <c r="K20" s="299">
        <v>-5.21112170907562</v>
      </c>
      <c r="L20" s="300">
        <f>I20-H20</f>
        <v>1862</v>
      </c>
      <c r="M20" s="299">
        <f>L20/H20*100</f>
        <v>2.014671831382138</v>
      </c>
    </row>
    <row r="21" spans="1:13" ht="21" customHeight="1">
      <c r="A21" s="277"/>
      <c r="B21" s="277"/>
      <c r="D21" s="602"/>
      <c r="E21" s="705" t="s">
        <v>19</v>
      </c>
      <c r="F21" s="706"/>
      <c r="G21" s="296">
        <v>6906</v>
      </c>
      <c r="H21" s="300">
        <v>6771</v>
      </c>
      <c r="I21" s="197">
        <v>4338</v>
      </c>
      <c r="J21" s="298">
        <v>-135</v>
      </c>
      <c r="K21" s="299">
        <v>-1.95482189400521</v>
      </c>
      <c r="L21" s="300">
        <f>I21-H21</f>
        <v>-2433</v>
      </c>
      <c r="M21" s="299">
        <f>L21/H21*100</f>
        <v>-35.93265396544085</v>
      </c>
    </row>
    <row r="22" spans="1:13" ht="21" customHeight="1">
      <c r="A22" s="277"/>
      <c r="B22" s="277"/>
      <c r="D22" s="602"/>
      <c r="E22" s="602"/>
      <c r="F22" s="602"/>
      <c r="G22" s="296"/>
      <c r="H22" s="300"/>
      <c r="I22" s="275"/>
      <c r="J22" s="275"/>
      <c r="K22" s="275"/>
      <c r="L22" s="275"/>
      <c r="M22" s="299"/>
    </row>
    <row r="23" spans="1:13" ht="21" customHeight="1">
      <c r="A23" s="277"/>
      <c r="B23" s="277"/>
      <c r="D23" s="705" t="s">
        <v>20</v>
      </c>
      <c r="E23" s="705"/>
      <c r="F23" s="706"/>
      <c r="G23" s="302">
        <v>75.23671581131912</v>
      </c>
      <c r="H23" s="303">
        <v>73.04505990559437</v>
      </c>
      <c r="I23" s="307">
        <f>I19/I18*100</f>
        <v>71.48593795302986</v>
      </c>
      <c r="J23" s="305" t="s">
        <v>22</v>
      </c>
      <c r="K23" s="305" t="s">
        <v>22</v>
      </c>
      <c r="L23" s="305" t="s">
        <v>22</v>
      </c>
      <c r="M23" s="305" t="s">
        <v>22</v>
      </c>
    </row>
    <row r="24" spans="1:13" ht="21" customHeight="1">
      <c r="A24" s="277"/>
      <c r="B24" s="277"/>
      <c r="D24" s="602"/>
      <c r="E24" s="602"/>
      <c r="F24" s="602"/>
      <c r="G24" s="296"/>
      <c r="H24" s="300"/>
      <c r="I24" s="298"/>
      <c r="J24" s="298"/>
      <c r="K24" s="299"/>
      <c r="L24" s="300"/>
      <c r="M24" s="299"/>
    </row>
    <row r="25" spans="1:13" ht="21" customHeight="1">
      <c r="A25" s="277"/>
      <c r="B25" s="277"/>
      <c r="D25" s="705" t="s">
        <v>21</v>
      </c>
      <c r="E25" s="705"/>
      <c r="F25" s="706"/>
      <c r="G25" s="296">
        <v>34365</v>
      </c>
      <c r="H25" s="300">
        <v>36604</v>
      </c>
      <c r="I25" s="197">
        <v>39338</v>
      </c>
      <c r="J25" s="298">
        <v>2239</v>
      </c>
      <c r="K25" s="299">
        <v>6.515349919976721</v>
      </c>
      <c r="L25" s="300">
        <f>I25-H25</f>
        <v>2734</v>
      </c>
      <c r="M25" s="299">
        <f>L25/H25*100</f>
        <v>7.469129056933668</v>
      </c>
    </row>
    <row r="26" spans="1:13" ht="21" customHeight="1">
      <c r="A26" s="277"/>
      <c r="B26" s="277"/>
      <c r="C26" s="277"/>
      <c r="D26" s="277"/>
      <c r="E26" s="277"/>
      <c r="F26" s="277"/>
      <c r="G26" s="296"/>
      <c r="H26" s="300"/>
      <c r="I26" s="275"/>
      <c r="J26" s="275"/>
      <c r="K26" s="275"/>
      <c r="L26" s="275"/>
      <c r="M26" s="299"/>
    </row>
    <row r="27" spans="1:13" ht="21" customHeight="1">
      <c r="A27" s="290" t="s">
        <v>121</v>
      </c>
      <c r="B27" s="282"/>
      <c r="C27" s="282"/>
      <c r="D27" s="282"/>
      <c r="E27" s="282"/>
      <c r="F27" s="282"/>
      <c r="G27" s="291">
        <v>152179</v>
      </c>
      <c r="H27" s="295">
        <v>150405</v>
      </c>
      <c r="I27" s="199">
        <f>SUM(I28,I34)</f>
        <v>154124</v>
      </c>
      <c r="J27" s="293">
        <v>-1774</v>
      </c>
      <c r="K27" s="294">
        <v>-1.16573245980063</v>
      </c>
      <c r="L27" s="295">
        <f>I27-H27</f>
        <v>3719</v>
      </c>
      <c r="M27" s="294">
        <f>L27/H27*100</f>
        <v>2.4726571590040223</v>
      </c>
    </row>
    <row r="28" spans="1:13" ht="21" customHeight="1">
      <c r="A28" s="277"/>
      <c r="B28" s="277"/>
      <c r="D28" s="705" t="s">
        <v>17</v>
      </c>
      <c r="E28" s="705"/>
      <c r="F28" s="706"/>
      <c r="G28" s="296">
        <v>70212</v>
      </c>
      <c r="H28" s="300">
        <v>70343</v>
      </c>
      <c r="I28" s="197">
        <v>73476</v>
      </c>
      <c r="J28" s="298">
        <v>131</v>
      </c>
      <c r="K28" s="299">
        <v>0.1865777929698627</v>
      </c>
      <c r="L28" s="300">
        <f>I28-H28</f>
        <v>3133</v>
      </c>
      <c r="M28" s="299">
        <f>L28/H28*100</f>
        <v>4.453890223618555</v>
      </c>
    </row>
    <row r="29" spans="1:13" ht="21" customHeight="1">
      <c r="A29" s="277"/>
      <c r="B29" s="277"/>
      <c r="D29" s="602"/>
      <c r="E29" s="705" t="s">
        <v>18</v>
      </c>
      <c r="F29" s="706"/>
      <c r="G29" s="296">
        <v>66443</v>
      </c>
      <c r="H29" s="300">
        <v>66625</v>
      </c>
      <c r="I29" s="197">
        <v>70870</v>
      </c>
      <c r="J29" s="298">
        <v>182</v>
      </c>
      <c r="K29" s="299">
        <v>0.27391899823909216</v>
      </c>
      <c r="L29" s="300">
        <f>I29-H29</f>
        <v>4245</v>
      </c>
      <c r="M29" s="299">
        <f>L29/H29*100</f>
        <v>6.371482176360225</v>
      </c>
    </row>
    <row r="30" spans="1:13" ht="21" customHeight="1">
      <c r="A30" s="277"/>
      <c r="B30" s="277"/>
      <c r="D30" s="602"/>
      <c r="E30" s="705" t="s">
        <v>19</v>
      </c>
      <c r="F30" s="706"/>
      <c r="G30" s="296">
        <v>3769</v>
      </c>
      <c r="H30" s="300">
        <v>3718</v>
      </c>
      <c r="I30" s="197">
        <v>2606</v>
      </c>
      <c r="J30" s="298">
        <v>-51</v>
      </c>
      <c r="K30" s="299">
        <v>-1.3531440700451</v>
      </c>
      <c r="L30" s="300">
        <f>I30-H30</f>
        <v>-1112</v>
      </c>
      <c r="M30" s="299">
        <f>L30/H30*100</f>
        <v>-29.90855298547606</v>
      </c>
    </row>
    <row r="31" spans="1:13" ht="21" customHeight="1">
      <c r="A31" s="277"/>
      <c r="B31" s="277"/>
      <c r="D31" s="602"/>
      <c r="E31" s="602"/>
      <c r="F31" s="602"/>
      <c r="G31" s="296"/>
      <c r="H31" s="300"/>
      <c r="I31" s="298"/>
      <c r="J31" s="298"/>
      <c r="K31" s="299"/>
      <c r="L31" s="300"/>
      <c r="M31" s="299"/>
    </row>
    <row r="32" spans="1:13" ht="21" customHeight="1">
      <c r="A32" s="277"/>
      <c r="B32" s="277"/>
      <c r="D32" s="705" t="s">
        <v>20</v>
      </c>
      <c r="E32" s="705"/>
      <c r="F32" s="706"/>
      <c r="G32" s="302">
        <v>46.13777196590857</v>
      </c>
      <c r="H32" s="303">
        <v>46.76905687975798</v>
      </c>
      <c r="I32" s="307">
        <f>I28/I27*100</f>
        <v>47.6733020165581</v>
      </c>
      <c r="J32" s="305" t="s">
        <v>22</v>
      </c>
      <c r="K32" s="305" t="s">
        <v>22</v>
      </c>
      <c r="L32" s="305" t="s">
        <v>22</v>
      </c>
      <c r="M32" s="305" t="s">
        <v>22</v>
      </c>
    </row>
    <row r="33" spans="1:13" ht="21" customHeight="1">
      <c r="A33" s="277"/>
      <c r="B33" s="277"/>
      <c r="D33" s="602"/>
      <c r="E33" s="602"/>
      <c r="F33" s="602"/>
      <c r="G33" s="296"/>
      <c r="H33" s="300"/>
      <c r="I33" s="298"/>
      <c r="J33" s="298"/>
      <c r="K33" s="299"/>
      <c r="L33" s="300"/>
      <c r="M33" s="299"/>
    </row>
    <row r="34" spans="1:13" ht="21" customHeight="1" thickBot="1">
      <c r="A34" s="277"/>
      <c r="B34" s="277"/>
      <c r="D34" s="703" t="s">
        <v>21</v>
      </c>
      <c r="E34" s="703"/>
      <c r="F34" s="704"/>
      <c r="G34" s="296">
        <v>81967</v>
      </c>
      <c r="H34" s="308">
        <v>80062</v>
      </c>
      <c r="I34" s="197">
        <v>80648</v>
      </c>
      <c r="J34" s="298">
        <v>-1905</v>
      </c>
      <c r="K34" s="299">
        <v>-2.32410604267571</v>
      </c>
      <c r="L34" s="300">
        <f>I34-H34</f>
        <v>586</v>
      </c>
      <c r="M34" s="299">
        <f>L34/H34*100</f>
        <v>0.7319327521171092</v>
      </c>
    </row>
    <row r="35" spans="1:13" s="312" customFormat="1" ht="15" customHeight="1">
      <c r="A35" s="309"/>
      <c r="B35" s="309"/>
      <c r="C35" s="309"/>
      <c r="D35" s="309"/>
      <c r="E35" s="309"/>
      <c r="F35" s="309"/>
      <c r="G35" s="309"/>
      <c r="H35" s="309"/>
      <c r="I35" s="310"/>
      <c r="J35" s="309"/>
      <c r="K35" s="309"/>
      <c r="L35" s="309"/>
      <c r="M35" s="311" t="s">
        <v>154</v>
      </c>
    </row>
    <row r="36" spans="1:13" s="312" customFormat="1" ht="15" customHeight="1">
      <c r="A36" s="280" t="s">
        <v>720</v>
      </c>
      <c r="B36" s="280"/>
      <c r="C36" s="280"/>
      <c r="D36" s="280"/>
      <c r="E36" s="280"/>
      <c r="F36" s="280"/>
      <c r="G36" s="280"/>
      <c r="H36" s="280"/>
      <c r="I36" s="313"/>
      <c r="J36" s="280"/>
      <c r="K36" s="280"/>
      <c r="L36" s="280"/>
      <c r="M36" s="314"/>
    </row>
    <row r="37" spans="1:12" s="312" customFormat="1" ht="15" customHeight="1">
      <c r="A37" s="277" t="s">
        <v>719</v>
      </c>
      <c r="J37" s="277"/>
      <c r="K37" s="277"/>
      <c r="L37" s="280"/>
    </row>
    <row r="38" spans="1:11" s="312" customFormat="1" ht="15" customHeight="1">
      <c r="A38" s="277" t="s">
        <v>718</v>
      </c>
      <c r="B38" s="277"/>
      <c r="C38" s="277"/>
      <c r="D38" s="277"/>
      <c r="E38" s="277"/>
      <c r="F38" s="541"/>
      <c r="G38" s="542"/>
      <c r="H38" s="277"/>
      <c r="I38" s="277"/>
      <c r="J38" s="277"/>
      <c r="K38" s="281"/>
    </row>
    <row r="39" spans="1:11" s="312" customFormat="1" ht="15" customHeight="1">
      <c r="A39" s="277" t="s">
        <v>717</v>
      </c>
      <c r="B39" s="277"/>
      <c r="C39" s="277"/>
      <c r="D39" s="277"/>
      <c r="E39" s="277"/>
      <c r="F39" s="541"/>
      <c r="G39" s="542"/>
      <c r="H39" s="277"/>
      <c r="I39" s="277"/>
      <c r="J39" s="277"/>
      <c r="K39" s="281"/>
    </row>
    <row r="40" spans="1:13" s="312" customFormat="1" ht="15" customHeight="1">
      <c r="A40" s="277" t="s">
        <v>172</v>
      </c>
      <c r="B40" s="27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</row>
    <row r="41" spans="2:9" ht="15" customHeight="1">
      <c r="B41" s="277"/>
      <c r="C41" s="277"/>
      <c r="D41" s="277"/>
      <c r="E41" s="277"/>
      <c r="F41" s="277"/>
      <c r="G41" s="277"/>
      <c r="H41" s="277"/>
      <c r="I41" s="278"/>
    </row>
  </sheetData>
  <sheetProtection/>
  <mergeCells count="22">
    <mergeCell ref="A9:F9"/>
    <mergeCell ref="D10:F10"/>
    <mergeCell ref="E11:F11"/>
    <mergeCell ref="J5:K6"/>
    <mergeCell ref="L5:M6"/>
    <mergeCell ref="I5:I7"/>
    <mergeCell ref="G5:G7"/>
    <mergeCell ref="H5:H7"/>
    <mergeCell ref="A6:F6"/>
    <mergeCell ref="E12:F12"/>
    <mergeCell ref="D14:F14"/>
    <mergeCell ref="D16:F16"/>
    <mergeCell ref="D19:F19"/>
    <mergeCell ref="E20:F20"/>
    <mergeCell ref="E21:F21"/>
    <mergeCell ref="D34:F34"/>
    <mergeCell ref="D23:F23"/>
    <mergeCell ref="D25:F25"/>
    <mergeCell ref="D28:F28"/>
    <mergeCell ref="E29:F29"/>
    <mergeCell ref="E30:F30"/>
    <mergeCell ref="D32:F3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7">
      <selection activeCell="A1" sqref="A1"/>
    </sheetView>
  </sheetViews>
  <sheetFormatPr defaultColWidth="8.875" defaultRowHeight="15" customHeight="1"/>
  <cols>
    <col min="1" max="2" width="2.00390625" style="16" customWidth="1"/>
    <col min="3" max="3" width="17.00390625" style="16" customWidth="1"/>
    <col min="4" max="7" width="10.00390625" style="16" customWidth="1"/>
    <col min="8" max="9" width="2.00390625" style="16" customWidth="1"/>
    <col min="10" max="10" width="17.00390625" style="16" customWidth="1"/>
    <col min="11" max="18" width="10.00390625" style="16" customWidth="1"/>
    <col min="19" max="19" width="2.00390625" style="16" customWidth="1"/>
    <col min="20" max="16384" width="8.875" style="16" customWidth="1"/>
  </cols>
  <sheetData>
    <row r="1" spans="1:19" s="15" customFormat="1" ht="15" customHeight="1">
      <c r="A1" s="2" t="s">
        <v>125</v>
      </c>
      <c r="S1" s="3" t="s">
        <v>125</v>
      </c>
    </row>
    <row r="2" ht="15" customHeight="1">
      <c r="A2" s="29"/>
    </row>
    <row r="3" spans="1:19" ht="15" customHeight="1">
      <c r="A3" s="315" t="s">
        <v>23</v>
      </c>
      <c r="B3" s="316"/>
      <c r="C3" s="316"/>
      <c r="D3" s="317"/>
      <c r="E3" s="317"/>
      <c r="F3" s="317"/>
      <c r="G3" s="316"/>
      <c r="H3" s="316"/>
      <c r="I3" s="316"/>
      <c r="J3" s="316"/>
      <c r="K3" s="317"/>
      <c r="L3" s="317"/>
      <c r="M3" s="317"/>
      <c r="N3" s="317"/>
      <c r="O3" s="317"/>
      <c r="P3" s="317"/>
      <c r="Q3" s="317"/>
      <c r="R3" s="317"/>
      <c r="S3" s="317"/>
    </row>
    <row r="4" spans="1:19" ht="15" customHeight="1" thickBot="1">
      <c r="A4" s="316"/>
      <c r="B4" s="316"/>
      <c r="C4" s="316"/>
      <c r="D4" s="317"/>
      <c r="E4" s="317"/>
      <c r="F4" s="317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8" t="s">
        <v>149</v>
      </c>
      <c r="S4" s="318"/>
    </row>
    <row r="5" spans="1:19" ht="21" customHeight="1">
      <c r="A5" s="731" t="s">
        <v>24</v>
      </c>
      <c r="B5" s="731"/>
      <c r="C5" s="742"/>
      <c r="D5" s="731" t="s">
        <v>148</v>
      </c>
      <c r="E5" s="658"/>
      <c r="F5" s="658"/>
      <c r="G5" s="658"/>
      <c r="H5" s="732" t="s">
        <v>24</v>
      </c>
      <c r="I5" s="732"/>
      <c r="J5" s="732"/>
      <c r="K5" s="319" t="s">
        <v>147</v>
      </c>
      <c r="L5" s="320"/>
      <c r="M5" s="320"/>
      <c r="N5" s="554"/>
      <c r="O5" s="543" t="s">
        <v>314</v>
      </c>
      <c r="P5" s="320"/>
      <c r="Q5" s="320"/>
      <c r="R5" s="320"/>
      <c r="S5" s="551"/>
    </row>
    <row r="6" spans="1:19" ht="21" customHeight="1">
      <c r="A6" s="743"/>
      <c r="B6" s="743"/>
      <c r="C6" s="744"/>
      <c r="D6" s="548" t="s">
        <v>25</v>
      </c>
      <c r="E6" s="322" t="s">
        <v>122</v>
      </c>
      <c r="F6" s="322" t="s">
        <v>123</v>
      </c>
      <c r="G6" s="321" t="s">
        <v>124</v>
      </c>
      <c r="H6" s="630"/>
      <c r="I6" s="630"/>
      <c r="J6" s="630"/>
      <c r="K6" s="323" t="s">
        <v>130</v>
      </c>
      <c r="L6" s="324" t="s">
        <v>120</v>
      </c>
      <c r="M6" s="321" t="s">
        <v>121</v>
      </c>
      <c r="N6" s="322" t="s">
        <v>137</v>
      </c>
      <c r="O6" s="553" t="s">
        <v>130</v>
      </c>
      <c r="P6" s="322" t="s">
        <v>120</v>
      </c>
      <c r="Q6" s="321" t="s">
        <v>121</v>
      </c>
      <c r="R6" s="321" t="s">
        <v>137</v>
      </c>
      <c r="S6" s="373"/>
    </row>
    <row r="7" spans="1:19" ht="19.5" customHeight="1">
      <c r="A7" s="544"/>
      <c r="B7" s="544"/>
      <c r="C7" s="550"/>
      <c r="D7" s="326" t="s">
        <v>128</v>
      </c>
      <c r="E7" s="325"/>
      <c r="F7" s="325"/>
      <c r="G7" s="326" t="s">
        <v>37</v>
      </c>
      <c r="H7" s="327"/>
      <c r="I7" s="325"/>
      <c r="J7" s="328"/>
      <c r="K7" s="326" t="s">
        <v>128</v>
      </c>
      <c r="L7" s="325"/>
      <c r="M7" s="325"/>
      <c r="N7" s="555" t="s">
        <v>37</v>
      </c>
      <c r="O7" s="326" t="s">
        <v>128</v>
      </c>
      <c r="P7" s="325"/>
      <c r="Q7" s="325"/>
      <c r="R7" s="326" t="s">
        <v>37</v>
      </c>
      <c r="S7" s="341"/>
    </row>
    <row r="8" spans="1:19" ht="19.5" customHeight="1">
      <c r="A8" s="736" t="s">
        <v>584</v>
      </c>
      <c r="B8" s="736"/>
      <c r="C8" s="737"/>
      <c r="D8" s="329">
        <v>163946</v>
      </c>
      <c r="E8" s="329">
        <v>97503</v>
      </c>
      <c r="F8" s="329">
        <v>66443</v>
      </c>
      <c r="G8" s="330">
        <v>100</v>
      </c>
      <c r="H8" s="735" t="s">
        <v>584</v>
      </c>
      <c r="I8" s="736"/>
      <c r="J8" s="737"/>
      <c r="K8" s="329">
        <v>159047</v>
      </c>
      <c r="L8" s="329">
        <v>92422</v>
      </c>
      <c r="M8" s="329">
        <v>66625</v>
      </c>
      <c r="N8" s="556">
        <v>100</v>
      </c>
      <c r="O8" s="329">
        <v>165154</v>
      </c>
      <c r="P8" s="329">
        <v>94284</v>
      </c>
      <c r="Q8" s="329">
        <v>70870</v>
      </c>
      <c r="R8" s="330">
        <f>O8/O8*100</f>
        <v>100</v>
      </c>
      <c r="S8" s="330"/>
    </row>
    <row r="9" spans="1:19" ht="19.5" customHeight="1">
      <c r="A9" s="558"/>
      <c r="B9" s="736" t="s">
        <v>600</v>
      </c>
      <c r="C9" s="737"/>
      <c r="D9" s="329">
        <v>274</v>
      </c>
      <c r="E9" s="329">
        <v>215</v>
      </c>
      <c r="F9" s="329">
        <v>59</v>
      </c>
      <c r="G9" s="330">
        <v>0.16712820074902712</v>
      </c>
      <c r="H9" s="560"/>
      <c r="I9" s="736" t="s">
        <v>600</v>
      </c>
      <c r="J9" s="737"/>
      <c r="K9" s="329">
        <v>317</v>
      </c>
      <c r="L9" s="329">
        <v>240</v>
      </c>
      <c r="M9" s="329">
        <v>77</v>
      </c>
      <c r="N9" s="556">
        <v>0.19931215301137398</v>
      </c>
      <c r="O9" s="329">
        <f>SUM(O10:O12)</f>
        <v>317</v>
      </c>
      <c r="P9" s="329">
        <v>235</v>
      </c>
      <c r="Q9" s="329">
        <v>82</v>
      </c>
      <c r="R9" s="330">
        <f>O9/$O$8*100</f>
        <v>0.19194206619276555</v>
      </c>
      <c r="S9" s="330"/>
    </row>
    <row r="10" spans="1:19" ht="19.5" customHeight="1">
      <c r="A10" s="558"/>
      <c r="B10" s="546"/>
      <c r="C10" s="622" t="s">
        <v>585</v>
      </c>
      <c r="D10" s="331">
        <v>269</v>
      </c>
      <c r="E10" s="331">
        <v>210</v>
      </c>
      <c r="F10" s="331">
        <v>59</v>
      </c>
      <c r="G10" s="332">
        <v>0.1640784160638259</v>
      </c>
      <c r="H10" s="561"/>
      <c r="I10" s="546"/>
      <c r="J10" s="734" t="s">
        <v>603</v>
      </c>
      <c r="K10" s="728">
        <v>314</v>
      </c>
      <c r="L10" s="733">
        <v>238</v>
      </c>
      <c r="M10" s="729">
        <v>76</v>
      </c>
      <c r="N10" s="726">
        <v>0.197425918124831</v>
      </c>
      <c r="O10" s="728">
        <v>312</v>
      </c>
      <c r="P10" s="729">
        <v>232</v>
      </c>
      <c r="Q10" s="729">
        <v>80</v>
      </c>
      <c r="R10" s="730">
        <f aca="true" t="shared" si="0" ref="R10:R39">O10/$O$8*100</f>
        <v>0.1889145888080216</v>
      </c>
      <c r="S10" s="334"/>
    </row>
    <row r="11" spans="1:19" ht="19.5" customHeight="1">
      <c r="A11" s="558"/>
      <c r="B11" s="546"/>
      <c r="C11" s="622" t="s">
        <v>586</v>
      </c>
      <c r="D11" s="331">
        <v>4</v>
      </c>
      <c r="E11" s="331">
        <v>4</v>
      </c>
      <c r="F11" s="333" t="s">
        <v>22</v>
      </c>
      <c r="G11" s="332">
        <v>0.0024398277481609797</v>
      </c>
      <c r="H11" s="562"/>
      <c r="I11" s="546"/>
      <c r="J11" s="734"/>
      <c r="K11" s="728"/>
      <c r="L11" s="733"/>
      <c r="M11" s="729"/>
      <c r="N11" s="726"/>
      <c r="O11" s="728"/>
      <c r="P11" s="729"/>
      <c r="Q11" s="729"/>
      <c r="R11" s="730"/>
      <c r="S11" s="334"/>
    </row>
    <row r="12" spans="1:19" ht="19.5" customHeight="1">
      <c r="A12" s="558"/>
      <c r="B12" s="546"/>
      <c r="C12" s="622" t="s">
        <v>587</v>
      </c>
      <c r="D12" s="331">
        <v>1</v>
      </c>
      <c r="E12" s="333">
        <v>1</v>
      </c>
      <c r="F12" s="333" t="s">
        <v>22</v>
      </c>
      <c r="G12" s="332">
        <v>0.0006099569370402449</v>
      </c>
      <c r="H12" s="561"/>
      <c r="I12" s="546"/>
      <c r="J12" s="622" t="s">
        <v>587</v>
      </c>
      <c r="K12" s="331">
        <v>3</v>
      </c>
      <c r="L12" s="333">
        <v>2</v>
      </c>
      <c r="M12" s="333">
        <v>1</v>
      </c>
      <c r="N12" s="335">
        <v>0.0018862348865429715</v>
      </c>
      <c r="O12" s="331">
        <v>5</v>
      </c>
      <c r="P12" s="331">
        <v>3</v>
      </c>
      <c r="Q12" s="331">
        <v>2</v>
      </c>
      <c r="R12" s="332">
        <f t="shared" si="0"/>
        <v>0.003027477384743936</v>
      </c>
      <c r="S12" s="332"/>
    </row>
    <row r="13" spans="1:19" ht="19.5" customHeight="1">
      <c r="A13" s="546"/>
      <c r="B13" s="546"/>
      <c r="C13" s="545"/>
      <c r="D13" s="331"/>
      <c r="E13" s="331"/>
      <c r="F13" s="331"/>
      <c r="G13" s="332"/>
      <c r="H13" s="562"/>
      <c r="I13" s="546"/>
      <c r="J13" s="545"/>
      <c r="K13" s="331"/>
      <c r="L13" s="331"/>
      <c r="M13" s="331"/>
      <c r="N13" s="335" t="s">
        <v>28</v>
      </c>
      <c r="O13" s="329"/>
      <c r="P13" s="329"/>
      <c r="Q13" s="329"/>
      <c r="R13" s="330"/>
      <c r="S13" s="330"/>
    </row>
    <row r="14" spans="1:19" ht="19.5" customHeight="1">
      <c r="A14" s="558"/>
      <c r="B14" s="736" t="s">
        <v>601</v>
      </c>
      <c r="C14" s="737"/>
      <c r="D14" s="329">
        <v>30419</v>
      </c>
      <c r="E14" s="329">
        <v>24055</v>
      </c>
      <c r="F14" s="329">
        <v>6364</v>
      </c>
      <c r="G14" s="330">
        <v>18.55428006782721</v>
      </c>
      <c r="H14" s="735" t="s">
        <v>601</v>
      </c>
      <c r="I14" s="736"/>
      <c r="J14" s="737"/>
      <c r="K14" s="329">
        <v>28052</v>
      </c>
      <c r="L14" s="329">
        <v>21834</v>
      </c>
      <c r="M14" s="329">
        <v>6218</v>
      </c>
      <c r="N14" s="556">
        <v>17.7</v>
      </c>
      <c r="O14" s="329">
        <f>SUM(O15:O17)</f>
        <v>30864</v>
      </c>
      <c r="P14" s="329">
        <v>23950</v>
      </c>
      <c r="Q14" s="329">
        <f>SUM(Q15:Q17)</f>
        <v>6914</v>
      </c>
      <c r="R14" s="330">
        <f t="shared" si="0"/>
        <v>18.68801240054737</v>
      </c>
      <c r="S14" s="330"/>
    </row>
    <row r="15" spans="1:19" ht="19.5" customHeight="1">
      <c r="A15" s="558"/>
      <c r="B15" s="546"/>
      <c r="C15" s="622" t="s">
        <v>588</v>
      </c>
      <c r="D15" s="331">
        <v>4</v>
      </c>
      <c r="E15" s="331">
        <v>4</v>
      </c>
      <c r="F15" s="333" t="s">
        <v>22</v>
      </c>
      <c r="G15" s="332">
        <v>0.0024398277481609797</v>
      </c>
      <c r="H15" s="561"/>
      <c r="I15" s="547"/>
      <c r="J15" s="623" t="s">
        <v>604</v>
      </c>
      <c r="K15" s="331">
        <v>1</v>
      </c>
      <c r="L15" s="331">
        <v>1</v>
      </c>
      <c r="M15" s="333" t="s">
        <v>22</v>
      </c>
      <c r="N15" s="335">
        <v>0.0006287449621809906</v>
      </c>
      <c r="O15" s="331">
        <v>4</v>
      </c>
      <c r="P15" s="331">
        <v>4</v>
      </c>
      <c r="Q15" s="333" t="s">
        <v>22</v>
      </c>
      <c r="R15" s="332">
        <f t="shared" si="0"/>
        <v>0.0024219819077951486</v>
      </c>
      <c r="S15" s="332"/>
    </row>
    <row r="16" spans="1:19" ht="19.5" customHeight="1">
      <c r="A16" s="558"/>
      <c r="B16" s="546"/>
      <c r="C16" s="622" t="s">
        <v>589</v>
      </c>
      <c r="D16" s="331">
        <v>11136</v>
      </c>
      <c r="E16" s="331">
        <v>9586</v>
      </c>
      <c r="F16" s="331">
        <v>1550</v>
      </c>
      <c r="G16" s="332">
        <v>6.792480450880167</v>
      </c>
      <c r="H16" s="561"/>
      <c r="I16" s="546"/>
      <c r="J16" s="622" t="s">
        <v>589</v>
      </c>
      <c r="K16" s="331">
        <v>9517</v>
      </c>
      <c r="L16" s="331">
        <v>8041</v>
      </c>
      <c r="M16" s="331">
        <v>1476</v>
      </c>
      <c r="N16" s="335">
        <v>5.983765805076486</v>
      </c>
      <c r="O16" s="331">
        <v>9421</v>
      </c>
      <c r="P16" s="331">
        <v>7861</v>
      </c>
      <c r="Q16" s="331">
        <v>1560</v>
      </c>
      <c r="R16" s="332">
        <f t="shared" si="0"/>
        <v>5.7043728883345235</v>
      </c>
      <c r="S16" s="332"/>
    </row>
    <row r="17" spans="1:19" ht="19.5" customHeight="1">
      <c r="A17" s="558"/>
      <c r="B17" s="546"/>
      <c r="C17" s="622" t="s">
        <v>590</v>
      </c>
      <c r="D17" s="331">
        <v>19279</v>
      </c>
      <c r="E17" s="331">
        <v>14465</v>
      </c>
      <c r="F17" s="331">
        <v>4814</v>
      </c>
      <c r="G17" s="332">
        <v>11.759359789198882</v>
      </c>
      <c r="H17" s="561"/>
      <c r="I17" s="546"/>
      <c r="J17" s="622" t="s">
        <v>590</v>
      </c>
      <c r="K17" s="331">
        <v>18534</v>
      </c>
      <c r="L17" s="331">
        <v>13792</v>
      </c>
      <c r="M17" s="331">
        <v>4742</v>
      </c>
      <c r="N17" s="335">
        <v>11.653159129062479</v>
      </c>
      <c r="O17" s="331">
        <v>21439</v>
      </c>
      <c r="P17" s="331">
        <v>16085</v>
      </c>
      <c r="Q17" s="331">
        <v>5354</v>
      </c>
      <c r="R17" s="332">
        <f t="shared" si="0"/>
        <v>12.981217530305047</v>
      </c>
      <c r="S17" s="332"/>
    </row>
    <row r="18" spans="1:19" ht="19.5" customHeight="1">
      <c r="A18" s="546"/>
      <c r="B18" s="546"/>
      <c r="C18" s="545"/>
      <c r="D18" s="331"/>
      <c r="E18" s="331"/>
      <c r="F18" s="331"/>
      <c r="G18" s="332"/>
      <c r="H18" s="562"/>
      <c r="I18" s="546"/>
      <c r="J18" s="545"/>
      <c r="K18" s="331"/>
      <c r="L18" s="331"/>
      <c r="M18" s="331"/>
      <c r="N18" s="335" t="s">
        <v>28</v>
      </c>
      <c r="O18" s="329"/>
      <c r="P18" s="331"/>
      <c r="Q18" s="329"/>
      <c r="R18" s="330"/>
      <c r="S18" s="330"/>
    </row>
    <row r="19" spans="1:19" ht="19.5" customHeight="1">
      <c r="A19" s="558"/>
      <c r="B19" s="736" t="s">
        <v>602</v>
      </c>
      <c r="C19" s="737"/>
      <c r="D19" s="329">
        <v>128776</v>
      </c>
      <c r="E19" s="329">
        <v>70617</v>
      </c>
      <c r="F19" s="329">
        <v>58159</v>
      </c>
      <c r="G19" s="330">
        <v>78.5478145242946</v>
      </c>
      <c r="H19" s="735" t="s">
        <v>602</v>
      </c>
      <c r="I19" s="736"/>
      <c r="J19" s="737"/>
      <c r="K19" s="329">
        <v>119799</v>
      </c>
      <c r="L19" s="329">
        <v>64264</v>
      </c>
      <c r="M19" s="329">
        <v>55535</v>
      </c>
      <c r="N19" s="556">
        <v>75.32301772432048</v>
      </c>
      <c r="O19" s="329">
        <v>122191</v>
      </c>
      <c r="P19" s="329">
        <v>63593</v>
      </c>
      <c r="Q19" s="329">
        <v>58598</v>
      </c>
      <c r="R19" s="330">
        <f t="shared" si="0"/>
        <v>73.98609782384925</v>
      </c>
      <c r="S19" s="330"/>
    </row>
    <row r="20" spans="1:19" ht="19.5" customHeight="1">
      <c r="A20" s="558"/>
      <c r="B20" s="546"/>
      <c r="C20" s="741" t="s">
        <v>612</v>
      </c>
      <c r="D20" s="728">
        <v>553</v>
      </c>
      <c r="E20" s="729">
        <v>482</v>
      </c>
      <c r="F20" s="729">
        <v>71</v>
      </c>
      <c r="G20" s="727">
        <v>0.3373061861832555</v>
      </c>
      <c r="H20" s="561"/>
      <c r="I20" s="563"/>
      <c r="J20" s="741" t="s">
        <v>612</v>
      </c>
      <c r="K20" s="728">
        <v>647</v>
      </c>
      <c r="L20" s="729">
        <v>554</v>
      </c>
      <c r="M20" s="729">
        <v>93</v>
      </c>
      <c r="N20" s="726">
        <v>0.4067979905311009</v>
      </c>
      <c r="O20" s="728">
        <v>675</v>
      </c>
      <c r="P20" s="729">
        <v>558</v>
      </c>
      <c r="Q20" s="729">
        <v>117</v>
      </c>
      <c r="R20" s="730">
        <f t="shared" si="0"/>
        <v>0.4087094469404313</v>
      </c>
      <c r="S20" s="334"/>
    </row>
    <row r="21" spans="1:19" ht="19.5" customHeight="1">
      <c r="A21" s="558"/>
      <c r="B21" s="546"/>
      <c r="C21" s="741"/>
      <c r="D21" s="728"/>
      <c r="E21" s="729"/>
      <c r="F21" s="729"/>
      <c r="G21" s="727"/>
      <c r="H21" s="564"/>
      <c r="I21" s="563"/>
      <c r="J21" s="741"/>
      <c r="K21" s="728"/>
      <c r="L21" s="729"/>
      <c r="M21" s="729"/>
      <c r="N21" s="726"/>
      <c r="O21" s="728"/>
      <c r="P21" s="729"/>
      <c r="Q21" s="729"/>
      <c r="R21" s="730"/>
      <c r="S21" s="334"/>
    </row>
    <row r="22" spans="1:19" ht="19.5" customHeight="1">
      <c r="A22" s="558"/>
      <c r="B22" s="546"/>
      <c r="C22" s="622" t="s">
        <v>32</v>
      </c>
      <c r="D22" s="549">
        <v>6077</v>
      </c>
      <c r="E22" s="331">
        <v>4466</v>
      </c>
      <c r="F22" s="331">
        <v>1611</v>
      </c>
      <c r="G22" s="559">
        <v>3.706708306393568</v>
      </c>
      <c r="H22" s="561"/>
      <c r="I22" s="546"/>
      <c r="J22" s="622" t="s">
        <v>32</v>
      </c>
      <c r="K22" s="331">
        <v>6373</v>
      </c>
      <c r="L22" s="331">
        <v>4597</v>
      </c>
      <c r="M22" s="331">
        <v>1776</v>
      </c>
      <c r="N22" s="335">
        <v>4.006991643979452</v>
      </c>
      <c r="O22" s="331">
        <v>6877</v>
      </c>
      <c r="P22" s="331">
        <v>5141</v>
      </c>
      <c r="Q22" s="331">
        <v>1736</v>
      </c>
      <c r="R22" s="332">
        <f t="shared" si="0"/>
        <v>4.163992394976809</v>
      </c>
      <c r="S22" s="332"/>
    </row>
    <row r="23" spans="1:19" ht="19.5" customHeight="1">
      <c r="A23" s="558"/>
      <c r="B23" s="546"/>
      <c r="C23" s="622" t="s">
        <v>591</v>
      </c>
      <c r="D23" s="549">
        <v>8144</v>
      </c>
      <c r="E23" s="331">
        <v>6858</v>
      </c>
      <c r="F23" s="331">
        <v>1286</v>
      </c>
      <c r="G23" s="559">
        <v>4.967489295255755</v>
      </c>
      <c r="H23" s="561"/>
      <c r="I23" s="546"/>
      <c r="J23" s="622" t="s">
        <v>605</v>
      </c>
      <c r="K23" s="331">
        <v>8333</v>
      </c>
      <c r="L23" s="331">
        <v>6953</v>
      </c>
      <c r="M23" s="331">
        <v>1380</v>
      </c>
      <c r="N23" s="335">
        <v>5.239331769854195</v>
      </c>
      <c r="O23" s="331">
        <v>8197</v>
      </c>
      <c r="P23" s="331">
        <v>6786</v>
      </c>
      <c r="Q23" s="331">
        <v>1411</v>
      </c>
      <c r="R23" s="332">
        <f t="shared" si="0"/>
        <v>4.963246424549209</v>
      </c>
      <c r="S23" s="332"/>
    </row>
    <row r="24" spans="1:19" ht="19.5" customHeight="1">
      <c r="A24" s="558"/>
      <c r="B24" s="546"/>
      <c r="C24" s="622" t="s">
        <v>606</v>
      </c>
      <c r="D24" s="549">
        <v>37771</v>
      </c>
      <c r="E24" s="331">
        <v>21921</v>
      </c>
      <c r="F24" s="331">
        <v>15850</v>
      </c>
      <c r="G24" s="559">
        <v>23.03868346894709</v>
      </c>
      <c r="H24" s="561"/>
      <c r="I24" s="546"/>
      <c r="J24" s="622" t="s">
        <v>606</v>
      </c>
      <c r="K24" s="331">
        <v>31896</v>
      </c>
      <c r="L24" s="331">
        <v>18293</v>
      </c>
      <c r="M24" s="331">
        <v>13603</v>
      </c>
      <c r="N24" s="335">
        <v>20.054449313724874</v>
      </c>
      <c r="O24" s="331">
        <v>28905</v>
      </c>
      <c r="P24" s="331">
        <v>15812</v>
      </c>
      <c r="Q24" s="331">
        <v>13093</v>
      </c>
      <c r="R24" s="332">
        <f t="shared" si="0"/>
        <v>17.501846761204696</v>
      </c>
      <c r="S24" s="332"/>
    </row>
    <row r="25" spans="1:19" ht="19.5" customHeight="1">
      <c r="A25" s="546"/>
      <c r="B25" s="546"/>
      <c r="C25" s="545"/>
      <c r="D25" s="549"/>
      <c r="E25" s="331"/>
      <c r="F25" s="331"/>
      <c r="G25" s="559"/>
      <c r="H25" s="562"/>
      <c r="I25" s="546"/>
      <c r="J25" s="545"/>
      <c r="K25" s="331"/>
      <c r="L25" s="331"/>
      <c r="M25" s="331"/>
      <c r="N25" s="335" t="s">
        <v>28</v>
      </c>
      <c r="O25" s="331"/>
      <c r="P25" s="331"/>
      <c r="Q25" s="331"/>
      <c r="R25" s="332"/>
      <c r="S25" s="332"/>
    </row>
    <row r="26" spans="1:19" ht="19.5" customHeight="1">
      <c r="A26" s="558"/>
      <c r="B26" s="546"/>
      <c r="C26" s="622" t="s">
        <v>592</v>
      </c>
      <c r="D26" s="331">
        <v>6432</v>
      </c>
      <c r="E26" s="331">
        <v>3376</v>
      </c>
      <c r="F26" s="331">
        <v>3056</v>
      </c>
      <c r="G26" s="332">
        <v>3.9232430190428556</v>
      </c>
      <c r="H26" s="561"/>
      <c r="I26" s="546"/>
      <c r="J26" s="622" t="s">
        <v>592</v>
      </c>
      <c r="K26" s="331">
        <v>6428</v>
      </c>
      <c r="L26" s="331">
        <v>3047</v>
      </c>
      <c r="M26" s="331">
        <v>3381</v>
      </c>
      <c r="N26" s="335">
        <v>4.041572616899407</v>
      </c>
      <c r="O26" s="331">
        <v>6559</v>
      </c>
      <c r="P26" s="331">
        <v>3123</v>
      </c>
      <c r="Q26" s="331">
        <v>3436</v>
      </c>
      <c r="R26" s="332">
        <f t="shared" si="0"/>
        <v>3.9714448333070953</v>
      </c>
      <c r="S26" s="332"/>
    </row>
    <row r="27" spans="1:19" ht="19.5" customHeight="1">
      <c r="A27" s="558"/>
      <c r="B27" s="546"/>
      <c r="C27" s="622" t="s">
        <v>593</v>
      </c>
      <c r="D27" s="331">
        <v>4558</v>
      </c>
      <c r="E27" s="331">
        <v>2887</v>
      </c>
      <c r="F27" s="331">
        <v>1671</v>
      </c>
      <c r="G27" s="332">
        <v>2.7801837190294365</v>
      </c>
      <c r="H27" s="561"/>
      <c r="I27" s="546"/>
      <c r="J27" s="622" t="s">
        <v>607</v>
      </c>
      <c r="K27" s="331">
        <v>5433</v>
      </c>
      <c r="L27" s="331">
        <v>3446</v>
      </c>
      <c r="M27" s="331">
        <v>1987</v>
      </c>
      <c r="N27" s="335">
        <v>3.4159713795293216</v>
      </c>
      <c r="O27" s="331">
        <v>5865</v>
      </c>
      <c r="P27" s="331">
        <v>3614</v>
      </c>
      <c r="Q27" s="331">
        <v>2251</v>
      </c>
      <c r="R27" s="332">
        <f t="shared" si="0"/>
        <v>3.551230972304637</v>
      </c>
      <c r="S27" s="332"/>
    </row>
    <row r="28" spans="1:19" ht="19.5" customHeight="1">
      <c r="A28" s="546"/>
      <c r="B28" s="546"/>
      <c r="C28" s="622"/>
      <c r="D28" s="331"/>
      <c r="E28" s="331"/>
      <c r="F28" s="331"/>
      <c r="G28" s="332"/>
      <c r="H28" s="561"/>
      <c r="I28" s="565"/>
      <c r="J28" s="740" t="s">
        <v>608</v>
      </c>
      <c r="K28" s="728">
        <v>7182</v>
      </c>
      <c r="L28" s="729">
        <v>4671</v>
      </c>
      <c r="M28" s="729">
        <v>2511</v>
      </c>
      <c r="N28" s="726">
        <v>4.515646318383873</v>
      </c>
      <c r="O28" s="728">
        <v>7520</v>
      </c>
      <c r="P28" s="729">
        <v>4802</v>
      </c>
      <c r="Q28" s="729">
        <v>2718</v>
      </c>
      <c r="R28" s="730">
        <f t="shared" si="0"/>
        <v>4.55332598665488</v>
      </c>
      <c r="S28" s="334"/>
    </row>
    <row r="29" spans="1:19" ht="19.5" customHeight="1">
      <c r="A29" s="546"/>
      <c r="B29" s="546"/>
      <c r="C29" s="622"/>
      <c r="D29" s="331"/>
      <c r="E29" s="331"/>
      <c r="F29" s="331"/>
      <c r="G29" s="332"/>
      <c r="H29" s="561"/>
      <c r="I29" s="565"/>
      <c r="J29" s="740"/>
      <c r="K29" s="728"/>
      <c r="L29" s="729"/>
      <c r="M29" s="729"/>
      <c r="N29" s="726"/>
      <c r="O29" s="728"/>
      <c r="P29" s="729"/>
      <c r="Q29" s="729"/>
      <c r="R29" s="730"/>
      <c r="S29" s="334"/>
    </row>
    <row r="30" spans="1:19" ht="19.5" customHeight="1">
      <c r="A30" s="558"/>
      <c r="B30" s="546"/>
      <c r="C30" s="622" t="s">
        <v>594</v>
      </c>
      <c r="D30" s="333">
        <v>8875</v>
      </c>
      <c r="E30" s="333">
        <v>3991</v>
      </c>
      <c r="F30" s="333">
        <v>4884</v>
      </c>
      <c r="G30" s="334">
        <v>5.4133678162321734</v>
      </c>
      <c r="H30" s="561"/>
      <c r="I30" s="566"/>
      <c r="J30" s="623" t="s">
        <v>609</v>
      </c>
      <c r="K30" s="331">
        <v>8993</v>
      </c>
      <c r="L30" s="331">
        <v>3868</v>
      </c>
      <c r="M30" s="331">
        <v>5125</v>
      </c>
      <c r="N30" s="335">
        <v>5.654303444893648</v>
      </c>
      <c r="O30" s="331">
        <v>8922</v>
      </c>
      <c r="P30" s="331">
        <v>3605</v>
      </c>
      <c r="Q30" s="331">
        <v>5317</v>
      </c>
      <c r="R30" s="332">
        <f t="shared" si="0"/>
        <v>5.402230645337079</v>
      </c>
      <c r="S30" s="332"/>
    </row>
    <row r="31" spans="1:19" ht="19.5" customHeight="1">
      <c r="A31" s="558"/>
      <c r="B31" s="546"/>
      <c r="C31" s="622"/>
      <c r="D31" s="333"/>
      <c r="E31" s="333"/>
      <c r="F31" s="333"/>
      <c r="G31" s="334"/>
      <c r="H31" s="561"/>
      <c r="I31" s="566"/>
      <c r="J31" s="623" t="s">
        <v>610</v>
      </c>
      <c r="K31" s="331">
        <v>5674</v>
      </c>
      <c r="L31" s="331">
        <v>2477</v>
      </c>
      <c r="M31" s="331">
        <v>3197</v>
      </c>
      <c r="N31" s="335">
        <v>3.567498915414941</v>
      </c>
      <c r="O31" s="331">
        <v>5350</v>
      </c>
      <c r="P31" s="331">
        <v>2269</v>
      </c>
      <c r="Q31" s="331">
        <v>3081</v>
      </c>
      <c r="R31" s="332">
        <f t="shared" si="0"/>
        <v>3.2394008016760116</v>
      </c>
      <c r="S31" s="332"/>
    </row>
    <row r="32" spans="1:19" ht="19.5" customHeight="1">
      <c r="A32" s="558"/>
      <c r="B32" s="546"/>
      <c r="C32" s="622" t="s">
        <v>169</v>
      </c>
      <c r="D32" s="333">
        <v>8799</v>
      </c>
      <c r="E32" s="333">
        <v>3749</v>
      </c>
      <c r="F32" s="333">
        <v>5050</v>
      </c>
      <c r="G32" s="334">
        <v>5.367011089017115</v>
      </c>
      <c r="H32" s="561"/>
      <c r="I32" s="546"/>
      <c r="J32" s="622" t="s">
        <v>169</v>
      </c>
      <c r="K32" s="331">
        <v>9023</v>
      </c>
      <c r="L32" s="331">
        <v>3731</v>
      </c>
      <c r="M32" s="331">
        <v>5292</v>
      </c>
      <c r="N32" s="335">
        <v>5.673165793759077</v>
      </c>
      <c r="O32" s="331">
        <v>9547</v>
      </c>
      <c r="P32" s="331">
        <v>3941</v>
      </c>
      <c r="Q32" s="331">
        <v>5606</v>
      </c>
      <c r="R32" s="332">
        <f t="shared" si="0"/>
        <v>5.780665318430072</v>
      </c>
      <c r="S32" s="332"/>
    </row>
    <row r="33" spans="1:19" ht="19.5" customHeight="1">
      <c r="A33" s="558"/>
      <c r="B33" s="546"/>
      <c r="C33" s="622" t="s">
        <v>595</v>
      </c>
      <c r="D33" s="333">
        <v>14274</v>
      </c>
      <c r="E33" s="333">
        <v>3707</v>
      </c>
      <c r="F33" s="333">
        <v>10567</v>
      </c>
      <c r="G33" s="334">
        <v>8.706525319312457</v>
      </c>
      <c r="H33" s="561"/>
      <c r="I33" s="546"/>
      <c r="J33" s="622" t="s">
        <v>595</v>
      </c>
      <c r="K33" s="331">
        <v>15770</v>
      </c>
      <c r="L33" s="331">
        <v>4063</v>
      </c>
      <c r="M33" s="331">
        <v>11707</v>
      </c>
      <c r="N33" s="335">
        <v>9.915308053594222</v>
      </c>
      <c r="O33" s="331">
        <v>18518</v>
      </c>
      <c r="P33" s="331">
        <v>4842</v>
      </c>
      <c r="Q33" s="331">
        <v>13676</v>
      </c>
      <c r="R33" s="332">
        <f t="shared" si="0"/>
        <v>11.212565242137641</v>
      </c>
      <c r="S33" s="332"/>
    </row>
    <row r="34" spans="1:19" ht="19.5" customHeight="1">
      <c r="A34" s="558"/>
      <c r="B34" s="546"/>
      <c r="C34" s="622" t="s">
        <v>596</v>
      </c>
      <c r="D34" s="333">
        <v>1402</v>
      </c>
      <c r="E34" s="333">
        <v>1020</v>
      </c>
      <c r="F34" s="333">
        <v>382</v>
      </c>
      <c r="G34" s="334">
        <v>0.8551596257304235</v>
      </c>
      <c r="H34" s="561"/>
      <c r="I34" s="546"/>
      <c r="J34" s="622" t="s">
        <v>596</v>
      </c>
      <c r="K34" s="331">
        <v>545</v>
      </c>
      <c r="L34" s="331">
        <v>302</v>
      </c>
      <c r="M34" s="331">
        <v>243</v>
      </c>
      <c r="N34" s="335">
        <v>0.3426660043886398</v>
      </c>
      <c r="O34" s="331">
        <v>725</v>
      </c>
      <c r="P34" s="331">
        <v>449</v>
      </c>
      <c r="Q34" s="331">
        <v>276</v>
      </c>
      <c r="R34" s="332">
        <f t="shared" si="0"/>
        <v>0.4389842207878707</v>
      </c>
      <c r="S34" s="332"/>
    </row>
    <row r="35" spans="1:19" ht="19.5" customHeight="1">
      <c r="A35" s="558"/>
      <c r="B35" s="546"/>
      <c r="C35" s="622" t="s">
        <v>33</v>
      </c>
      <c r="D35" s="728">
        <v>27976</v>
      </c>
      <c r="E35" s="729">
        <v>15456</v>
      </c>
      <c r="F35" s="729">
        <v>12520</v>
      </c>
      <c r="G35" s="727">
        <v>17.064155270637894</v>
      </c>
      <c r="H35" s="561"/>
      <c r="I35" s="546"/>
      <c r="J35" s="622" t="s">
        <v>33</v>
      </c>
      <c r="K35" s="728">
        <v>10015</v>
      </c>
      <c r="L35" s="729">
        <v>5883</v>
      </c>
      <c r="M35" s="729">
        <v>4132</v>
      </c>
      <c r="N35" s="726">
        <v>6.296880796242619</v>
      </c>
      <c r="O35" s="728">
        <v>10706</v>
      </c>
      <c r="P35" s="729">
        <v>6060</v>
      </c>
      <c r="Q35" s="729">
        <v>4646</v>
      </c>
      <c r="R35" s="730">
        <f t="shared" si="0"/>
        <v>6.482434576213715</v>
      </c>
      <c r="S35" s="334"/>
    </row>
    <row r="36" spans="1:19" ht="19.5" customHeight="1">
      <c r="A36" s="558"/>
      <c r="B36" s="547"/>
      <c r="C36" s="623" t="s">
        <v>597</v>
      </c>
      <c r="D36" s="728"/>
      <c r="E36" s="729"/>
      <c r="F36" s="729"/>
      <c r="G36" s="727"/>
      <c r="H36" s="561"/>
      <c r="I36" s="566"/>
      <c r="J36" s="623" t="s">
        <v>313</v>
      </c>
      <c r="K36" s="728"/>
      <c r="L36" s="729"/>
      <c r="M36" s="729"/>
      <c r="N36" s="726"/>
      <c r="O36" s="728"/>
      <c r="P36" s="729"/>
      <c r="Q36" s="729"/>
      <c r="R36" s="730"/>
      <c r="S36" s="334"/>
    </row>
    <row r="37" spans="1:19" ht="19.5" customHeight="1">
      <c r="A37" s="558"/>
      <c r="B37" s="546"/>
      <c r="C37" s="622" t="s">
        <v>598</v>
      </c>
      <c r="D37" s="728">
        <v>3915</v>
      </c>
      <c r="E37" s="729">
        <v>2704</v>
      </c>
      <c r="F37" s="729">
        <v>1211</v>
      </c>
      <c r="G37" s="727">
        <v>2.387981408512559</v>
      </c>
      <c r="H37" s="561"/>
      <c r="I37" s="546"/>
      <c r="J37" s="622" t="s">
        <v>598</v>
      </c>
      <c r="K37" s="728">
        <v>3487</v>
      </c>
      <c r="L37" s="729">
        <v>2379</v>
      </c>
      <c r="M37" s="729">
        <v>1108</v>
      </c>
      <c r="N37" s="726">
        <v>2.192433683125114</v>
      </c>
      <c r="O37" s="728">
        <v>3825</v>
      </c>
      <c r="P37" s="729">
        <v>2591</v>
      </c>
      <c r="Q37" s="729">
        <v>1234</v>
      </c>
      <c r="R37" s="730">
        <f t="shared" si="0"/>
        <v>2.316020199329111</v>
      </c>
      <c r="S37" s="334"/>
    </row>
    <row r="38" spans="1:19" ht="19.5" customHeight="1">
      <c r="A38" s="558"/>
      <c r="B38" s="547"/>
      <c r="C38" s="623" t="s">
        <v>312</v>
      </c>
      <c r="D38" s="728"/>
      <c r="E38" s="729"/>
      <c r="F38" s="729"/>
      <c r="G38" s="727"/>
      <c r="H38" s="561"/>
      <c r="I38" s="566"/>
      <c r="J38" s="623" t="s">
        <v>611</v>
      </c>
      <c r="K38" s="728"/>
      <c r="L38" s="729"/>
      <c r="M38" s="729"/>
      <c r="N38" s="726"/>
      <c r="O38" s="728"/>
      <c r="P38" s="729"/>
      <c r="Q38" s="729"/>
      <c r="R38" s="730"/>
      <c r="S38" s="334"/>
    </row>
    <row r="39" spans="1:19" ht="19.5" customHeight="1" thickBot="1">
      <c r="A39" s="558"/>
      <c r="B39" s="738" t="s">
        <v>599</v>
      </c>
      <c r="C39" s="739"/>
      <c r="D39" s="336">
        <v>4477</v>
      </c>
      <c r="E39" s="336">
        <v>2616</v>
      </c>
      <c r="F39" s="336">
        <v>1861</v>
      </c>
      <c r="G39" s="337">
        <v>2.7307772071291767</v>
      </c>
      <c r="H39" s="567"/>
      <c r="I39" s="738" t="s">
        <v>599</v>
      </c>
      <c r="J39" s="739"/>
      <c r="K39" s="336">
        <v>10879</v>
      </c>
      <c r="L39" s="336">
        <v>6084</v>
      </c>
      <c r="M39" s="336">
        <v>4795</v>
      </c>
      <c r="N39" s="557">
        <v>6.840116443566996</v>
      </c>
      <c r="O39" s="336">
        <v>11782</v>
      </c>
      <c r="P39" s="336">
        <v>6506</v>
      </c>
      <c r="Q39" s="336">
        <v>5276</v>
      </c>
      <c r="R39" s="337">
        <f t="shared" si="0"/>
        <v>7.133947709410611</v>
      </c>
      <c r="S39" s="552"/>
    </row>
    <row r="40" spans="1:19" ht="15" customHeight="1">
      <c r="A40" s="338"/>
      <c r="B40" s="221"/>
      <c r="C40" s="221"/>
      <c r="D40" s="221"/>
      <c r="E40" s="221"/>
      <c r="F40" s="221"/>
      <c r="G40" s="221"/>
      <c r="H40" s="221"/>
      <c r="I40" s="221"/>
      <c r="J40" s="221"/>
      <c r="L40" s="221"/>
      <c r="M40" s="317"/>
      <c r="N40" s="317"/>
      <c r="O40" s="316"/>
      <c r="P40" s="340"/>
      <c r="Q40" s="316"/>
      <c r="R40" s="341" t="s">
        <v>154</v>
      </c>
      <c r="S40" s="341"/>
    </row>
    <row r="41" spans="1:19" ht="15" customHeight="1">
      <c r="A41" s="312" t="s">
        <v>721</v>
      </c>
      <c r="G41" s="225"/>
      <c r="P41" s="312"/>
      <c r="Q41" s="312"/>
      <c r="R41" s="342"/>
      <c r="S41" s="342"/>
    </row>
  </sheetData>
  <sheetProtection/>
  <mergeCells count="69">
    <mergeCell ref="I39:J39"/>
    <mergeCell ref="J28:J29"/>
    <mergeCell ref="B39:C39"/>
    <mergeCell ref="C20:C21"/>
    <mergeCell ref="J20:J21"/>
    <mergeCell ref="A5:C6"/>
    <mergeCell ref="A8:C8"/>
    <mergeCell ref="B9:C9"/>
    <mergeCell ref="B14:C14"/>
    <mergeCell ref="B19:C19"/>
    <mergeCell ref="J10:J11"/>
    <mergeCell ref="H8:J8"/>
    <mergeCell ref="I9:J9"/>
    <mergeCell ref="H14:J14"/>
    <mergeCell ref="H19:J19"/>
    <mergeCell ref="R28:R29"/>
    <mergeCell ref="Q20:Q21"/>
    <mergeCell ref="P28:P29"/>
    <mergeCell ref="K10:K11"/>
    <mergeCell ref="M10:M11"/>
    <mergeCell ref="Q35:Q36"/>
    <mergeCell ref="O37:O38"/>
    <mergeCell ref="O35:O36"/>
    <mergeCell ref="P35:P36"/>
    <mergeCell ref="R20:R21"/>
    <mergeCell ref="R35:R36"/>
    <mergeCell ref="L10:L11"/>
    <mergeCell ref="N10:N11"/>
    <mergeCell ref="E37:E38"/>
    <mergeCell ref="F37:F38"/>
    <mergeCell ref="G37:G38"/>
    <mergeCell ref="F35:F36"/>
    <mergeCell ref="L35:L36"/>
    <mergeCell ref="M20:M21"/>
    <mergeCell ref="K20:K21"/>
    <mergeCell ref="L20:L21"/>
    <mergeCell ref="O10:O11"/>
    <mergeCell ref="P10:P11"/>
    <mergeCell ref="Q10:Q11"/>
    <mergeCell ref="N20:N21"/>
    <mergeCell ref="O20:O21"/>
    <mergeCell ref="P20:P21"/>
    <mergeCell ref="R10:R11"/>
    <mergeCell ref="M37:M38"/>
    <mergeCell ref="O28:O29"/>
    <mergeCell ref="D5:G5"/>
    <mergeCell ref="H5:J6"/>
    <mergeCell ref="D20:D21"/>
    <mergeCell ref="E20:E21"/>
    <mergeCell ref="E35:E36"/>
    <mergeCell ref="F20:F21"/>
    <mergeCell ref="G20:G21"/>
    <mergeCell ref="K37:K38"/>
    <mergeCell ref="M35:M36"/>
    <mergeCell ref="K28:K29"/>
    <mergeCell ref="D35:D36"/>
    <mergeCell ref="K35:K36"/>
    <mergeCell ref="L28:L29"/>
    <mergeCell ref="M28:M29"/>
    <mergeCell ref="N37:N38"/>
    <mergeCell ref="G35:G36"/>
    <mergeCell ref="D37:D38"/>
    <mergeCell ref="Q37:Q38"/>
    <mergeCell ref="R37:R38"/>
    <mergeCell ref="Q28:Q29"/>
    <mergeCell ref="L37:L38"/>
    <mergeCell ref="P37:P38"/>
    <mergeCell ref="N28:N29"/>
    <mergeCell ref="N35:N3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V43"/>
  <sheetViews>
    <sheetView workbookViewId="0" topLeftCell="A1">
      <selection activeCell="A1" sqref="A1"/>
    </sheetView>
  </sheetViews>
  <sheetFormatPr defaultColWidth="6.75390625" defaultRowHeight="15" customHeight="1"/>
  <cols>
    <col min="1" max="1" width="14.375" style="16" customWidth="1"/>
    <col min="2" max="2" width="5.875" style="16" customWidth="1"/>
    <col min="3" max="5" width="6.75390625" style="16" customWidth="1"/>
    <col min="6" max="6" width="6.75390625" style="80" customWidth="1"/>
    <col min="7" max="23" width="6.75390625" style="16" customWidth="1"/>
    <col min="24" max="24" width="14.375" style="16" customWidth="1"/>
    <col min="25" max="25" width="5.875" style="16" customWidth="1"/>
    <col min="26" max="46" width="6.75390625" style="16" customWidth="1"/>
    <col min="47" max="47" width="14.375" style="16" customWidth="1"/>
    <col min="48" max="48" width="5.875" style="16" customWidth="1"/>
    <col min="49" max="16384" width="6.75390625" style="16" customWidth="1"/>
  </cols>
  <sheetData>
    <row r="1" spans="1:69" s="15" customFormat="1" ht="15" customHeight="1">
      <c r="A1" s="79" t="s">
        <v>125</v>
      </c>
      <c r="B1" s="79"/>
      <c r="D1" s="79"/>
      <c r="F1" s="110"/>
      <c r="H1" s="3"/>
      <c r="L1" s="3"/>
      <c r="W1" s="3" t="s">
        <v>125</v>
      </c>
      <c r="X1" s="79" t="s">
        <v>125</v>
      </c>
      <c r="Y1" s="79"/>
      <c r="AT1" s="3" t="s">
        <v>125</v>
      </c>
      <c r="AU1" s="79" t="s">
        <v>125</v>
      </c>
      <c r="AV1" s="79"/>
      <c r="BQ1" s="3" t="s">
        <v>125</v>
      </c>
    </row>
    <row r="2" spans="1:4" ht="15" customHeight="1">
      <c r="A2" s="29"/>
      <c r="B2" s="29"/>
      <c r="D2" s="29"/>
    </row>
    <row r="3" spans="1:67" ht="15" customHeight="1">
      <c r="A3" s="343" t="s">
        <v>150</v>
      </c>
      <c r="B3" s="343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 t="s">
        <v>377</v>
      </c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5"/>
      <c r="AU3" s="344" t="s">
        <v>377</v>
      </c>
      <c r="AV3" s="344"/>
      <c r="AW3" s="345"/>
      <c r="AX3" s="345"/>
      <c r="AY3" s="345"/>
      <c r="AZ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4"/>
    </row>
    <row r="4" spans="1:74" ht="15" customHeight="1" thickBo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5"/>
      <c r="T4" s="344"/>
      <c r="U4" s="344"/>
      <c r="V4" s="342"/>
      <c r="W4" s="344"/>
      <c r="X4" s="344"/>
      <c r="Y4" s="344"/>
      <c r="Z4" s="344"/>
      <c r="AA4" s="344"/>
      <c r="AB4" s="344"/>
      <c r="AD4" s="344"/>
      <c r="AE4" s="344"/>
      <c r="AF4" s="342"/>
      <c r="AG4" s="342"/>
      <c r="AH4" s="342"/>
      <c r="AI4" s="346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7"/>
      <c r="AV4" s="347"/>
      <c r="AW4" s="347"/>
      <c r="AX4" s="347"/>
      <c r="AY4" s="345"/>
      <c r="AZ4" s="347"/>
      <c r="BA4" s="347"/>
      <c r="BB4" s="345"/>
      <c r="BC4" s="345"/>
      <c r="BD4" s="345"/>
      <c r="BE4" s="346"/>
      <c r="BF4" s="346"/>
      <c r="BG4" s="347"/>
      <c r="BH4" s="347"/>
      <c r="BI4" s="347"/>
      <c r="BJ4" s="347"/>
      <c r="BK4" s="347"/>
      <c r="BL4" s="345"/>
      <c r="BM4" s="347"/>
      <c r="BN4" s="347"/>
      <c r="BO4" s="348"/>
      <c r="BP4" s="342"/>
      <c r="BQ4" s="342" t="s">
        <v>318</v>
      </c>
      <c r="BR4" s="348"/>
      <c r="BS4" s="342"/>
      <c r="BT4" s="342"/>
      <c r="BV4" s="344"/>
    </row>
    <row r="5" spans="1:70" ht="21" customHeight="1">
      <c r="A5" s="750" t="s">
        <v>673</v>
      </c>
      <c r="B5" s="751"/>
      <c r="C5" s="756" t="s">
        <v>0</v>
      </c>
      <c r="D5" s="765"/>
      <c r="E5" s="766"/>
      <c r="F5" s="756" t="s">
        <v>158</v>
      </c>
      <c r="G5" s="765"/>
      <c r="H5" s="766"/>
      <c r="I5" s="767" t="s">
        <v>29</v>
      </c>
      <c r="J5" s="768"/>
      <c r="K5" s="768"/>
      <c r="L5" s="625" t="s">
        <v>159</v>
      </c>
      <c r="M5" s="626"/>
      <c r="N5" s="626"/>
      <c r="O5" s="756" t="s">
        <v>30</v>
      </c>
      <c r="P5" s="765"/>
      <c r="Q5" s="766"/>
      <c r="R5" s="756" t="s">
        <v>31</v>
      </c>
      <c r="S5" s="765"/>
      <c r="T5" s="766"/>
      <c r="U5" s="756" t="s">
        <v>161</v>
      </c>
      <c r="V5" s="757"/>
      <c r="W5" s="757"/>
      <c r="X5" s="750" t="s">
        <v>673</v>
      </c>
      <c r="Y5" s="751"/>
      <c r="Z5" s="756" t="s">
        <v>32</v>
      </c>
      <c r="AA5" s="757"/>
      <c r="AB5" s="758"/>
      <c r="AC5" s="756" t="s">
        <v>162</v>
      </c>
      <c r="AD5" s="765"/>
      <c r="AE5" s="766"/>
      <c r="AF5" s="767" t="s">
        <v>163</v>
      </c>
      <c r="AG5" s="778"/>
      <c r="AH5" s="778"/>
      <c r="AI5" s="767" t="s">
        <v>164</v>
      </c>
      <c r="AJ5" s="779"/>
      <c r="AK5" s="779"/>
      <c r="AL5" s="756" t="s">
        <v>165</v>
      </c>
      <c r="AM5" s="757"/>
      <c r="AN5" s="758"/>
      <c r="AO5" s="756" t="s">
        <v>166</v>
      </c>
      <c r="AP5" s="757"/>
      <c r="AQ5" s="757"/>
      <c r="AR5" s="756" t="s">
        <v>167</v>
      </c>
      <c r="AS5" s="757"/>
      <c r="AT5" s="757"/>
      <c r="AU5" s="750" t="s">
        <v>673</v>
      </c>
      <c r="AV5" s="751"/>
      <c r="AW5" s="756" t="s">
        <v>168</v>
      </c>
      <c r="AX5" s="757"/>
      <c r="AY5" s="758"/>
      <c r="AZ5" s="756" t="s">
        <v>169</v>
      </c>
      <c r="BA5" s="757"/>
      <c r="BB5" s="758"/>
      <c r="BC5" s="767" t="s">
        <v>170</v>
      </c>
      <c r="BD5" s="768"/>
      <c r="BE5" s="768"/>
      <c r="BF5" s="770" t="s">
        <v>39</v>
      </c>
      <c r="BG5" s="771"/>
      <c r="BH5" s="771"/>
      <c r="BI5" s="750" t="s">
        <v>33</v>
      </c>
      <c r="BJ5" s="757"/>
      <c r="BK5" s="757"/>
      <c r="BL5" s="756" t="s">
        <v>34</v>
      </c>
      <c r="BM5" s="757"/>
      <c r="BN5" s="757"/>
      <c r="BO5" s="756" t="s">
        <v>35</v>
      </c>
      <c r="BP5" s="757"/>
      <c r="BQ5" s="757"/>
      <c r="BR5" s="344"/>
    </row>
    <row r="6" spans="1:70" ht="21" customHeight="1">
      <c r="A6" s="752"/>
      <c r="B6" s="753"/>
      <c r="C6" s="759"/>
      <c r="D6" s="760"/>
      <c r="E6" s="761"/>
      <c r="F6" s="759"/>
      <c r="G6" s="760"/>
      <c r="H6" s="761"/>
      <c r="I6" s="769"/>
      <c r="J6" s="769"/>
      <c r="K6" s="769"/>
      <c r="L6" s="749" t="s">
        <v>689</v>
      </c>
      <c r="M6" s="749"/>
      <c r="N6" s="749"/>
      <c r="O6" s="759"/>
      <c r="P6" s="760"/>
      <c r="Q6" s="761"/>
      <c r="R6" s="759"/>
      <c r="S6" s="760"/>
      <c r="T6" s="761"/>
      <c r="U6" s="764" t="s">
        <v>160</v>
      </c>
      <c r="V6" s="773"/>
      <c r="W6" s="773"/>
      <c r="X6" s="752"/>
      <c r="Y6" s="753"/>
      <c r="Z6" s="772"/>
      <c r="AA6" s="685"/>
      <c r="AB6" s="632"/>
      <c r="AC6" s="759"/>
      <c r="AD6" s="760"/>
      <c r="AE6" s="761"/>
      <c r="AF6" s="769"/>
      <c r="AG6" s="769"/>
      <c r="AH6" s="769"/>
      <c r="AI6" s="769"/>
      <c r="AJ6" s="769"/>
      <c r="AK6" s="769"/>
      <c r="AL6" s="759"/>
      <c r="AM6" s="760"/>
      <c r="AN6" s="761"/>
      <c r="AO6" s="764" t="s">
        <v>38</v>
      </c>
      <c r="AP6" s="685"/>
      <c r="AQ6" s="685"/>
      <c r="AR6" s="759"/>
      <c r="AS6" s="760"/>
      <c r="AT6" s="760"/>
      <c r="AU6" s="752"/>
      <c r="AV6" s="753"/>
      <c r="AW6" s="764" t="s">
        <v>139</v>
      </c>
      <c r="AX6" s="685"/>
      <c r="AY6" s="632"/>
      <c r="AZ6" s="759"/>
      <c r="BA6" s="760"/>
      <c r="BB6" s="761"/>
      <c r="BC6" s="769"/>
      <c r="BD6" s="769"/>
      <c r="BE6" s="769"/>
      <c r="BF6" s="769"/>
      <c r="BG6" s="769"/>
      <c r="BH6" s="769"/>
      <c r="BI6" s="752" t="s">
        <v>36</v>
      </c>
      <c r="BJ6" s="774"/>
      <c r="BK6" s="774"/>
      <c r="BL6" s="775" t="s">
        <v>142</v>
      </c>
      <c r="BM6" s="776"/>
      <c r="BN6" s="777"/>
      <c r="BO6" s="772"/>
      <c r="BP6" s="685"/>
      <c r="BQ6" s="685"/>
      <c r="BR6" s="344"/>
    </row>
    <row r="7" spans="1:70" ht="21" customHeight="1">
      <c r="A7" s="754"/>
      <c r="B7" s="755"/>
      <c r="C7" s="349" t="s">
        <v>130</v>
      </c>
      <c r="D7" s="349" t="s">
        <v>120</v>
      </c>
      <c r="E7" s="349" t="s">
        <v>121</v>
      </c>
      <c r="F7" s="349" t="s">
        <v>317</v>
      </c>
      <c r="G7" s="349" t="s">
        <v>120</v>
      </c>
      <c r="H7" s="349" t="s">
        <v>121</v>
      </c>
      <c r="I7" s="349" t="s">
        <v>317</v>
      </c>
      <c r="J7" s="349" t="s">
        <v>120</v>
      </c>
      <c r="K7" s="349" t="s">
        <v>121</v>
      </c>
      <c r="L7" s="350" t="s">
        <v>130</v>
      </c>
      <c r="M7" s="349" t="s">
        <v>120</v>
      </c>
      <c r="N7" s="349" t="s">
        <v>121</v>
      </c>
      <c r="O7" s="349" t="s">
        <v>130</v>
      </c>
      <c r="P7" s="349" t="s">
        <v>120</v>
      </c>
      <c r="Q7" s="349" t="s">
        <v>121</v>
      </c>
      <c r="R7" s="349" t="s">
        <v>130</v>
      </c>
      <c r="S7" s="349" t="s">
        <v>120</v>
      </c>
      <c r="T7" s="349" t="s">
        <v>121</v>
      </c>
      <c r="U7" s="349" t="s">
        <v>130</v>
      </c>
      <c r="V7" s="349" t="s">
        <v>120</v>
      </c>
      <c r="W7" s="351" t="s">
        <v>121</v>
      </c>
      <c r="X7" s="754"/>
      <c r="Y7" s="755"/>
      <c r="Z7" s="349" t="s">
        <v>130</v>
      </c>
      <c r="AA7" s="349" t="s">
        <v>120</v>
      </c>
      <c r="AB7" s="349" t="s">
        <v>121</v>
      </c>
      <c r="AC7" s="349" t="s">
        <v>130</v>
      </c>
      <c r="AD7" s="349" t="s">
        <v>120</v>
      </c>
      <c r="AE7" s="349" t="s">
        <v>121</v>
      </c>
      <c r="AF7" s="349" t="s">
        <v>130</v>
      </c>
      <c r="AG7" s="349" t="s">
        <v>120</v>
      </c>
      <c r="AH7" s="349" t="s">
        <v>121</v>
      </c>
      <c r="AI7" s="349" t="s">
        <v>130</v>
      </c>
      <c r="AJ7" s="349" t="s">
        <v>120</v>
      </c>
      <c r="AK7" s="349" t="s">
        <v>121</v>
      </c>
      <c r="AL7" s="349" t="s">
        <v>130</v>
      </c>
      <c r="AM7" s="349" t="s">
        <v>120</v>
      </c>
      <c r="AN7" s="349" t="s">
        <v>121</v>
      </c>
      <c r="AO7" s="349" t="s">
        <v>130</v>
      </c>
      <c r="AP7" s="349" t="s">
        <v>120</v>
      </c>
      <c r="AQ7" s="351" t="s">
        <v>121</v>
      </c>
      <c r="AR7" s="349" t="s">
        <v>130</v>
      </c>
      <c r="AS7" s="349" t="s">
        <v>120</v>
      </c>
      <c r="AT7" s="351" t="s">
        <v>121</v>
      </c>
      <c r="AU7" s="754"/>
      <c r="AV7" s="755"/>
      <c r="AW7" s="349" t="s">
        <v>130</v>
      </c>
      <c r="AX7" s="349" t="s">
        <v>120</v>
      </c>
      <c r="AY7" s="349" t="s">
        <v>121</v>
      </c>
      <c r="AZ7" s="349" t="s">
        <v>130</v>
      </c>
      <c r="BA7" s="349" t="s">
        <v>120</v>
      </c>
      <c r="BB7" s="349" t="s">
        <v>121</v>
      </c>
      <c r="BC7" s="349" t="s">
        <v>130</v>
      </c>
      <c r="BD7" s="349" t="s">
        <v>120</v>
      </c>
      <c r="BE7" s="349" t="s">
        <v>121</v>
      </c>
      <c r="BF7" s="349" t="s">
        <v>130</v>
      </c>
      <c r="BG7" s="349" t="s">
        <v>120</v>
      </c>
      <c r="BH7" s="349" t="s">
        <v>121</v>
      </c>
      <c r="BI7" s="349" t="s">
        <v>130</v>
      </c>
      <c r="BJ7" s="349" t="s">
        <v>120</v>
      </c>
      <c r="BK7" s="349" t="s">
        <v>121</v>
      </c>
      <c r="BL7" s="349" t="s">
        <v>130</v>
      </c>
      <c r="BM7" s="349" t="s">
        <v>120</v>
      </c>
      <c r="BN7" s="349" t="s">
        <v>121</v>
      </c>
      <c r="BO7" s="349" t="s">
        <v>130</v>
      </c>
      <c r="BP7" s="349" t="s">
        <v>120</v>
      </c>
      <c r="BQ7" s="351" t="s">
        <v>121</v>
      </c>
      <c r="BR7" s="344"/>
    </row>
    <row r="8" spans="1:70" ht="21" customHeight="1">
      <c r="A8" s="344"/>
      <c r="B8" s="344"/>
      <c r="C8" s="352" t="s">
        <v>128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5"/>
      <c r="Q8" s="345"/>
      <c r="R8" s="345"/>
      <c r="S8" s="344"/>
      <c r="T8" s="344"/>
      <c r="U8" s="344"/>
      <c r="V8" s="344"/>
      <c r="W8" s="344"/>
      <c r="X8" s="344"/>
      <c r="Y8" s="624"/>
      <c r="Z8" s="346" t="s">
        <v>128</v>
      </c>
      <c r="AA8" s="344"/>
      <c r="AB8" s="344"/>
      <c r="AC8" s="344"/>
      <c r="AD8" s="344"/>
      <c r="AE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624"/>
      <c r="AW8" s="346" t="s">
        <v>128</v>
      </c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</row>
    <row r="9" spans="1:72" s="354" customFormat="1" ht="24.75" customHeight="1">
      <c r="A9" s="745" t="s">
        <v>662</v>
      </c>
      <c r="B9" s="746"/>
      <c r="C9" s="604">
        <v>165154</v>
      </c>
      <c r="D9" s="605">
        <v>94284</v>
      </c>
      <c r="E9" s="605">
        <v>70870</v>
      </c>
      <c r="F9" s="605">
        <v>312</v>
      </c>
      <c r="G9" s="605">
        <v>232</v>
      </c>
      <c r="H9" s="605">
        <v>80</v>
      </c>
      <c r="I9" s="605">
        <v>5</v>
      </c>
      <c r="J9" s="605">
        <v>3</v>
      </c>
      <c r="K9" s="605">
        <v>2</v>
      </c>
      <c r="L9" s="605">
        <v>4</v>
      </c>
      <c r="M9" s="605">
        <v>4</v>
      </c>
      <c r="N9" s="606" t="s">
        <v>22</v>
      </c>
      <c r="O9" s="607">
        <v>9421</v>
      </c>
      <c r="P9" s="607">
        <v>7861</v>
      </c>
      <c r="Q9" s="607">
        <v>1560</v>
      </c>
      <c r="R9" s="607">
        <v>21439</v>
      </c>
      <c r="S9" s="605">
        <v>16085</v>
      </c>
      <c r="T9" s="605">
        <v>5354</v>
      </c>
      <c r="U9" s="605">
        <v>675</v>
      </c>
      <c r="V9" s="605">
        <v>558</v>
      </c>
      <c r="W9" s="605">
        <v>117</v>
      </c>
      <c r="X9" s="745" t="s">
        <v>662</v>
      </c>
      <c r="Y9" s="746"/>
      <c r="Z9" s="604">
        <v>6877</v>
      </c>
      <c r="AA9" s="605">
        <v>5141</v>
      </c>
      <c r="AB9" s="605">
        <v>1736</v>
      </c>
      <c r="AC9" s="605">
        <v>8197</v>
      </c>
      <c r="AD9" s="605">
        <v>6786</v>
      </c>
      <c r="AE9" s="605">
        <v>1411</v>
      </c>
      <c r="AF9" s="605">
        <v>28905</v>
      </c>
      <c r="AG9" s="605">
        <v>15812</v>
      </c>
      <c r="AH9" s="605">
        <v>13093</v>
      </c>
      <c r="AI9" s="605">
        <v>6559</v>
      </c>
      <c r="AJ9" s="605">
        <v>3123</v>
      </c>
      <c r="AK9" s="605">
        <v>3436</v>
      </c>
      <c r="AL9" s="605">
        <v>5865</v>
      </c>
      <c r="AM9" s="605">
        <v>3614</v>
      </c>
      <c r="AN9" s="605">
        <v>2251</v>
      </c>
      <c r="AO9" s="605">
        <v>7520</v>
      </c>
      <c r="AP9" s="605">
        <v>4802</v>
      </c>
      <c r="AQ9" s="605">
        <v>2718</v>
      </c>
      <c r="AR9" s="605">
        <v>8922</v>
      </c>
      <c r="AS9" s="605">
        <v>3605</v>
      </c>
      <c r="AT9" s="605">
        <v>5317</v>
      </c>
      <c r="AU9" s="745" t="s">
        <v>662</v>
      </c>
      <c r="AV9" s="746"/>
      <c r="AW9" s="604">
        <v>5350</v>
      </c>
      <c r="AX9" s="605">
        <v>2269</v>
      </c>
      <c r="AY9" s="605">
        <v>3081</v>
      </c>
      <c r="AZ9" s="605">
        <v>9547</v>
      </c>
      <c r="BA9" s="605">
        <v>3941</v>
      </c>
      <c r="BB9" s="605">
        <v>5606</v>
      </c>
      <c r="BC9" s="605">
        <v>18518</v>
      </c>
      <c r="BD9" s="605">
        <v>4842</v>
      </c>
      <c r="BE9" s="605">
        <v>13676</v>
      </c>
      <c r="BF9" s="605">
        <v>725</v>
      </c>
      <c r="BG9" s="605">
        <v>449</v>
      </c>
      <c r="BH9" s="605">
        <v>276</v>
      </c>
      <c r="BI9" s="605">
        <v>10706</v>
      </c>
      <c r="BJ9" s="605">
        <v>6060</v>
      </c>
      <c r="BK9" s="605">
        <v>4646</v>
      </c>
      <c r="BL9" s="605">
        <v>3825</v>
      </c>
      <c r="BM9" s="605">
        <v>2591</v>
      </c>
      <c r="BN9" s="605">
        <v>1234</v>
      </c>
      <c r="BO9" s="605">
        <v>11782</v>
      </c>
      <c r="BP9" s="605">
        <v>6506</v>
      </c>
      <c r="BQ9" s="605">
        <v>5276</v>
      </c>
      <c r="BR9" s="353"/>
      <c r="BT9" s="355"/>
    </row>
    <row r="10" spans="1:72" s="361" customFormat="1" ht="24.75" customHeight="1">
      <c r="A10" s="603" t="s">
        <v>674</v>
      </c>
      <c r="B10" s="356" t="s">
        <v>666</v>
      </c>
      <c r="C10" s="608">
        <v>2497</v>
      </c>
      <c r="D10" s="609">
        <v>1218</v>
      </c>
      <c r="E10" s="609">
        <v>1279</v>
      </c>
      <c r="F10" s="609">
        <v>1</v>
      </c>
      <c r="G10" s="609">
        <v>1</v>
      </c>
      <c r="H10" s="609" t="s">
        <v>22</v>
      </c>
      <c r="I10" s="609" t="s">
        <v>22</v>
      </c>
      <c r="J10" s="609" t="s">
        <v>22</v>
      </c>
      <c r="K10" s="609" t="s">
        <v>22</v>
      </c>
      <c r="L10" s="609" t="s">
        <v>22</v>
      </c>
      <c r="M10" s="609" t="s">
        <v>22</v>
      </c>
      <c r="N10" s="610" t="s">
        <v>22</v>
      </c>
      <c r="O10" s="611">
        <v>67</v>
      </c>
      <c r="P10" s="611">
        <v>64</v>
      </c>
      <c r="Q10" s="611">
        <v>3</v>
      </c>
      <c r="R10" s="611">
        <v>95</v>
      </c>
      <c r="S10" s="609">
        <v>69</v>
      </c>
      <c r="T10" s="609">
        <v>26</v>
      </c>
      <c r="U10" s="609" t="s">
        <v>22</v>
      </c>
      <c r="V10" s="609" t="s">
        <v>22</v>
      </c>
      <c r="W10" s="609" t="s">
        <v>22</v>
      </c>
      <c r="X10" s="603" t="s">
        <v>674</v>
      </c>
      <c r="Y10" s="356" t="s">
        <v>666</v>
      </c>
      <c r="Z10" s="608">
        <v>8</v>
      </c>
      <c r="AA10" s="609">
        <v>1</v>
      </c>
      <c r="AB10" s="609">
        <v>7</v>
      </c>
      <c r="AC10" s="609">
        <v>43</v>
      </c>
      <c r="AD10" s="609">
        <v>39</v>
      </c>
      <c r="AE10" s="609">
        <v>4</v>
      </c>
      <c r="AF10" s="609">
        <v>628</v>
      </c>
      <c r="AG10" s="609">
        <v>288</v>
      </c>
      <c r="AH10" s="609">
        <v>340</v>
      </c>
      <c r="AI10" s="609">
        <v>4</v>
      </c>
      <c r="AJ10" s="609">
        <v>1</v>
      </c>
      <c r="AK10" s="609">
        <v>3</v>
      </c>
      <c r="AL10" s="609">
        <v>17</v>
      </c>
      <c r="AM10" s="609">
        <v>13</v>
      </c>
      <c r="AN10" s="609">
        <v>4</v>
      </c>
      <c r="AO10" s="609">
        <v>9</v>
      </c>
      <c r="AP10" s="609">
        <v>4</v>
      </c>
      <c r="AQ10" s="609">
        <v>5</v>
      </c>
      <c r="AR10" s="609">
        <v>949</v>
      </c>
      <c r="AS10" s="609">
        <v>378</v>
      </c>
      <c r="AT10" s="609">
        <v>571</v>
      </c>
      <c r="AU10" s="603" t="s">
        <v>674</v>
      </c>
      <c r="AV10" s="356" t="s">
        <v>666</v>
      </c>
      <c r="AW10" s="608">
        <v>103</v>
      </c>
      <c r="AX10" s="609">
        <v>49</v>
      </c>
      <c r="AY10" s="609">
        <v>54</v>
      </c>
      <c r="AZ10" s="609">
        <v>147</v>
      </c>
      <c r="BA10" s="609">
        <v>74</v>
      </c>
      <c r="BB10" s="609">
        <v>73</v>
      </c>
      <c r="BC10" s="609">
        <v>42</v>
      </c>
      <c r="BD10" s="609">
        <v>5</v>
      </c>
      <c r="BE10" s="609">
        <v>37</v>
      </c>
      <c r="BF10" s="609">
        <v>3</v>
      </c>
      <c r="BG10" s="609">
        <v>3</v>
      </c>
      <c r="BH10" s="609" t="s">
        <v>22</v>
      </c>
      <c r="BI10" s="609">
        <v>64</v>
      </c>
      <c r="BJ10" s="609">
        <v>46</v>
      </c>
      <c r="BK10" s="609">
        <v>18</v>
      </c>
      <c r="BL10" s="609">
        <v>5</v>
      </c>
      <c r="BM10" s="609">
        <v>5</v>
      </c>
      <c r="BN10" s="609" t="s">
        <v>22</v>
      </c>
      <c r="BO10" s="609">
        <v>312</v>
      </c>
      <c r="BP10" s="609">
        <v>178</v>
      </c>
      <c r="BQ10" s="609">
        <v>134</v>
      </c>
      <c r="BR10" s="360"/>
      <c r="BT10" s="355"/>
    </row>
    <row r="11" spans="1:72" s="361" customFormat="1" ht="24.75" customHeight="1">
      <c r="A11" s="603" t="s">
        <v>675</v>
      </c>
      <c r="B11" s="356"/>
      <c r="C11" s="608">
        <v>10477</v>
      </c>
      <c r="D11" s="609">
        <v>5138</v>
      </c>
      <c r="E11" s="609">
        <v>5339</v>
      </c>
      <c r="F11" s="609">
        <v>15</v>
      </c>
      <c r="G11" s="609">
        <v>9</v>
      </c>
      <c r="H11" s="609">
        <v>6</v>
      </c>
      <c r="I11" s="609" t="s">
        <v>22</v>
      </c>
      <c r="J11" s="609" t="s">
        <v>22</v>
      </c>
      <c r="K11" s="609" t="s">
        <v>22</v>
      </c>
      <c r="L11" s="609" t="s">
        <v>22</v>
      </c>
      <c r="M11" s="609" t="s">
        <v>22</v>
      </c>
      <c r="N11" s="610" t="s">
        <v>22</v>
      </c>
      <c r="O11" s="611">
        <v>344</v>
      </c>
      <c r="P11" s="611">
        <v>292</v>
      </c>
      <c r="Q11" s="611">
        <v>52</v>
      </c>
      <c r="R11" s="611">
        <v>751</v>
      </c>
      <c r="S11" s="609">
        <v>454</v>
      </c>
      <c r="T11" s="609">
        <v>297</v>
      </c>
      <c r="U11" s="609">
        <v>18</v>
      </c>
      <c r="V11" s="609">
        <v>18</v>
      </c>
      <c r="W11" s="609" t="s">
        <v>22</v>
      </c>
      <c r="X11" s="603" t="s">
        <v>675</v>
      </c>
      <c r="Y11" s="356"/>
      <c r="Z11" s="608">
        <v>364</v>
      </c>
      <c r="AA11" s="609">
        <v>223</v>
      </c>
      <c r="AB11" s="609">
        <v>141</v>
      </c>
      <c r="AC11" s="609">
        <v>297</v>
      </c>
      <c r="AD11" s="609">
        <v>221</v>
      </c>
      <c r="AE11" s="609">
        <v>76</v>
      </c>
      <c r="AF11" s="609">
        <v>2243</v>
      </c>
      <c r="AG11" s="609">
        <v>1085</v>
      </c>
      <c r="AH11" s="609">
        <v>1158</v>
      </c>
      <c r="AI11" s="609">
        <v>456</v>
      </c>
      <c r="AJ11" s="609">
        <v>169</v>
      </c>
      <c r="AK11" s="609">
        <v>287</v>
      </c>
      <c r="AL11" s="609">
        <v>151</v>
      </c>
      <c r="AM11" s="609">
        <v>85</v>
      </c>
      <c r="AN11" s="609">
        <v>66</v>
      </c>
      <c r="AO11" s="609">
        <v>216</v>
      </c>
      <c r="AP11" s="609">
        <v>97</v>
      </c>
      <c r="AQ11" s="609">
        <v>119</v>
      </c>
      <c r="AR11" s="609">
        <v>1544</v>
      </c>
      <c r="AS11" s="609">
        <v>745</v>
      </c>
      <c r="AT11" s="609">
        <v>799</v>
      </c>
      <c r="AU11" s="603" t="s">
        <v>675</v>
      </c>
      <c r="AV11" s="356"/>
      <c r="AW11" s="608">
        <v>553</v>
      </c>
      <c r="AX11" s="609">
        <v>221</v>
      </c>
      <c r="AY11" s="609">
        <v>332</v>
      </c>
      <c r="AZ11" s="609">
        <v>694</v>
      </c>
      <c r="BA11" s="609">
        <v>311</v>
      </c>
      <c r="BB11" s="609">
        <v>383</v>
      </c>
      <c r="BC11" s="609">
        <v>1020</v>
      </c>
      <c r="BD11" s="609">
        <v>223</v>
      </c>
      <c r="BE11" s="609">
        <v>797</v>
      </c>
      <c r="BF11" s="609">
        <v>28</v>
      </c>
      <c r="BG11" s="609">
        <v>11</v>
      </c>
      <c r="BH11" s="609">
        <v>17</v>
      </c>
      <c r="BI11" s="609">
        <v>451</v>
      </c>
      <c r="BJ11" s="609">
        <v>246</v>
      </c>
      <c r="BK11" s="609">
        <v>205</v>
      </c>
      <c r="BL11" s="609">
        <v>129</v>
      </c>
      <c r="BM11" s="609">
        <v>79</v>
      </c>
      <c r="BN11" s="609">
        <v>50</v>
      </c>
      <c r="BO11" s="609">
        <v>1203</v>
      </c>
      <c r="BP11" s="609">
        <v>649</v>
      </c>
      <c r="BQ11" s="609">
        <v>554</v>
      </c>
      <c r="BR11" s="360"/>
      <c r="BT11" s="355"/>
    </row>
    <row r="12" spans="1:72" s="361" customFormat="1" ht="24.75" customHeight="1">
      <c r="A12" s="603" t="s">
        <v>676</v>
      </c>
      <c r="B12" s="356"/>
      <c r="C12" s="608">
        <v>13409</v>
      </c>
      <c r="D12" s="609">
        <v>7042</v>
      </c>
      <c r="E12" s="609">
        <v>6367</v>
      </c>
      <c r="F12" s="609">
        <v>10</v>
      </c>
      <c r="G12" s="609">
        <v>7</v>
      </c>
      <c r="H12" s="609">
        <v>3</v>
      </c>
      <c r="I12" s="609" t="s">
        <v>22</v>
      </c>
      <c r="J12" s="609" t="s">
        <v>22</v>
      </c>
      <c r="K12" s="609" t="s">
        <v>22</v>
      </c>
      <c r="L12" s="609">
        <v>1</v>
      </c>
      <c r="M12" s="609">
        <v>1</v>
      </c>
      <c r="N12" s="610" t="s">
        <v>22</v>
      </c>
      <c r="O12" s="611">
        <v>618</v>
      </c>
      <c r="P12" s="611">
        <v>518</v>
      </c>
      <c r="Q12" s="611">
        <v>100</v>
      </c>
      <c r="R12" s="611">
        <v>1668</v>
      </c>
      <c r="S12" s="609">
        <v>1077</v>
      </c>
      <c r="T12" s="609">
        <v>591</v>
      </c>
      <c r="U12" s="609">
        <v>45</v>
      </c>
      <c r="V12" s="609">
        <v>37</v>
      </c>
      <c r="W12" s="609">
        <v>8</v>
      </c>
      <c r="X12" s="603" t="s">
        <v>676</v>
      </c>
      <c r="Y12" s="356"/>
      <c r="Z12" s="608">
        <v>699</v>
      </c>
      <c r="AA12" s="609">
        <v>462</v>
      </c>
      <c r="AB12" s="609">
        <v>237</v>
      </c>
      <c r="AC12" s="609">
        <v>620</v>
      </c>
      <c r="AD12" s="609">
        <v>470</v>
      </c>
      <c r="AE12" s="609">
        <v>150</v>
      </c>
      <c r="AF12" s="609">
        <v>2436</v>
      </c>
      <c r="AG12" s="609">
        <v>1243</v>
      </c>
      <c r="AH12" s="609">
        <v>1193</v>
      </c>
      <c r="AI12" s="609">
        <v>708</v>
      </c>
      <c r="AJ12" s="609">
        <v>278</v>
      </c>
      <c r="AK12" s="609">
        <v>430</v>
      </c>
      <c r="AL12" s="609">
        <v>265</v>
      </c>
      <c r="AM12" s="609">
        <v>149</v>
      </c>
      <c r="AN12" s="609">
        <v>116</v>
      </c>
      <c r="AO12" s="609">
        <v>564</v>
      </c>
      <c r="AP12" s="609">
        <v>290</v>
      </c>
      <c r="AQ12" s="609">
        <v>274</v>
      </c>
      <c r="AR12" s="609">
        <v>544</v>
      </c>
      <c r="AS12" s="609">
        <v>260</v>
      </c>
      <c r="AT12" s="609">
        <v>284</v>
      </c>
      <c r="AU12" s="603" t="s">
        <v>676</v>
      </c>
      <c r="AV12" s="356"/>
      <c r="AW12" s="608">
        <v>501</v>
      </c>
      <c r="AX12" s="609">
        <v>189</v>
      </c>
      <c r="AY12" s="609">
        <v>312</v>
      </c>
      <c r="AZ12" s="609">
        <v>870</v>
      </c>
      <c r="BA12" s="609">
        <v>324</v>
      </c>
      <c r="BB12" s="609">
        <v>546</v>
      </c>
      <c r="BC12" s="609">
        <v>1687</v>
      </c>
      <c r="BD12" s="609">
        <v>477</v>
      </c>
      <c r="BE12" s="609">
        <v>1210</v>
      </c>
      <c r="BF12" s="609">
        <v>54</v>
      </c>
      <c r="BG12" s="609">
        <v>26</v>
      </c>
      <c r="BH12" s="609">
        <v>28</v>
      </c>
      <c r="BI12" s="609">
        <v>616</v>
      </c>
      <c r="BJ12" s="609">
        <v>346</v>
      </c>
      <c r="BK12" s="609">
        <v>270</v>
      </c>
      <c r="BL12" s="609">
        <v>312</v>
      </c>
      <c r="BM12" s="609">
        <v>213</v>
      </c>
      <c r="BN12" s="609">
        <v>99</v>
      </c>
      <c r="BO12" s="609">
        <v>1191</v>
      </c>
      <c r="BP12" s="609">
        <v>675</v>
      </c>
      <c r="BQ12" s="609">
        <v>516</v>
      </c>
      <c r="BR12" s="360"/>
      <c r="BT12" s="355"/>
    </row>
    <row r="13" spans="1:72" s="361" customFormat="1" ht="24.75" customHeight="1">
      <c r="A13" s="603" t="s">
        <v>677</v>
      </c>
      <c r="B13" s="356"/>
      <c r="C13" s="608">
        <v>15163</v>
      </c>
      <c r="D13" s="609">
        <v>8633</v>
      </c>
      <c r="E13" s="609">
        <v>6530</v>
      </c>
      <c r="F13" s="609">
        <v>19</v>
      </c>
      <c r="G13" s="609">
        <v>11</v>
      </c>
      <c r="H13" s="609">
        <v>8</v>
      </c>
      <c r="I13" s="609">
        <v>1</v>
      </c>
      <c r="J13" s="609">
        <v>1</v>
      </c>
      <c r="K13" s="609" t="s">
        <v>22</v>
      </c>
      <c r="L13" s="609" t="s">
        <v>22</v>
      </c>
      <c r="M13" s="609" t="s">
        <v>22</v>
      </c>
      <c r="N13" s="610" t="s">
        <v>22</v>
      </c>
      <c r="O13" s="611">
        <v>744</v>
      </c>
      <c r="P13" s="611">
        <v>606</v>
      </c>
      <c r="Q13" s="611">
        <v>138</v>
      </c>
      <c r="R13" s="611">
        <v>2120</v>
      </c>
      <c r="S13" s="609">
        <v>1547</v>
      </c>
      <c r="T13" s="609">
        <v>573</v>
      </c>
      <c r="U13" s="609">
        <v>61</v>
      </c>
      <c r="V13" s="609">
        <v>47</v>
      </c>
      <c r="W13" s="609">
        <v>14</v>
      </c>
      <c r="X13" s="603" t="s">
        <v>677</v>
      </c>
      <c r="Y13" s="356"/>
      <c r="Z13" s="608">
        <v>902</v>
      </c>
      <c r="AA13" s="609">
        <v>633</v>
      </c>
      <c r="AB13" s="609">
        <v>269</v>
      </c>
      <c r="AC13" s="609">
        <v>747</v>
      </c>
      <c r="AD13" s="609">
        <v>597</v>
      </c>
      <c r="AE13" s="609">
        <v>150</v>
      </c>
      <c r="AF13" s="609">
        <v>2616</v>
      </c>
      <c r="AG13" s="609">
        <v>1430</v>
      </c>
      <c r="AH13" s="609">
        <v>1186</v>
      </c>
      <c r="AI13" s="609">
        <v>694</v>
      </c>
      <c r="AJ13" s="609">
        <v>306</v>
      </c>
      <c r="AK13" s="609">
        <v>388</v>
      </c>
      <c r="AL13" s="609">
        <v>334</v>
      </c>
      <c r="AM13" s="609">
        <v>223</v>
      </c>
      <c r="AN13" s="609">
        <v>111</v>
      </c>
      <c r="AO13" s="609">
        <v>768</v>
      </c>
      <c r="AP13" s="609">
        <v>461</v>
      </c>
      <c r="AQ13" s="609">
        <v>307</v>
      </c>
      <c r="AR13" s="609">
        <v>530</v>
      </c>
      <c r="AS13" s="609">
        <v>257</v>
      </c>
      <c r="AT13" s="609">
        <v>273</v>
      </c>
      <c r="AU13" s="603" t="s">
        <v>677</v>
      </c>
      <c r="AV13" s="356"/>
      <c r="AW13" s="608">
        <v>488</v>
      </c>
      <c r="AX13" s="609">
        <v>183</v>
      </c>
      <c r="AY13" s="609">
        <v>305</v>
      </c>
      <c r="AZ13" s="609">
        <v>945</v>
      </c>
      <c r="BA13" s="609">
        <v>403</v>
      </c>
      <c r="BB13" s="609">
        <v>542</v>
      </c>
      <c r="BC13" s="609">
        <v>1802</v>
      </c>
      <c r="BD13" s="609">
        <v>545</v>
      </c>
      <c r="BE13" s="609">
        <v>1257</v>
      </c>
      <c r="BF13" s="609">
        <v>65</v>
      </c>
      <c r="BG13" s="609">
        <v>40</v>
      </c>
      <c r="BH13" s="609">
        <v>25</v>
      </c>
      <c r="BI13" s="609">
        <v>726</v>
      </c>
      <c r="BJ13" s="609">
        <v>385</v>
      </c>
      <c r="BK13" s="609">
        <v>341</v>
      </c>
      <c r="BL13" s="609">
        <v>436</v>
      </c>
      <c r="BM13" s="609">
        <v>312</v>
      </c>
      <c r="BN13" s="609">
        <v>124</v>
      </c>
      <c r="BO13" s="609">
        <v>1165</v>
      </c>
      <c r="BP13" s="609">
        <v>646</v>
      </c>
      <c r="BQ13" s="609">
        <v>519</v>
      </c>
      <c r="BR13" s="360"/>
      <c r="BT13" s="355"/>
    </row>
    <row r="14" spans="1:72" s="361" customFormat="1" ht="24.75" customHeight="1">
      <c r="A14" s="603" t="s">
        <v>678</v>
      </c>
      <c r="B14" s="356"/>
      <c r="C14" s="608">
        <v>17908</v>
      </c>
      <c r="D14" s="609">
        <v>10445</v>
      </c>
      <c r="E14" s="609">
        <v>7463</v>
      </c>
      <c r="F14" s="609">
        <v>15</v>
      </c>
      <c r="G14" s="609">
        <v>10</v>
      </c>
      <c r="H14" s="609">
        <v>5</v>
      </c>
      <c r="I14" s="609">
        <v>1</v>
      </c>
      <c r="J14" s="609" t="s">
        <v>22</v>
      </c>
      <c r="K14" s="609">
        <v>1</v>
      </c>
      <c r="L14" s="609" t="s">
        <v>22</v>
      </c>
      <c r="M14" s="609" t="s">
        <v>22</v>
      </c>
      <c r="N14" s="610" t="s">
        <v>22</v>
      </c>
      <c r="O14" s="611">
        <v>934</v>
      </c>
      <c r="P14" s="611">
        <v>749</v>
      </c>
      <c r="Q14" s="611">
        <v>185</v>
      </c>
      <c r="R14" s="611">
        <v>2581</v>
      </c>
      <c r="S14" s="609">
        <v>1912</v>
      </c>
      <c r="T14" s="609">
        <v>669</v>
      </c>
      <c r="U14" s="609">
        <v>84</v>
      </c>
      <c r="V14" s="609">
        <v>67</v>
      </c>
      <c r="W14" s="609">
        <v>17</v>
      </c>
      <c r="X14" s="603" t="s">
        <v>678</v>
      </c>
      <c r="Y14" s="356"/>
      <c r="Z14" s="608">
        <v>1182</v>
      </c>
      <c r="AA14" s="609">
        <v>908</v>
      </c>
      <c r="AB14" s="609">
        <v>274</v>
      </c>
      <c r="AC14" s="609">
        <v>872</v>
      </c>
      <c r="AD14" s="609">
        <v>704</v>
      </c>
      <c r="AE14" s="609">
        <v>168</v>
      </c>
      <c r="AF14" s="609">
        <v>3015</v>
      </c>
      <c r="AG14" s="609">
        <v>1730</v>
      </c>
      <c r="AH14" s="609">
        <v>1285</v>
      </c>
      <c r="AI14" s="609">
        <v>628</v>
      </c>
      <c r="AJ14" s="609">
        <v>274</v>
      </c>
      <c r="AK14" s="609">
        <v>354</v>
      </c>
      <c r="AL14" s="609">
        <v>457</v>
      </c>
      <c r="AM14" s="609">
        <v>285</v>
      </c>
      <c r="AN14" s="609">
        <v>172</v>
      </c>
      <c r="AO14" s="609">
        <v>1005</v>
      </c>
      <c r="AP14" s="609">
        <v>609</v>
      </c>
      <c r="AQ14" s="609">
        <v>396</v>
      </c>
      <c r="AR14" s="609">
        <v>701</v>
      </c>
      <c r="AS14" s="609">
        <v>299</v>
      </c>
      <c r="AT14" s="609">
        <v>402</v>
      </c>
      <c r="AU14" s="603" t="s">
        <v>678</v>
      </c>
      <c r="AV14" s="356"/>
      <c r="AW14" s="608">
        <v>505</v>
      </c>
      <c r="AX14" s="609">
        <v>200</v>
      </c>
      <c r="AY14" s="609">
        <v>305</v>
      </c>
      <c r="AZ14" s="609">
        <v>1016</v>
      </c>
      <c r="BA14" s="609">
        <v>438</v>
      </c>
      <c r="BB14" s="609">
        <v>578</v>
      </c>
      <c r="BC14" s="609">
        <v>2145</v>
      </c>
      <c r="BD14" s="609">
        <v>614</v>
      </c>
      <c r="BE14" s="609">
        <v>1531</v>
      </c>
      <c r="BF14" s="609">
        <v>69</v>
      </c>
      <c r="BG14" s="609">
        <v>48</v>
      </c>
      <c r="BH14" s="609">
        <v>21</v>
      </c>
      <c r="BI14" s="609">
        <v>935</v>
      </c>
      <c r="BJ14" s="609">
        <v>581</v>
      </c>
      <c r="BK14" s="609">
        <v>354</v>
      </c>
      <c r="BL14" s="609">
        <v>494</v>
      </c>
      <c r="BM14" s="609">
        <v>336</v>
      </c>
      <c r="BN14" s="609">
        <v>158</v>
      </c>
      <c r="BO14" s="609">
        <v>1269</v>
      </c>
      <c r="BP14" s="609">
        <v>681</v>
      </c>
      <c r="BQ14" s="609">
        <v>588</v>
      </c>
      <c r="BR14" s="360"/>
      <c r="BT14" s="355"/>
    </row>
    <row r="15" spans="1:72" s="361" customFormat="1" ht="24.75" customHeight="1">
      <c r="A15" s="603" t="s">
        <v>679</v>
      </c>
      <c r="B15" s="356"/>
      <c r="C15" s="608">
        <v>22944</v>
      </c>
      <c r="D15" s="609">
        <v>13144</v>
      </c>
      <c r="E15" s="609">
        <v>9800</v>
      </c>
      <c r="F15" s="609">
        <v>22</v>
      </c>
      <c r="G15" s="609">
        <v>17</v>
      </c>
      <c r="H15" s="609">
        <v>5</v>
      </c>
      <c r="I15" s="609" t="s">
        <v>22</v>
      </c>
      <c r="J15" s="609" t="s">
        <v>22</v>
      </c>
      <c r="K15" s="609" t="s">
        <v>22</v>
      </c>
      <c r="L15" s="609">
        <v>1</v>
      </c>
      <c r="M15" s="609">
        <v>1</v>
      </c>
      <c r="N15" s="610" t="s">
        <v>22</v>
      </c>
      <c r="O15" s="611">
        <v>1567</v>
      </c>
      <c r="P15" s="611">
        <v>1285</v>
      </c>
      <c r="Q15" s="611">
        <v>282</v>
      </c>
      <c r="R15" s="611">
        <v>3526</v>
      </c>
      <c r="S15" s="609">
        <v>2618</v>
      </c>
      <c r="T15" s="609">
        <v>908</v>
      </c>
      <c r="U15" s="609">
        <v>110</v>
      </c>
      <c r="V15" s="609">
        <v>97</v>
      </c>
      <c r="W15" s="609">
        <v>13</v>
      </c>
      <c r="X15" s="603" t="s">
        <v>679</v>
      </c>
      <c r="Y15" s="356"/>
      <c r="Z15" s="608">
        <v>1118</v>
      </c>
      <c r="AA15" s="609">
        <v>849</v>
      </c>
      <c r="AB15" s="609">
        <v>269</v>
      </c>
      <c r="AC15" s="609">
        <v>1151</v>
      </c>
      <c r="AD15" s="609">
        <v>936</v>
      </c>
      <c r="AE15" s="609">
        <v>215</v>
      </c>
      <c r="AF15" s="609">
        <v>3957</v>
      </c>
      <c r="AG15" s="609">
        <v>2224</v>
      </c>
      <c r="AH15" s="609">
        <v>1733</v>
      </c>
      <c r="AI15" s="609">
        <v>915</v>
      </c>
      <c r="AJ15" s="609">
        <v>447</v>
      </c>
      <c r="AK15" s="609">
        <v>468</v>
      </c>
      <c r="AL15" s="609">
        <v>624</v>
      </c>
      <c r="AM15" s="609">
        <v>381</v>
      </c>
      <c r="AN15" s="609">
        <v>243</v>
      </c>
      <c r="AO15" s="609">
        <v>1165</v>
      </c>
      <c r="AP15" s="609">
        <v>706</v>
      </c>
      <c r="AQ15" s="609">
        <v>459</v>
      </c>
      <c r="AR15" s="609">
        <v>943</v>
      </c>
      <c r="AS15" s="609">
        <v>354</v>
      </c>
      <c r="AT15" s="609">
        <v>589</v>
      </c>
      <c r="AU15" s="603" t="s">
        <v>679</v>
      </c>
      <c r="AV15" s="356"/>
      <c r="AW15" s="608">
        <v>620</v>
      </c>
      <c r="AX15" s="609">
        <v>264</v>
      </c>
      <c r="AY15" s="609">
        <v>356</v>
      </c>
      <c r="AZ15" s="609">
        <v>1212</v>
      </c>
      <c r="BA15" s="609">
        <v>423</v>
      </c>
      <c r="BB15" s="609">
        <v>789</v>
      </c>
      <c r="BC15" s="609">
        <v>2607</v>
      </c>
      <c r="BD15" s="609">
        <v>624</v>
      </c>
      <c r="BE15" s="609">
        <v>1983</v>
      </c>
      <c r="BF15" s="609">
        <v>149</v>
      </c>
      <c r="BG15" s="609">
        <v>93</v>
      </c>
      <c r="BH15" s="609">
        <v>56</v>
      </c>
      <c r="BI15" s="609">
        <v>1264</v>
      </c>
      <c r="BJ15" s="609">
        <v>675</v>
      </c>
      <c r="BK15" s="609">
        <v>589</v>
      </c>
      <c r="BL15" s="609">
        <v>590</v>
      </c>
      <c r="BM15" s="609">
        <v>361</v>
      </c>
      <c r="BN15" s="609">
        <v>229</v>
      </c>
      <c r="BO15" s="609">
        <v>1403</v>
      </c>
      <c r="BP15" s="609">
        <v>789</v>
      </c>
      <c r="BQ15" s="609">
        <v>614</v>
      </c>
      <c r="BR15" s="360"/>
      <c r="BT15" s="355"/>
    </row>
    <row r="16" spans="1:72" s="361" customFormat="1" ht="24.75" customHeight="1">
      <c r="A16" s="603" t="s">
        <v>680</v>
      </c>
      <c r="B16" s="356"/>
      <c r="C16" s="608">
        <v>21744</v>
      </c>
      <c r="D16" s="609">
        <v>12363</v>
      </c>
      <c r="E16" s="609">
        <v>9381</v>
      </c>
      <c r="F16" s="609">
        <v>31</v>
      </c>
      <c r="G16" s="609">
        <v>22</v>
      </c>
      <c r="H16" s="609">
        <v>9</v>
      </c>
      <c r="I16" s="609" t="s">
        <v>22</v>
      </c>
      <c r="J16" s="609" t="s">
        <v>22</v>
      </c>
      <c r="K16" s="609" t="s">
        <v>22</v>
      </c>
      <c r="L16" s="609" t="s">
        <v>22</v>
      </c>
      <c r="M16" s="609" t="s">
        <v>22</v>
      </c>
      <c r="N16" s="610" t="s">
        <v>22</v>
      </c>
      <c r="O16" s="611">
        <v>1428</v>
      </c>
      <c r="P16" s="611">
        <v>1180</v>
      </c>
      <c r="Q16" s="611">
        <v>248</v>
      </c>
      <c r="R16" s="611">
        <v>3476</v>
      </c>
      <c r="S16" s="609">
        <v>2702</v>
      </c>
      <c r="T16" s="609">
        <v>774</v>
      </c>
      <c r="U16" s="609">
        <v>136</v>
      </c>
      <c r="V16" s="609">
        <v>109</v>
      </c>
      <c r="W16" s="609">
        <v>27</v>
      </c>
      <c r="X16" s="603" t="s">
        <v>680</v>
      </c>
      <c r="Y16" s="356"/>
      <c r="Z16" s="608">
        <v>948</v>
      </c>
      <c r="AA16" s="609">
        <v>732</v>
      </c>
      <c r="AB16" s="609">
        <v>216</v>
      </c>
      <c r="AC16" s="609">
        <v>1110</v>
      </c>
      <c r="AD16" s="609">
        <v>916</v>
      </c>
      <c r="AE16" s="609">
        <v>194</v>
      </c>
      <c r="AF16" s="609">
        <v>3844</v>
      </c>
      <c r="AG16" s="609">
        <v>2136</v>
      </c>
      <c r="AH16" s="609">
        <v>1708</v>
      </c>
      <c r="AI16" s="609">
        <v>1170</v>
      </c>
      <c r="AJ16" s="609">
        <v>596</v>
      </c>
      <c r="AK16" s="609">
        <v>574</v>
      </c>
      <c r="AL16" s="609">
        <v>579</v>
      </c>
      <c r="AM16" s="609">
        <v>349</v>
      </c>
      <c r="AN16" s="609">
        <v>230</v>
      </c>
      <c r="AO16" s="609">
        <v>944</v>
      </c>
      <c r="AP16" s="609">
        <v>563</v>
      </c>
      <c r="AQ16" s="609">
        <v>381</v>
      </c>
      <c r="AR16" s="609">
        <v>816</v>
      </c>
      <c r="AS16" s="609">
        <v>281</v>
      </c>
      <c r="AT16" s="609">
        <v>535</v>
      </c>
      <c r="AU16" s="603" t="s">
        <v>680</v>
      </c>
      <c r="AV16" s="356"/>
      <c r="AW16" s="608">
        <v>572</v>
      </c>
      <c r="AX16" s="609">
        <v>224</v>
      </c>
      <c r="AY16" s="609">
        <v>348</v>
      </c>
      <c r="AZ16" s="609">
        <v>1124</v>
      </c>
      <c r="BA16" s="609">
        <v>355</v>
      </c>
      <c r="BB16" s="609">
        <v>769</v>
      </c>
      <c r="BC16" s="609">
        <v>2476</v>
      </c>
      <c r="BD16" s="609">
        <v>486</v>
      </c>
      <c r="BE16" s="609">
        <v>1990</v>
      </c>
      <c r="BF16" s="609">
        <v>101</v>
      </c>
      <c r="BG16" s="609">
        <v>67</v>
      </c>
      <c r="BH16" s="609">
        <v>34</v>
      </c>
      <c r="BI16" s="609">
        <v>1159</v>
      </c>
      <c r="BJ16" s="609">
        <v>546</v>
      </c>
      <c r="BK16" s="609">
        <v>613</v>
      </c>
      <c r="BL16" s="609">
        <v>523</v>
      </c>
      <c r="BM16" s="609">
        <v>352</v>
      </c>
      <c r="BN16" s="609">
        <v>171</v>
      </c>
      <c r="BO16" s="609">
        <v>1307</v>
      </c>
      <c r="BP16" s="609">
        <v>747</v>
      </c>
      <c r="BQ16" s="609">
        <v>560</v>
      </c>
      <c r="BR16" s="360"/>
      <c r="BT16" s="355"/>
    </row>
    <row r="17" spans="1:72" s="361" customFormat="1" ht="24.75" customHeight="1">
      <c r="A17" s="603" t="s">
        <v>681</v>
      </c>
      <c r="B17" s="356"/>
      <c r="C17" s="608">
        <v>18331</v>
      </c>
      <c r="D17" s="609">
        <v>10585</v>
      </c>
      <c r="E17" s="609">
        <v>7746</v>
      </c>
      <c r="F17" s="609">
        <v>28</v>
      </c>
      <c r="G17" s="609">
        <v>17</v>
      </c>
      <c r="H17" s="609">
        <v>11</v>
      </c>
      <c r="I17" s="609">
        <v>2</v>
      </c>
      <c r="J17" s="609">
        <v>1</v>
      </c>
      <c r="K17" s="609">
        <v>1</v>
      </c>
      <c r="L17" s="609">
        <v>1</v>
      </c>
      <c r="M17" s="609">
        <v>1</v>
      </c>
      <c r="N17" s="610" t="s">
        <v>22</v>
      </c>
      <c r="O17" s="611">
        <v>1034</v>
      </c>
      <c r="P17" s="611">
        <v>882</v>
      </c>
      <c r="Q17" s="611">
        <v>152</v>
      </c>
      <c r="R17" s="611">
        <v>2721</v>
      </c>
      <c r="S17" s="609">
        <v>2158</v>
      </c>
      <c r="T17" s="609">
        <v>563</v>
      </c>
      <c r="U17" s="609">
        <v>89</v>
      </c>
      <c r="V17" s="609">
        <v>69</v>
      </c>
      <c r="W17" s="609">
        <v>20</v>
      </c>
      <c r="X17" s="603" t="s">
        <v>681</v>
      </c>
      <c r="Y17" s="356"/>
      <c r="Z17" s="608">
        <v>831</v>
      </c>
      <c r="AA17" s="609">
        <v>663</v>
      </c>
      <c r="AB17" s="609">
        <v>168</v>
      </c>
      <c r="AC17" s="609">
        <v>949</v>
      </c>
      <c r="AD17" s="609">
        <v>771</v>
      </c>
      <c r="AE17" s="609">
        <v>178</v>
      </c>
      <c r="AF17" s="609">
        <v>3236</v>
      </c>
      <c r="AG17" s="609">
        <v>1876</v>
      </c>
      <c r="AH17" s="609">
        <v>1360</v>
      </c>
      <c r="AI17" s="609">
        <v>962</v>
      </c>
      <c r="AJ17" s="609">
        <v>497</v>
      </c>
      <c r="AK17" s="609">
        <v>465</v>
      </c>
      <c r="AL17" s="609">
        <v>585</v>
      </c>
      <c r="AM17" s="609">
        <v>330</v>
      </c>
      <c r="AN17" s="609">
        <v>255</v>
      </c>
      <c r="AO17" s="609">
        <v>778</v>
      </c>
      <c r="AP17" s="609">
        <v>508</v>
      </c>
      <c r="AQ17" s="609">
        <v>270</v>
      </c>
      <c r="AR17" s="609">
        <v>708</v>
      </c>
      <c r="AS17" s="609">
        <v>246</v>
      </c>
      <c r="AT17" s="609">
        <v>462</v>
      </c>
      <c r="AU17" s="603" t="s">
        <v>681</v>
      </c>
      <c r="AV17" s="356"/>
      <c r="AW17" s="608">
        <v>435</v>
      </c>
      <c r="AX17" s="609">
        <v>167</v>
      </c>
      <c r="AY17" s="609">
        <v>268</v>
      </c>
      <c r="AZ17" s="609">
        <v>1138</v>
      </c>
      <c r="BA17" s="609">
        <v>405</v>
      </c>
      <c r="BB17" s="609">
        <v>733</v>
      </c>
      <c r="BC17" s="609">
        <v>2183</v>
      </c>
      <c r="BD17" s="609">
        <v>462</v>
      </c>
      <c r="BE17" s="609">
        <v>1721</v>
      </c>
      <c r="BF17" s="609">
        <v>116</v>
      </c>
      <c r="BG17" s="609">
        <v>64</v>
      </c>
      <c r="BH17" s="609">
        <v>52</v>
      </c>
      <c r="BI17" s="609">
        <v>1045</v>
      </c>
      <c r="BJ17" s="609">
        <v>555</v>
      </c>
      <c r="BK17" s="609">
        <v>490</v>
      </c>
      <c r="BL17" s="609">
        <v>541</v>
      </c>
      <c r="BM17" s="609">
        <v>366</v>
      </c>
      <c r="BN17" s="609">
        <v>175</v>
      </c>
      <c r="BO17" s="609">
        <v>949</v>
      </c>
      <c r="BP17" s="609">
        <v>547</v>
      </c>
      <c r="BQ17" s="609">
        <v>402</v>
      </c>
      <c r="BR17" s="360"/>
      <c r="BT17" s="355"/>
    </row>
    <row r="18" spans="1:72" s="361" customFormat="1" ht="24.75" customHeight="1">
      <c r="A18" s="603" t="s">
        <v>682</v>
      </c>
      <c r="B18" s="356"/>
      <c r="C18" s="608">
        <v>13953</v>
      </c>
      <c r="D18" s="609">
        <v>8181</v>
      </c>
      <c r="E18" s="609">
        <v>5772</v>
      </c>
      <c r="F18" s="609">
        <v>23</v>
      </c>
      <c r="G18" s="609">
        <v>16</v>
      </c>
      <c r="H18" s="609">
        <v>7</v>
      </c>
      <c r="I18" s="609">
        <v>1</v>
      </c>
      <c r="J18" s="609">
        <v>1</v>
      </c>
      <c r="K18" s="609" t="s">
        <v>22</v>
      </c>
      <c r="L18" s="609" t="s">
        <v>22</v>
      </c>
      <c r="M18" s="609" t="s">
        <v>22</v>
      </c>
      <c r="N18" s="610" t="s">
        <v>22</v>
      </c>
      <c r="O18" s="611">
        <v>802</v>
      </c>
      <c r="P18" s="611">
        <v>682</v>
      </c>
      <c r="Q18" s="611">
        <v>120</v>
      </c>
      <c r="R18" s="611">
        <v>1889</v>
      </c>
      <c r="S18" s="609">
        <v>1512</v>
      </c>
      <c r="T18" s="609">
        <v>377</v>
      </c>
      <c r="U18" s="609">
        <v>57</v>
      </c>
      <c r="V18" s="609">
        <v>47</v>
      </c>
      <c r="W18" s="609">
        <v>10</v>
      </c>
      <c r="X18" s="603" t="s">
        <v>682</v>
      </c>
      <c r="Y18" s="356"/>
      <c r="Z18" s="608">
        <v>381</v>
      </c>
      <c r="AA18" s="609">
        <v>310</v>
      </c>
      <c r="AB18" s="609">
        <v>71</v>
      </c>
      <c r="AC18" s="609">
        <v>925</v>
      </c>
      <c r="AD18" s="609">
        <v>813</v>
      </c>
      <c r="AE18" s="609">
        <v>112</v>
      </c>
      <c r="AF18" s="609">
        <v>2432</v>
      </c>
      <c r="AG18" s="609">
        <v>1299</v>
      </c>
      <c r="AH18" s="609">
        <v>1133</v>
      </c>
      <c r="AI18" s="609">
        <v>510</v>
      </c>
      <c r="AJ18" s="609">
        <v>285</v>
      </c>
      <c r="AK18" s="609">
        <v>225</v>
      </c>
      <c r="AL18" s="609">
        <v>530</v>
      </c>
      <c r="AM18" s="609">
        <v>302</v>
      </c>
      <c r="AN18" s="609">
        <v>228</v>
      </c>
      <c r="AO18" s="609">
        <v>621</v>
      </c>
      <c r="AP18" s="609">
        <v>414</v>
      </c>
      <c r="AQ18" s="609">
        <v>207</v>
      </c>
      <c r="AR18" s="609">
        <v>582</v>
      </c>
      <c r="AS18" s="609">
        <v>213</v>
      </c>
      <c r="AT18" s="609">
        <v>369</v>
      </c>
      <c r="AU18" s="603" t="s">
        <v>682</v>
      </c>
      <c r="AV18" s="356"/>
      <c r="AW18" s="608">
        <v>372</v>
      </c>
      <c r="AX18" s="609">
        <v>147</v>
      </c>
      <c r="AY18" s="609">
        <v>225</v>
      </c>
      <c r="AZ18" s="609">
        <v>1046</v>
      </c>
      <c r="BA18" s="609">
        <v>464</v>
      </c>
      <c r="BB18" s="609">
        <v>582</v>
      </c>
      <c r="BC18" s="609">
        <v>1659</v>
      </c>
      <c r="BD18" s="609">
        <v>411</v>
      </c>
      <c r="BE18" s="609">
        <v>1248</v>
      </c>
      <c r="BF18" s="609">
        <v>81</v>
      </c>
      <c r="BG18" s="609">
        <v>51</v>
      </c>
      <c r="BH18" s="609">
        <v>30</v>
      </c>
      <c r="BI18" s="609">
        <v>962</v>
      </c>
      <c r="BJ18" s="609">
        <v>518</v>
      </c>
      <c r="BK18" s="609">
        <v>444</v>
      </c>
      <c r="BL18" s="609">
        <v>427</v>
      </c>
      <c r="BM18" s="609">
        <v>302</v>
      </c>
      <c r="BN18" s="609">
        <v>125</v>
      </c>
      <c r="BO18" s="609">
        <v>653</v>
      </c>
      <c r="BP18" s="609">
        <v>394</v>
      </c>
      <c r="BQ18" s="609">
        <v>259</v>
      </c>
      <c r="BR18" s="360"/>
      <c r="BT18" s="355"/>
    </row>
    <row r="19" spans="1:72" s="361" customFormat="1" ht="24.75" customHeight="1">
      <c r="A19" s="603" t="s">
        <v>683</v>
      </c>
      <c r="B19" s="356"/>
      <c r="C19" s="608">
        <v>11707</v>
      </c>
      <c r="D19" s="609">
        <v>6988</v>
      </c>
      <c r="E19" s="609">
        <v>4719</v>
      </c>
      <c r="F19" s="609">
        <v>34</v>
      </c>
      <c r="G19" s="609">
        <v>27</v>
      </c>
      <c r="H19" s="609">
        <v>7</v>
      </c>
      <c r="I19" s="609" t="s">
        <v>22</v>
      </c>
      <c r="J19" s="609" t="s">
        <v>22</v>
      </c>
      <c r="K19" s="609" t="s">
        <v>22</v>
      </c>
      <c r="L19" s="609">
        <v>1</v>
      </c>
      <c r="M19" s="609">
        <v>1</v>
      </c>
      <c r="N19" s="610" t="s">
        <v>22</v>
      </c>
      <c r="O19" s="611">
        <v>762</v>
      </c>
      <c r="P19" s="611">
        <v>664</v>
      </c>
      <c r="Q19" s="611">
        <v>98</v>
      </c>
      <c r="R19" s="611">
        <v>1241</v>
      </c>
      <c r="S19" s="609">
        <v>981</v>
      </c>
      <c r="T19" s="609">
        <v>260</v>
      </c>
      <c r="U19" s="609">
        <v>58</v>
      </c>
      <c r="V19" s="609">
        <v>54</v>
      </c>
      <c r="W19" s="609">
        <v>4</v>
      </c>
      <c r="X19" s="603" t="s">
        <v>683</v>
      </c>
      <c r="Y19" s="356"/>
      <c r="Z19" s="608">
        <v>272</v>
      </c>
      <c r="AA19" s="609">
        <v>223</v>
      </c>
      <c r="AB19" s="609">
        <v>49</v>
      </c>
      <c r="AC19" s="609">
        <v>724</v>
      </c>
      <c r="AD19" s="609">
        <v>638</v>
      </c>
      <c r="AE19" s="609">
        <v>86</v>
      </c>
      <c r="AF19" s="609">
        <v>1998</v>
      </c>
      <c r="AG19" s="609">
        <v>992</v>
      </c>
      <c r="AH19" s="609">
        <v>1006</v>
      </c>
      <c r="AI19" s="609">
        <v>301</v>
      </c>
      <c r="AJ19" s="609">
        <v>177</v>
      </c>
      <c r="AK19" s="609">
        <v>124</v>
      </c>
      <c r="AL19" s="609">
        <v>635</v>
      </c>
      <c r="AM19" s="609">
        <v>407</v>
      </c>
      <c r="AN19" s="609">
        <v>228</v>
      </c>
      <c r="AO19" s="609">
        <v>545</v>
      </c>
      <c r="AP19" s="609">
        <v>412</v>
      </c>
      <c r="AQ19" s="609">
        <v>133</v>
      </c>
      <c r="AR19" s="609">
        <v>603</v>
      </c>
      <c r="AS19" s="609">
        <v>235</v>
      </c>
      <c r="AT19" s="609">
        <v>368</v>
      </c>
      <c r="AU19" s="603" t="s">
        <v>683</v>
      </c>
      <c r="AV19" s="356"/>
      <c r="AW19" s="608">
        <v>386</v>
      </c>
      <c r="AX19" s="609">
        <v>169</v>
      </c>
      <c r="AY19" s="609">
        <v>217</v>
      </c>
      <c r="AZ19" s="609">
        <v>739</v>
      </c>
      <c r="BA19" s="609">
        <v>392</v>
      </c>
      <c r="BB19" s="609">
        <v>347</v>
      </c>
      <c r="BC19" s="609">
        <v>1354</v>
      </c>
      <c r="BD19" s="609">
        <v>371</v>
      </c>
      <c r="BE19" s="609">
        <v>983</v>
      </c>
      <c r="BF19" s="609">
        <v>48</v>
      </c>
      <c r="BG19" s="609">
        <v>36</v>
      </c>
      <c r="BH19" s="609">
        <v>12</v>
      </c>
      <c r="BI19" s="609">
        <v>1197</v>
      </c>
      <c r="BJ19" s="609">
        <v>731</v>
      </c>
      <c r="BK19" s="609">
        <v>466</v>
      </c>
      <c r="BL19" s="609">
        <v>226</v>
      </c>
      <c r="BM19" s="609">
        <v>159</v>
      </c>
      <c r="BN19" s="609">
        <v>67</v>
      </c>
      <c r="BO19" s="609">
        <v>583</v>
      </c>
      <c r="BP19" s="609">
        <v>319</v>
      </c>
      <c r="BQ19" s="609">
        <v>264</v>
      </c>
      <c r="BR19" s="360"/>
      <c r="BT19" s="355"/>
    </row>
    <row r="20" spans="1:72" s="361" customFormat="1" ht="24.75" customHeight="1">
      <c r="A20" s="603" t="s">
        <v>684</v>
      </c>
      <c r="B20" s="356"/>
      <c r="C20" s="608">
        <v>9461</v>
      </c>
      <c r="D20" s="609">
        <v>5836</v>
      </c>
      <c r="E20" s="609">
        <v>3625</v>
      </c>
      <c r="F20" s="609">
        <v>44</v>
      </c>
      <c r="G20" s="609">
        <v>39</v>
      </c>
      <c r="H20" s="609">
        <v>5</v>
      </c>
      <c r="I20" s="609" t="s">
        <v>22</v>
      </c>
      <c r="J20" s="609" t="s">
        <v>22</v>
      </c>
      <c r="K20" s="609" t="s">
        <v>22</v>
      </c>
      <c r="L20" s="609" t="s">
        <v>22</v>
      </c>
      <c r="M20" s="609" t="s">
        <v>22</v>
      </c>
      <c r="N20" s="610" t="s">
        <v>22</v>
      </c>
      <c r="O20" s="611">
        <v>672</v>
      </c>
      <c r="P20" s="611">
        <v>566</v>
      </c>
      <c r="Q20" s="611">
        <v>106</v>
      </c>
      <c r="R20" s="611">
        <v>708</v>
      </c>
      <c r="S20" s="609">
        <v>559</v>
      </c>
      <c r="T20" s="609">
        <v>149</v>
      </c>
      <c r="U20" s="609">
        <v>14</v>
      </c>
      <c r="V20" s="609">
        <v>11</v>
      </c>
      <c r="W20" s="609">
        <v>3</v>
      </c>
      <c r="X20" s="603" t="s">
        <v>684</v>
      </c>
      <c r="Y20" s="356"/>
      <c r="Z20" s="608">
        <v>119</v>
      </c>
      <c r="AA20" s="609">
        <v>95</v>
      </c>
      <c r="AB20" s="609">
        <v>24</v>
      </c>
      <c r="AC20" s="609">
        <v>528</v>
      </c>
      <c r="AD20" s="609">
        <v>476</v>
      </c>
      <c r="AE20" s="609">
        <v>52</v>
      </c>
      <c r="AF20" s="609">
        <v>1412</v>
      </c>
      <c r="AG20" s="609">
        <v>807</v>
      </c>
      <c r="AH20" s="609">
        <v>605</v>
      </c>
      <c r="AI20" s="609">
        <v>142</v>
      </c>
      <c r="AJ20" s="609">
        <v>60</v>
      </c>
      <c r="AK20" s="609">
        <v>82</v>
      </c>
      <c r="AL20" s="609">
        <v>819</v>
      </c>
      <c r="AM20" s="609">
        <v>576</v>
      </c>
      <c r="AN20" s="609">
        <v>243</v>
      </c>
      <c r="AO20" s="609">
        <v>495</v>
      </c>
      <c r="AP20" s="609">
        <v>405</v>
      </c>
      <c r="AQ20" s="609">
        <v>90</v>
      </c>
      <c r="AR20" s="609">
        <v>667</v>
      </c>
      <c r="AS20" s="609">
        <v>220</v>
      </c>
      <c r="AT20" s="609">
        <v>447</v>
      </c>
      <c r="AU20" s="603" t="s">
        <v>684</v>
      </c>
      <c r="AV20" s="356"/>
      <c r="AW20" s="608">
        <v>424</v>
      </c>
      <c r="AX20" s="609">
        <v>223</v>
      </c>
      <c r="AY20" s="609">
        <v>201</v>
      </c>
      <c r="AZ20" s="609">
        <v>399</v>
      </c>
      <c r="BA20" s="609">
        <v>229</v>
      </c>
      <c r="BB20" s="609">
        <v>170</v>
      </c>
      <c r="BC20" s="609">
        <v>971</v>
      </c>
      <c r="BD20" s="609">
        <v>351</v>
      </c>
      <c r="BE20" s="609">
        <v>620</v>
      </c>
      <c r="BF20" s="609">
        <v>8</v>
      </c>
      <c r="BG20" s="609">
        <v>7</v>
      </c>
      <c r="BH20" s="609">
        <v>1</v>
      </c>
      <c r="BI20" s="609">
        <v>1319</v>
      </c>
      <c r="BJ20" s="609">
        <v>808</v>
      </c>
      <c r="BK20" s="609">
        <v>511</v>
      </c>
      <c r="BL20" s="609">
        <v>109</v>
      </c>
      <c r="BM20" s="609">
        <v>84</v>
      </c>
      <c r="BN20" s="609">
        <v>25</v>
      </c>
      <c r="BO20" s="609">
        <v>611</v>
      </c>
      <c r="BP20" s="609">
        <v>320</v>
      </c>
      <c r="BQ20" s="609">
        <v>291</v>
      </c>
      <c r="BR20" s="360"/>
      <c r="BT20" s="355"/>
    </row>
    <row r="21" spans="1:72" s="361" customFormat="1" ht="24.75" customHeight="1">
      <c r="A21" s="603" t="s">
        <v>685</v>
      </c>
      <c r="B21" s="356"/>
      <c r="C21" s="608">
        <v>4357</v>
      </c>
      <c r="D21" s="609">
        <v>2726</v>
      </c>
      <c r="E21" s="609">
        <v>1631</v>
      </c>
      <c r="F21" s="609">
        <v>33</v>
      </c>
      <c r="G21" s="609">
        <v>30</v>
      </c>
      <c r="H21" s="609">
        <v>3</v>
      </c>
      <c r="I21" s="609" t="s">
        <v>22</v>
      </c>
      <c r="J21" s="609" t="s">
        <v>22</v>
      </c>
      <c r="K21" s="609" t="s">
        <v>22</v>
      </c>
      <c r="L21" s="609" t="s">
        <v>22</v>
      </c>
      <c r="M21" s="609" t="s">
        <v>22</v>
      </c>
      <c r="N21" s="610" t="s">
        <v>22</v>
      </c>
      <c r="O21" s="611">
        <v>306</v>
      </c>
      <c r="P21" s="611">
        <v>254</v>
      </c>
      <c r="Q21" s="611">
        <v>52</v>
      </c>
      <c r="R21" s="611">
        <v>381</v>
      </c>
      <c r="S21" s="609">
        <v>286</v>
      </c>
      <c r="T21" s="609">
        <v>95</v>
      </c>
      <c r="U21" s="609">
        <v>3</v>
      </c>
      <c r="V21" s="609">
        <v>2</v>
      </c>
      <c r="W21" s="609">
        <v>1</v>
      </c>
      <c r="X21" s="603" t="s">
        <v>685</v>
      </c>
      <c r="Y21" s="356"/>
      <c r="Z21" s="608">
        <v>29</v>
      </c>
      <c r="AA21" s="609">
        <v>22</v>
      </c>
      <c r="AB21" s="609">
        <v>7</v>
      </c>
      <c r="AC21" s="609">
        <v>170</v>
      </c>
      <c r="AD21" s="609">
        <v>151</v>
      </c>
      <c r="AE21" s="609">
        <v>19</v>
      </c>
      <c r="AF21" s="609">
        <v>630</v>
      </c>
      <c r="AG21" s="609">
        <v>405</v>
      </c>
      <c r="AH21" s="609">
        <v>225</v>
      </c>
      <c r="AI21" s="609">
        <v>43</v>
      </c>
      <c r="AJ21" s="609">
        <v>18</v>
      </c>
      <c r="AK21" s="609">
        <v>25</v>
      </c>
      <c r="AL21" s="609">
        <v>405</v>
      </c>
      <c r="AM21" s="609">
        <v>264</v>
      </c>
      <c r="AN21" s="609">
        <v>141</v>
      </c>
      <c r="AO21" s="609">
        <v>225</v>
      </c>
      <c r="AP21" s="609">
        <v>181</v>
      </c>
      <c r="AQ21" s="609">
        <v>44</v>
      </c>
      <c r="AR21" s="609">
        <v>222</v>
      </c>
      <c r="AS21" s="609">
        <v>74</v>
      </c>
      <c r="AT21" s="609">
        <v>148</v>
      </c>
      <c r="AU21" s="603" t="s">
        <v>685</v>
      </c>
      <c r="AV21" s="356"/>
      <c r="AW21" s="608">
        <v>243</v>
      </c>
      <c r="AX21" s="609">
        <v>142</v>
      </c>
      <c r="AY21" s="609">
        <v>101</v>
      </c>
      <c r="AZ21" s="609">
        <v>126</v>
      </c>
      <c r="BA21" s="609">
        <v>74</v>
      </c>
      <c r="BB21" s="609">
        <v>52</v>
      </c>
      <c r="BC21" s="609">
        <v>374</v>
      </c>
      <c r="BD21" s="609">
        <v>159</v>
      </c>
      <c r="BE21" s="609">
        <v>215</v>
      </c>
      <c r="BF21" s="609">
        <v>2</v>
      </c>
      <c r="BG21" s="609">
        <v>2</v>
      </c>
      <c r="BH21" s="609" t="s">
        <v>22</v>
      </c>
      <c r="BI21" s="609">
        <v>687</v>
      </c>
      <c r="BJ21" s="609">
        <v>439</v>
      </c>
      <c r="BK21" s="609">
        <v>248</v>
      </c>
      <c r="BL21" s="609">
        <v>22</v>
      </c>
      <c r="BM21" s="609">
        <v>15</v>
      </c>
      <c r="BN21" s="609">
        <v>7</v>
      </c>
      <c r="BO21" s="609">
        <v>456</v>
      </c>
      <c r="BP21" s="609">
        <v>208</v>
      </c>
      <c r="BQ21" s="609">
        <v>248</v>
      </c>
      <c r="BR21" s="360"/>
      <c r="BT21" s="355"/>
    </row>
    <row r="22" spans="1:72" s="361" customFormat="1" ht="24.75" customHeight="1">
      <c r="A22" s="603" t="s">
        <v>686</v>
      </c>
      <c r="B22" s="356"/>
      <c r="C22" s="608">
        <v>2013</v>
      </c>
      <c r="D22" s="609">
        <v>1263</v>
      </c>
      <c r="E22" s="609">
        <v>750</v>
      </c>
      <c r="F22" s="609">
        <v>16</v>
      </c>
      <c r="G22" s="609">
        <v>11</v>
      </c>
      <c r="H22" s="609">
        <v>5</v>
      </c>
      <c r="I22" s="609" t="s">
        <v>22</v>
      </c>
      <c r="J22" s="609" t="s">
        <v>22</v>
      </c>
      <c r="K22" s="609" t="s">
        <v>22</v>
      </c>
      <c r="L22" s="609" t="s">
        <v>22</v>
      </c>
      <c r="M22" s="609" t="s">
        <v>22</v>
      </c>
      <c r="N22" s="610" t="s">
        <v>22</v>
      </c>
      <c r="O22" s="611">
        <v>92</v>
      </c>
      <c r="P22" s="611">
        <v>78</v>
      </c>
      <c r="Q22" s="611">
        <v>14</v>
      </c>
      <c r="R22" s="611">
        <v>180</v>
      </c>
      <c r="S22" s="609">
        <v>136</v>
      </c>
      <c r="T22" s="609">
        <v>44</v>
      </c>
      <c r="U22" s="609" t="s">
        <v>22</v>
      </c>
      <c r="V22" s="609" t="s">
        <v>22</v>
      </c>
      <c r="W22" s="609" t="s">
        <v>22</v>
      </c>
      <c r="X22" s="603" t="s">
        <v>686</v>
      </c>
      <c r="Y22" s="356"/>
      <c r="Z22" s="608">
        <v>14</v>
      </c>
      <c r="AA22" s="609">
        <v>11</v>
      </c>
      <c r="AB22" s="609">
        <v>3</v>
      </c>
      <c r="AC22" s="609">
        <v>50</v>
      </c>
      <c r="AD22" s="609">
        <v>44</v>
      </c>
      <c r="AE22" s="609">
        <v>6</v>
      </c>
      <c r="AF22" s="609">
        <v>305</v>
      </c>
      <c r="AG22" s="609">
        <v>198</v>
      </c>
      <c r="AH22" s="609">
        <v>107</v>
      </c>
      <c r="AI22" s="609">
        <v>23</v>
      </c>
      <c r="AJ22" s="609">
        <v>14</v>
      </c>
      <c r="AK22" s="609">
        <v>9</v>
      </c>
      <c r="AL22" s="609">
        <v>231</v>
      </c>
      <c r="AM22" s="609">
        <v>122</v>
      </c>
      <c r="AN22" s="609">
        <v>109</v>
      </c>
      <c r="AO22" s="609">
        <v>107</v>
      </c>
      <c r="AP22" s="609">
        <v>85</v>
      </c>
      <c r="AQ22" s="609">
        <v>22</v>
      </c>
      <c r="AR22" s="609">
        <v>81</v>
      </c>
      <c r="AS22" s="609">
        <v>31</v>
      </c>
      <c r="AT22" s="609">
        <v>50</v>
      </c>
      <c r="AU22" s="603" t="s">
        <v>686</v>
      </c>
      <c r="AV22" s="356"/>
      <c r="AW22" s="608">
        <v>116</v>
      </c>
      <c r="AX22" s="609">
        <v>76</v>
      </c>
      <c r="AY22" s="609">
        <v>40</v>
      </c>
      <c r="AZ22" s="609">
        <v>59</v>
      </c>
      <c r="BA22" s="609">
        <v>37</v>
      </c>
      <c r="BB22" s="609">
        <v>22</v>
      </c>
      <c r="BC22" s="609">
        <v>122</v>
      </c>
      <c r="BD22" s="609">
        <v>65</v>
      </c>
      <c r="BE22" s="609">
        <v>57</v>
      </c>
      <c r="BF22" s="609" t="s">
        <v>22</v>
      </c>
      <c r="BG22" s="609" t="s">
        <v>22</v>
      </c>
      <c r="BH22" s="609" t="s">
        <v>22</v>
      </c>
      <c r="BI22" s="609">
        <v>232</v>
      </c>
      <c r="BJ22" s="609">
        <v>150</v>
      </c>
      <c r="BK22" s="609">
        <v>82</v>
      </c>
      <c r="BL22" s="609">
        <v>10</v>
      </c>
      <c r="BM22" s="609">
        <v>7</v>
      </c>
      <c r="BN22" s="609">
        <v>3</v>
      </c>
      <c r="BO22" s="609">
        <v>375</v>
      </c>
      <c r="BP22" s="609">
        <v>198</v>
      </c>
      <c r="BQ22" s="609">
        <v>177</v>
      </c>
      <c r="BR22" s="360"/>
      <c r="BT22" s="355"/>
    </row>
    <row r="23" spans="1:72" s="361" customFormat="1" ht="24.75" customHeight="1">
      <c r="A23" s="603" t="s">
        <v>687</v>
      </c>
      <c r="B23" s="356"/>
      <c r="C23" s="608">
        <v>805</v>
      </c>
      <c r="D23" s="609">
        <v>475</v>
      </c>
      <c r="E23" s="609">
        <v>330</v>
      </c>
      <c r="F23" s="609">
        <v>13</v>
      </c>
      <c r="G23" s="609">
        <v>8</v>
      </c>
      <c r="H23" s="609">
        <v>5</v>
      </c>
      <c r="I23" s="609" t="s">
        <v>22</v>
      </c>
      <c r="J23" s="609" t="s">
        <v>22</v>
      </c>
      <c r="K23" s="609" t="s">
        <v>22</v>
      </c>
      <c r="L23" s="609" t="s">
        <v>22</v>
      </c>
      <c r="M23" s="609" t="s">
        <v>22</v>
      </c>
      <c r="N23" s="610" t="s">
        <v>22</v>
      </c>
      <c r="O23" s="611">
        <v>39</v>
      </c>
      <c r="P23" s="611">
        <v>30</v>
      </c>
      <c r="Q23" s="611">
        <v>9</v>
      </c>
      <c r="R23" s="611">
        <v>67</v>
      </c>
      <c r="S23" s="609">
        <v>48</v>
      </c>
      <c r="T23" s="609">
        <v>19</v>
      </c>
      <c r="U23" s="609" t="s">
        <v>22</v>
      </c>
      <c r="V23" s="609" t="s">
        <v>22</v>
      </c>
      <c r="W23" s="609" t="s">
        <v>22</v>
      </c>
      <c r="X23" s="603" t="s">
        <v>687</v>
      </c>
      <c r="Y23" s="356"/>
      <c r="Z23" s="608">
        <v>5</v>
      </c>
      <c r="AA23" s="609">
        <v>4</v>
      </c>
      <c r="AB23" s="609">
        <v>1</v>
      </c>
      <c r="AC23" s="609">
        <v>6</v>
      </c>
      <c r="AD23" s="609">
        <v>6</v>
      </c>
      <c r="AE23" s="609" t="s">
        <v>22</v>
      </c>
      <c r="AF23" s="609">
        <v>109</v>
      </c>
      <c r="AG23" s="609">
        <v>73</v>
      </c>
      <c r="AH23" s="609">
        <v>36</v>
      </c>
      <c r="AI23" s="609">
        <v>1</v>
      </c>
      <c r="AJ23" s="609" t="s">
        <v>22</v>
      </c>
      <c r="AK23" s="609">
        <v>1</v>
      </c>
      <c r="AL23" s="609">
        <v>141</v>
      </c>
      <c r="AM23" s="609">
        <v>72</v>
      </c>
      <c r="AN23" s="609">
        <v>69</v>
      </c>
      <c r="AO23" s="609">
        <v>55</v>
      </c>
      <c r="AP23" s="609">
        <v>47</v>
      </c>
      <c r="AQ23" s="609">
        <v>8</v>
      </c>
      <c r="AR23" s="609">
        <v>25</v>
      </c>
      <c r="AS23" s="609">
        <v>11</v>
      </c>
      <c r="AT23" s="609">
        <v>14</v>
      </c>
      <c r="AU23" s="603" t="s">
        <v>687</v>
      </c>
      <c r="AV23" s="356"/>
      <c r="AW23" s="608">
        <v>26</v>
      </c>
      <c r="AX23" s="609">
        <v>12</v>
      </c>
      <c r="AY23" s="609">
        <v>14</v>
      </c>
      <c r="AZ23" s="609">
        <v>24</v>
      </c>
      <c r="BA23" s="609">
        <v>8</v>
      </c>
      <c r="BB23" s="609">
        <v>16</v>
      </c>
      <c r="BC23" s="609">
        <v>53</v>
      </c>
      <c r="BD23" s="609">
        <v>32</v>
      </c>
      <c r="BE23" s="609">
        <v>21</v>
      </c>
      <c r="BF23" s="609" t="s">
        <v>22</v>
      </c>
      <c r="BG23" s="609" t="s">
        <v>22</v>
      </c>
      <c r="BH23" s="609" t="s">
        <v>22</v>
      </c>
      <c r="BI23" s="609">
        <v>40</v>
      </c>
      <c r="BJ23" s="609">
        <v>29</v>
      </c>
      <c r="BK23" s="609">
        <v>11</v>
      </c>
      <c r="BL23" s="609">
        <v>1</v>
      </c>
      <c r="BM23" s="609" t="s">
        <v>22</v>
      </c>
      <c r="BN23" s="609">
        <v>1</v>
      </c>
      <c r="BO23" s="609">
        <v>200</v>
      </c>
      <c r="BP23" s="609">
        <v>95</v>
      </c>
      <c r="BQ23" s="609">
        <v>105</v>
      </c>
      <c r="BR23" s="360"/>
      <c r="BT23" s="355"/>
    </row>
    <row r="24" spans="1:72" s="361" customFormat="1" ht="24.75" customHeight="1" thickBot="1">
      <c r="A24" s="747" t="s">
        <v>688</v>
      </c>
      <c r="B24" s="748"/>
      <c r="C24" s="608">
        <v>385</v>
      </c>
      <c r="D24" s="609">
        <v>247</v>
      </c>
      <c r="E24" s="609">
        <v>138</v>
      </c>
      <c r="F24" s="609">
        <v>8</v>
      </c>
      <c r="G24" s="609">
        <v>7</v>
      </c>
      <c r="H24" s="609">
        <v>1</v>
      </c>
      <c r="I24" s="609" t="s">
        <v>22</v>
      </c>
      <c r="J24" s="609" t="s">
        <v>22</v>
      </c>
      <c r="K24" s="609" t="s">
        <v>22</v>
      </c>
      <c r="L24" s="609" t="s">
        <v>22</v>
      </c>
      <c r="M24" s="609" t="s">
        <v>22</v>
      </c>
      <c r="N24" s="610" t="s">
        <v>22</v>
      </c>
      <c r="O24" s="611">
        <v>12</v>
      </c>
      <c r="P24" s="611">
        <v>11</v>
      </c>
      <c r="Q24" s="611">
        <v>1</v>
      </c>
      <c r="R24" s="611">
        <v>35</v>
      </c>
      <c r="S24" s="609">
        <v>26</v>
      </c>
      <c r="T24" s="609">
        <v>9</v>
      </c>
      <c r="U24" s="609" t="s">
        <v>22</v>
      </c>
      <c r="V24" s="609" t="s">
        <v>22</v>
      </c>
      <c r="W24" s="609" t="s">
        <v>22</v>
      </c>
      <c r="X24" s="747" t="s">
        <v>688</v>
      </c>
      <c r="Y24" s="748"/>
      <c r="Z24" s="608">
        <v>5</v>
      </c>
      <c r="AA24" s="609">
        <v>5</v>
      </c>
      <c r="AB24" s="609" t="s">
        <v>22</v>
      </c>
      <c r="AC24" s="609">
        <v>5</v>
      </c>
      <c r="AD24" s="609">
        <v>4</v>
      </c>
      <c r="AE24" s="609">
        <v>1</v>
      </c>
      <c r="AF24" s="609">
        <v>44</v>
      </c>
      <c r="AG24" s="609">
        <v>26</v>
      </c>
      <c r="AH24" s="609">
        <v>18</v>
      </c>
      <c r="AI24" s="609">
        <v>2</v>
      </c>
      <c r="AJ24" s="609">
        <v>1</v>
      </c>
      <c r="AK24" s="609">
        <v>1</v>
      </c>
      <c r="AL24" s="609">
        <v>92</v>
      </c>
      <c r="AM24" s="609">
        <v>56</v>
      </c>
      <c r="AN24" s="609">
        <v>36</v>
      </c>
      <c r="AO24" s="609">
        <v>23</v>
      </c>
      <c r="AP24" s="609">
        <v>20</v>
      </c>
      <c r="AQ24" s="609">
        <v>3</v>
      </c>
      <c r="AR24" s="609">
        <v>7</v>
      </c>
      <c r="AS24" s="609">
        <v>1</v>
      </c>
      <c r="AT24" s="609">
        <v>6</v>
      </c>
      <c r="AU24" s="747" t="s">
        <v>688</v>
      </c>
      <c r="AV24" s="748"/>
      <c r="AW24" s="608">
        <v>6</v>
      </c>
      <c r="AX24" s="609">
        <v>3</v>
      </c>
      <c r="AY24" s="609">
        <v>3</v>
      </c>
      <c r="AZ24" s="609">
        <v>8</v>
      </c>
      <c r="BA24" s="609">
        <v>4</v>
      </c>
      <c r="BB24" s="609">
        <v>4</v>
      </c>
      <c r="BC24" s="609">
        <v>23</v>
      </c>
      <c r="BD24" s="609">
        <v>17</v>
      </c>
      <c r="BE24" s="609">
        <v>6</v>
      </c>
      <c r="BF24" s="609">
        <v>1</v>
      </c>
      <c r="BG24" s="609">
        <v>1</v>
      </c>
      <c r="BH24" s="609" t="s">
        <v>22</v>
      </c>
      <c r="BI24" s="609">
        <v>9</v>
      </c>
      <c r="BJ24" s="609">
        <v>5</v>
      </c>
      <c r="BK24" s="609">
        <v>4</v>
      </c>
      <c r="BL24" s="609" t="s">
        <v>22</v>
      </c>
      <c r="BM24" s="609" t="s">
        <v>22</v>
      </c>
      <c r="BN24" s="609" t="s">
        <v>22</v>
      </c>
      <c r="BO24" s="609">
        <v>105</v>
      </c>
      <c r="BP24" s="609">
        <v>60</v>
      </c>
      <c r="BQ24" s="609">
        <v>45</v>
      </c>
      <c r="BR24" s="360"/>
      <c r="BT24" s="355"/>
    </row>
    <row r="25" spans="1:74" s="205" customFormat="1" ht="15" customHeight="1">
      <c r="A25" s="762"/>
      <c r="B25" s="762"/>
      <c r="C25" s="763"/>
      <c r="D25" s="763"/>
      <c r="E25" s="763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3"/>
      <c r="AV25" s="363"/>
      <c r="AW25" s="221"/>
      <c r="AX25" s="221"/>
      <c r="AY25" s="221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2" t="s">
        <v>155</v>
      </c>
      <c r="BR25" s="342"/>
      <c r="BS25" s="342"/>
      <c r="BT25" s="342"/>
      <c r="BV25" s="342"/>
    </row>
    <row r="26" ht="15" customHeight="1">
      <c r="AU26" s="312" t="s">
        <v>722</v>
      </c>
    </row>
    <row r="27" spans="3:69" ht="15" customHeight="1"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80"/>
      <c r="Y27" s="80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80"/>
      <c r="AV27" s="80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</row>
    <row r="28" spans="3:69" ht="15" customHeight="1"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80"/>
      <c r="Y28" s="80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80"/>
      <c r="AV28" s="80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</row>
    <row r="29" spans="3:69" ht="15" customHeight="1"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80"/>
      <c r="Y29" s="80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80"/>
      <c r="AV29" s="80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</row>
    <row r="30" spans="3:69" ht="15" customHeight="1"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80"/>
      <c r="Y30" s="80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80"/>
      <c r="AV30" s="80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</row>
    <row r="31" spans="3:69" ht="15" customHeight="1"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80"/>
      <c r="Y31" s="80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80"/>
      <c r="AV31" s="80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</row>
    <row r="32" spans="3:69" ht="15" customHeight="1"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80"/>
      <c r="Y32" s="80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80"/>
      <c r="AV32" s="80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Q32" s="355"/>
    </row>
    <row r="33" spans="3:69" ht="15" customHeight="1"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80"/>
      <c r="Y33" s="80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80"/>
      <c r="AV33" s="80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</row>
    <row r="34" spans="3:69" ht="15" customHeight="1"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80"/>
      <c r="Y34" s="80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80"/>
      <c r="AV34" s="80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</row>
    <row r="35" spans="3:69" ht="15" customHeight="1"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80"/>
      <c r="Y35" s="80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80"/>
      <c r="AV35" s="80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</row>
    <row r="36" spans="3:69" ht="15" customHeight="1"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80"/>
      <c r="Y36" s="80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80"/>
      <c r="AV36" s="80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</row>
    <row r="37" spans="3:69" ht="15" customHeight="1"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80"/>
      <c r="Y37" s="80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80"/>
      <c r="AV37" s="80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</row>
    <row r="38" spans="3:69" ht="15" customHeight="1"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80"/>
      <c r="Y38" s="80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80"/>
      <c r="AV38" s="80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</row>
    <row r="39" spans="3:69" ht="15" customHeight="1"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80"/>
      <c r="Y39" s="80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80"/>
      <c r="AV39" s="80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</row>
    <row r="40" spans="3:69" ht="15" customHeight="1"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80"/>
      <c r="Y40" s="80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80"/>
      <c r="AV40" s="80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</row>
    <row r="41" spans="3:69" ht="15" customHeight="1"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80"/>
      <c r="Y41" s="80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80"/>
      <c r="AV41" s="80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</row>
    <row r="42" spans="3:69" ht="15" customHeight="1"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80"/>
      <c r="Y42" s="80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80"/>
      <c r="AV42" s="80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</row>
    <row r="43" spans="4:67" ht="15" customHeight="1">
      <c r="D43" s="355"/>
      <c r="I43" s="355"/>
      <c r="L43" s="355"/>
      <c r="O43" s="355"/>
      <c r="R43" s="355"/>
      <c r="U43" s="355"/>
      <c r="Z43" s="355"/>
      <c r="AC43" s="355"/>
      <c r="AF43" s="355"/>
      <c r="AI43" s="355"/>
      <c r="AL43" s="355"/>
      <c r="AO43" s="355"/>
      <c r="AR43" s="355"/>
      <c r="AX43" s="355"/>
      <c r="AZ43" s="355"/>
      <c r="BC43" s="355"/>
      <c r="BF43" s="355"/>
      <c r="BI43" s="355"/>
      <c r="BL43" s="355"/>
      <c r="BO43" s="355"/>
    </row>
  </sheetData>
  <sheetProtection/>
  <mergeCells count="36">
    <mergeCell ref="BL5:BN5"/>
    <mergeCell ref="AW5:AY5"/>
    <mergeCell ref="BO5:BQ6"/>
    <mergeCell ref="U6:W6"/>
    <mergeCell ref="BI6:BK6"/>
    <mergeCell ref="BL6:BN6"/>
    <mergeCell ref="Z5:AB6"/>
    <mergeCell ref="AC5:AE6"/>
    <mergeCell ref="AF5:AH6"/>
    <mergeCell ref="AI5:AK6"/>
    <mergeCell ref="AR5:AT6"/>
    <mergeCell ref="BI5:BK5"/>
    <mergeCell ref="AZ5:BB6"/>
    <mergeCell ref="BC5:BE6"/>
    <mergeCell ref="BF5:BH6"/>
    <mergeCell ref="AU5:AV7"/>
    <mergeCell ref="A25:E25"/>
    <mergeCell ref="AW6:AY6"/>
    <mergeCell ref="U5:W5"/>
    <mergeCell ref="AO5:AQ5"/>
    <mergeCell ref="AO6:AQ6"/>
    <mergeCell ref="C5:E6"/>
    <mergeCell ref="F5:H6"/>
    <mergeCell ref="I5:K6"/>
    <mergeCell ref="O5:Q6"/>
    <mergeCell ref="R5:T6"/>
    <mergeCell ref="AU9:AV9"/>
    <mergeCell ref="AU24:AV24"/>
    <mergeCell ref="L6:N6"/>
    <mergeCell ref="A5:B7"/>
    <mergeCell ref="A9:B9"/>
    <mergeCell ref="A24:B24"/>
    <mergeCell ref="X5:Y7"/>
    <mergeCell ref="X9:Y9"/>
    <mergeCell ref="X24:Y24"/>
    <mergeCell ref="AL5:AN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4">
      <selection activeCell="A1" sqref="A1"/>
    </sheetView>
  </sheetViews>
  <sheetFormatPr defaultColWidth="9.00390625" defaultRowHeight="15" customHeight="1"/>
  <cols>
    <col min="1" max="2" width="2.00390625" style="16" customWidth="1"/>
    <col min="3" max="3" width="20.875" style="16" customWidth="1"/>
    <col min="4" max="5" width="9.50390625" style="16" customWidth="1"/>
    <col min="6" max="6" width="9.50390625" style="80" customWidth="1"/>
    <col min="7" max="9" width="9.50390625" style="16" customWidth="1"/>
    <col min="10" max="11" width="2.00390625" style="16" customWidth="1"/>
    <col min="12" max="12" width="20.875" style="16" customWidth="1"/>
    <col min="13" max="16384" width="9.00390625" style="16" customWidth="1"/>
  </cols>
  <sheetData>
    <row r="1" spans="1:18" s="15" customFormat="1" ht="15" customHeight="1">
      <c r="A1" s="2" t="s">
        <v>125</v>
      </c>
      <c r="D1" s="79"/>
      <c r="F1" s="110"/>
      <c r="J1" s="3"/>
      <c r="O1" s="3" t="s">
        <v>156</v>
      </c>
      <c r="P1" s="2" t="s">
        <v>156</v>
      </c>
      <c r="R1" s="3" t="s">
        <v>125</v>
      </c>
    </row>
    <row r="2" spans="1:4" ht="15" customHeight="1">
      <c r="A2" s="29"/>
      <c r="D2" s="29"/>
    </row>
    <row r="3" spans="1:18" s="312" customFormat="1" ht="15" customHeight="1">
      <c r="A3" s="364" t="s">
        <v>40</v>
      </c>
      <c r="B3" s="365"/>
      <c r="C3" s="365"/>
      <c r="D3" s="365"/>
      <c r="E3" s="365"/>
      <c r="F3" s="365"/>
      <c r="G3" s="365"/>
      <c r="H3" s="365"/>
      <c r="I3" s="365"/>
      <c r="J3" s="316"/>
      <c r="K3" s="316"/>
      <c r="L3" s="316"/>
      <c r="M3" s="365"/>
      <c r="N3" s="365"/>
      <c r="O3" s="365"/>
      <c r="P3" s="365"/>
      <c r="Q3" s="365"/>
      <c r="R3" s="365"/>
    </row>
    <row r="4" spans="1:18" s="312" customFormat="1" ht="15" customHeight="1" thickBot="1">
      <c r="A4" s="366"/>
      <c r="B4" s="366"/>
      <c r="C4" s="366"/>
      <c r="D4" s="366"/>
      <c r="E4" s="366"/>
      <c r="F4" s="366"/>
      <c r="G4" s="366"/>
      <c r="H4" s="366"/>
      <c r="I4" s="366"/>
      <c r="J4" s="317"/>
      <c r="K4" s="317"/>
      <c r="L4" s="317"/>
      <c r="M4" s="365"/>
      <c r="N4" s="365"/>
      <c r="O4" s="365"/>
      <c r="P4" s="365"/>
      <c r="Q4" s="365"/>
      <c r="R4" s="367" t="s">
        <v>129</v>
      </c>
    </row>
    <row r="5" spans="1:18" s="312" customFormat="1" ht="21" customHeight="1">
      <c r="A5" s="780" t="s">
        <v>41</v>
      </c>
      <c r="B5" s="780"/>
      <c r="C5" s="790"/>
      <c r="D5" s="369"/>
      <c r="E5" s="780" t="s">
        <v>143</v>
      </c>
      <c r="F5" s="780"/>
      <c r="G5" s="780"/>
      <c r="H5" s="780"/>
      <c r="I5" s="368"/>
      <c r="J5" s="731" t="s">
        <v>24</v>
      </c>
      <c r="K5" s="731"/>
      <c r="L5" s="742"/>
      <c r="M5" s="370"/>
      <c r="N5" s="780" t="s">
        <v>315</v>
      </c>
      <c r="O5" s="765"/>
      <c r="P5" s="765"/>
      <c r="Q5" s="765"/>
      <c r="R5" s="368"/>
    </row>
    <row r="6" spans="1:18" s="312" customFormat="1" ht="21" customHeight="1">
      <c r="A6" s="791"/>
      <c r="B6" s="791"/>
      <c r="C6" s="792"/>
      <c r="D6" s="371"/>
      <c r="E6" s="781"/>
      <c r="F6" s="781"/>
      <c r="G6" s="781"/>
      <c r="H6" s="781"/>
      <c r="I6" s="372"/>
      <c r="J6" s="786"/>
      <c r="K6" s="786"/>
      <c r="L6" s="787"/>
      <c r="M6" s="372"/>
      <c r="N6" s="760"/>
      <c r="O6" s="760"/>
      <c r="P6" s="760"/>
      <c r="Q6" s="760"/>
      <c r="R6" s="372"/>
    </row>
    <row r="7" spans="1:18" s="312" customFormat="1" ht="21" customHeight="1">
      <c r="A7" s="781"/>
      <c r="B7" s="781"/>
      <c r="C7" s="793"/>
      <c r="D7" s="374" t="s">
        <v>130</v>
      </c>
      <c r="E7" s="374" t="s">
        <v>42</v>
      </c>
      <c r="F7" s="375" t="s">
        <v>43</v>
      </c>
      <c r="G7" s="374" t="s">
        <v>44</v>
      </c>
      <c r="H7" s="374" t="s">
        <v>45</v>
      </c>
      <c r="I7" s="374" t="s">
        <v>46</v>
      </c>
      <c r="J7" s="743"/>
      <c r="K7" s="743"/>
      <c r="L7" s="744"/>
      <c r="M7" s="376" t="s">
        <v>130</v>
      </c>
      <c r="N7" s="374" t="s">
        <v>42</v>
      </c>
      <c r="O7" s="375" t="s">
        <v>43</v>
      </c>
      <c r="P7" s="374" t="s">
        <v>44</v>
      </c>
      <c r="Q7" s="374" t="s">
        <v>45</v>
      </c>
      <c r="R7" s="374" t="s">
        <v>46</v>
      </c>
    </row>
    <row r="8" spans="1:21" s="312" customFormat="1" ht="15" customHeight="1">
      <c r="A8" s="365"/>
      <c r="B8" s="365"/>
      <c r="C8" s="568"/>
      <c r="D8" s="377" t="s">
        <v>128</v>
      </c>
      <c r="E8" s="365"/>
      <c r="F8" s="365"/>
      <c r="G8" s="365"/>
      <c r="H8" s="365"/>
      <c r="I8" s="365"/>
      <c r="J8" s="365"/>
      <c r="K8" s="365"/>
      <c r="L8" s="568"/>
      <c r="M8" s="377" t="s">
        <v>128</v>
      </c>
      <c r="N8" s="365"/>
      <c r="O8" s="365"/>
      <c r="P8" s="365"/>
      <c r="Q8" s="365"/>
      <c r="R8" s="365"/>
      <c r="S8" s="163"/>
      <c r="T8" s="163"/>
      <c r="U8" s="163"/>
    </row>
    <row r="9" spans="1:21" s="381" customFormat="1" ht="21" customHeight="1">
      <c r="A9" s="788" t="s">
        <v>584</v>
      </c>
      <c r="B9" s="788"/>
      <c r="C9" s="789"/>
      <c r="D9" s="378">
        <v>159047</v>
      </c>
      <c r="E9" s="379">
        <v>128388</v>
      </c>
      <c r="F9" s="379">
        <v>10031</v>
      </c>
      <c r="G9" s="379">
        <v>3248</v>
      </c>
      <c r="H9" s="379">
        <v>7655</v>
      </c>
      <c r="I9" s="379">
        <v>2667</v>
      </c>
      <c r="J9" s="788" t="s">
        <v>584</v>
      </c>
      <c r="K9" s="788"/>
      <c r="L9" s="789"/>
      <c r="M9" s="379">
        <v>165154</v>
      </c>
      <c r="N9" s="379">
        <v>135472</v>
      </c>
      <c r="O9" s="379">
        <v>8923</v>
      </c>
      <c r="P9" s="379">
        <v>2743</v>
      </c>
      <c r="Q9" s="379">
        <v>7699</v>
      </c>
      <c r="R9" s="379">
        <v>2188</v>
      </c>
      <c r="S9" s="380"/>
      <c r="T9" s="380"/>
      <c r="U9" s="380"/>
    </row>
    <row r="10" spans="1:21" s="381" customFormat="1" ht="21" customHeight="1">
      <c r="A10" s="453"/>
      <c r="B10" s="788" t="s">
        <v>600</v>
      </c>
      <c r="C10" s="789"/>
      <c r="D10" s="378">
        <v>317</v>
      </c>
      <c r="E10" s="379">
        <v>116</v>
      </c>
      <c r="F10" s="379">
        <v>18</v>
      </c>
      <c r="G10" s="379">
        <v>24</v>
      </c>
      <c r="H10" s="379">
        <v>115</v>
      </c>
      <c r="I10" s="379">
        <v>44</v>
      </c>
      <c r="J10" s="453"/>
      <c r="K10" s="788" t="s">
        <v>600</v>
      </c>
      <c r="L10" s="789"/>
      <c r="M10" s="379">
        <v>317</v>
      </c>
      <c r="N10" s="379">
        <v>135</v>
      </c>
      <c r="O10" s="379">
        <v>24</v>
      </c>
      <c r="P10" s="379">
        <v>13</v>
      </c>
      <c r="Q10" s="379">
        <v>118</v>
      </c>
      <c r="R10" s="379">
        <v>27</v>
      </c>
      <c r="S10" s="382"/>
      <c r="T10" s="382"/>
      <c r="U10" s="382"/>
    </row>
    <row r="11" spans="1:21" s="381" customFormat="1" ht="21" customHeight="1">
      <c r="A11" s="453"/>
      <c r="B11" s="570"/>
      <c r="C11" s="571" t="s">
        <v>615</v>
      </c>
      <c r="D11" s="357">
        <v>314</v>
      </c>
      <c r="E11" s="358">
        <v>115</v>
      </c>
      <c r="F11" s="358">
        <v>18</v>
      </c>
      <c r="G11" s="358">
        <v>24</v>
      </c>
      <c r="H11" s="358">
        <v>114</v>
      </c>
      <c r="I11" s="358">
        <v>43</v>
      </c>
      <c r="J11" s="453"/>
      <c r="K11" s="570"/>
      <c r="L11" s="571" t="s">
        <v>615</v>
      </c>
      <c r="M11" s="358">
        <v>312</v>
      </c>
      <c r="N11" s="358">
        <v>132</v>
      </c>
      <c r="O11" s="358">
        <v>23</v>
      </c>
      <c r="P11" s="358">
        <v>12</v>
      </c>
      <c r="Q11" s="358">
        <v>118</v>
      </c>
      <c r="R11" s="358">
        <v>27</v>
      </c>
      <c r="S11" s="380"/>
      <c r="T11" s="380"/>
      <c r="U11" s="380"/>
    </row>
    <row r="12" spans="1:21" s="381" customFormat="1" ht="21" customHeight="1">
      <c r="A12" s="453"/>
      <c r="B12" s="570"/>
      <c r="C12" s="571" t="s">
        <v>587</v>
      </c>
      <c r="D12" s="357">
        <v>3</v>
      </c>
      <c r="E12" s="358">
        <v>1</v>
      </c>
      <c r="F12" s="358" t="s">
        <v>22</v>
      </c>
      <c r="G12" s="358" t="s">
        <v>22</v>
      </c>
      <c r="H12" s="358">
        <v>1</v>
      </c>
      <c r="I12" s="358">
        <v>1</v>
      </c>
      <c r="J12" s="453"/>
      <c r="K12" s="570"/>
      <c r="L12" s="571" t="s">
        <v>587</v>
      </c>
      <c r="M12" s="358">
        <v>5</v>
      </c>
      <c r="N12" s="358">
        <v>3</v>
      </c>
      <c r="O12" s="358">
        <v>1</v>
      </c>
      <c r="P12" s="358">
        <v>1</v>
      </c>
      <c r="Q12" s="358" t="s">
        <v>22</v>
      </c>
      <c r="R12" s="358" t="s">
        <v>22</v>
      </c>
      <c r="S12" s="380"/>
      <c r="T12" s="380"/>
      <c r="U12" s="380"/>
    </row>
    <row r="13" spans="1:21" s="381" customFormat="1" ht="12" customHeight="1">
      <c r="A13" s="453"/>
      <c r="B13" s="570"/>
      <c r="C13" s="571"/>
      <c r="D13" s="384"/>
      <c r="E13" s="385"/>
      <c r="F13" s="385"/>
      <c r="G13" s="358"/>
      <c r="H13" s="358"/>
      <c r="I13" s="358"/>
      <c r="J13" s="453"/>
      <c r="K13" s="570"/>
      <c r="L13" s="571"/>
      <c r="M13" s="385"/>
      <c r="N13" s="385"/>
      <c r="O13" s="385"/>
      <c r="P13" s="358"/>
      <c r="Q13" s="358"/>
      <c r="R13" s="358"/>
      <c r="S13" s="382"/>
      <c r="T13" s="380"/>
      <c r="U13" s="382"/>
    </row>
    <row r="14" spans="1:21" s="381" customFormat="1" ht="21" customHeight="1">
      <c r="A14" s="453"/>
      <c r="B14" s="788" t="s">
        <v>601</v>
      </c>
      <c r="C14" s="789"/>
      <c r="D14" s="378">
        <v>28052</v>
      </c>
      <c r="E14" s="379">
        <v>22704</v>
      </c>
      <c r="F14" s="379">
        <v>2878</v>
      </c>
      <c r="G14" s="379">
        <v>527</v>
      </c>
      <c r="H14" s="379">
        <v>1573</v>
      </c>
      <c r="I14" s="379">
        <v>358</v>
      </c>
      <c r="J14" s="453"/>
      <c r="K14" s="788" t="s">
        <v>601</v>
      </c>
      <c r="L14" s="789"/>
      <c r="M14" s="379">
        <v>30864</v>
      </c>
      <c r="N14" s="379">
        <v>25958</v>
      </c>
      <c r="O14" s="379">
        <v>2498</v>
      </c>
      <c r="P14" s="379">
        <v>397</v>
      </c>
      <c r="Q14" s="379">
        <v>1422</v>
      </c>
      <c r="R14" s="379">
        <v>303</v>
      </c>
      <c r="S14" s="380"/>
      <c r="T14" s="380"/>
      <c r="U14" s="380"/>
    </row>
    <row r="15" spans="1:21" s="381" customFormat="1" ht="21" customHeight="1">
      <c r="A15" s="453"/>
      <c r="B15" s="570"/>
      <c r="C15" s="578" t="s">
        <v>616</v>
      </c>
      <c r="D15" s="357">
        <v>1</v>
      </c>
      <c r="E15" s="358">
        <v>1</v>
      </c>
      <c r="F15" s="358" t="s">
        <v>22</v>
      </c>
      <c r="G15" s="358" t="s">
        <v>22</v>
      </c>
      <c r="H15" s="358" t="s">
        <v>22</v>
      </c>
      <c r="I15" s="358" t="s">
        <v>22</v>
      </c>
      <c r="J15" s="453"/>
      <c r="K15" s="570"/>
      <c r="L15" s="578" t="s">
        <v>616</v>
      </c>
      <c r="M15" s="358">
        <v>4</v>
      </c>
      <c r="N15" s="358">
        <v>4</v>
      </c>
      <c r="O15" s="358" t="s">
        <v>22</v>
      </c>
      <c r="P15" s="358" t="s">
        <v>22</v>
      </c>
      <c r="Q15" s="358" t="s">
        <v>22</v>
      </c>
      <c r="R15" s="358" t="s">
        <v>22</v>
      </c>
      <c r="S15" s="380"/>
      <c r="T15" s="380"/>
      <c r="U15" s="380"/>
    </row>
    <row r="16" spans="1:21" s="381" customFormat="1" ht="21" customHeight="1">
      <c r="A16" s="453"/>
      <c r="B16" s="570"/>
      <c r="C16" s="571" t="s">
        <v>589</v>
      </c>
      <c r="D16" s="357">
        <v>9517</v>
      </c>
      <c r="E16" s="358">
        <v>6490</v>
      </c>
      <c r="F16" s="358">
        <v>1302</v>
      </c>
      <c r="G16" s="358">
        <v>400</v>
      </c>
      <c r="H16" s="358">
        <v>1078</v>
      </c>
      <c r="I16" s="358">
        <v>240</v>
      </c>
      <c r="J16" s="453"/>
      <c r="K16" s="570"/>
      <c r="L16" s="571" t="s">
        <v>589</v>
      </c>
      <c r="M16" s="358">
        <v>9421</v>
      </c>
      <c r="N16" s="358">
        <v>6617</v>
      </c>
      <c r="O16" s="358">
        <v>1107</v>
      </c>
      <c r="P16" s="358">
        <v>308</v>
      </c>
      <c r="Q16" s="358">
        <v>1107</v>
      </c>
      <c r="R16" s="358">
        <v>207</v>
      </c>
      <c r="S16" s="380"/>
      <c r="T16" s="380"/>
      <c r="U16" s="380"/>
    </row>
    <row r="17" spans="1:21" s="381" customFormat="1" ht="21" customHeight="1">
      <c r="A17" s="453"/>
      <c r="B17" s="570"/>
      <c r="C17" s="571" t="s">
        <v>590</v>
      </c>
      <c r="D17" s="357">
        <v>18534</v>
      </c>
      <c r="E17" s="358">
        <v>16213</v>
      </c>
      <c r="F17" s="358">
        <v>1576</v>
      </c>
      <c r="G17" s="358">
        <v>127</v>
      </c>
      <c r="H17" s="358">
        <v>495</v>
      </c>
      <c r="I17" s="358">
        <v>118</v>
      </c>
      <c r="J17" s="453"/>
      <c r="K17" s="570"/>
      <c r="L17" s="571" t="s">
        <v>590</v>
      </c>
      <c r="M17" s="358">
        <v>21439</v>
      </c>
      <c r="N17" s="358">
        <v>19337</v>
      </c>
      <c r="O17" s="358">
        <v>1391</v>
      </c>
      <c r="P17" s="358">
        <v>89</v>
      </c>
      <c r="Q17" s="358">
        <v>315</v>
      </c>
      <c r="R17" s="358">
        <v>96</v>
      </c>
      <c r="S17" s="380"/>
      <c r="T17" s="380"/>
      <c r="U17" s="380"/>
    </row>
    <row r="18" spans="1:21" s="381" customFormat="1" ht="12" customHeight="1">
      <c r="A18" s="453"/>
      <c r="B18" s="570"/>
      <c r="C18" s="571"/>
      <c r="D18" s="384"/>
      <c r="E18" s="385"/>
      <c r="F18" s="385"/>
      <c r="G18" s="385"/>
      <c r="H18" s="385"/>
      <c r="I18" s="385"/>
      <c r="J18" s="453"/>
      <c r="K18" s="570"/>
      <c r="L18" s="571"/>
      <c r="M18" s="385"/>
      <c r="N18" s="385"/>
      <c r="O18" s="385"/>
      <c r="P18" s="385"/>
      <c r="Q18" s="385"/>
      <c r="R18" s="385"/>
      <c r="S18" s="382"/>
      <c r="T18" s="382"/>
      <c r="U18" s="382"/>
    </row>
    <row r="19" spans="1:21" s="381" customFormat="1" ht="21" customHeight="1">
      <c r="A19" s="453"/>
      <c r="B19" s="784" t="s">
        <v>602</v>
      </c>
      <c r="C19" s="785"/>
      <c r="D19" s="378">
        <v>119799</v>
      </c>
      <c r="E19" s="379">
        <v>102381</v>
      </c>
      <c r="F19" s="379">
        <v>7016</v>
      </c>
      <c r="G19" s="379">
        <v>2615</v>
      </c>
      <c r="H19" s="379">
        <v>5565</v>
      </c>
      <c r="I19" s="379">
        <v>2134</v>
      </c>
      <c r="J19" s="453"/>
      <c r="K19" s="784" t="s">
        <v>602</v>
      </c>
      <c r="L19" s="785"/>
      <c r="M19" s="379">
        <v>122191</v>
      </c>
      <c r="N19" s="379">
        <v>105616</v>
      </c>
      <c r="O19" s="379">
        <v>6255</v>
      </c>
      <c r="P19" s="379">
        <v>2284</v>
      </c>
      <c r="Q19" s="379">
        <v>5654</v>
      </c>
      <c r="R19" s="379">
        <v>1772</v>
      </c>
      <c r="S19" s="382"/>
      <c r="T19" s="382"/>
      <c r="U19" s="382"/>
    </row>
    <row r="20" spans="1:21" s="381" customFormat="1" ht="33">
      <c r="A20" s="453"/>
      <c r="B20" s="570"/>
      <c r="C20" s="576" t="s">
        <v>612</v>
      </c>
      <c r="D20" s="357">
        <v>647</v>
      </c>
      <c r="E20" s="358">
        <v>633</v>
      </c>
      <c r="F20" s="358">
        <v>14</v>
      </c>
      <c r="G20" s="358" t="s">
        <v>22</v>
      </c>
      <c r="H20" s="358" t="s">
        <v>22</v>
      </c>
      <c r="I20" s="358" t="s">
        <v>22</v>
      </c>
      <c r="J20" s="453"/>
      <c r="K20" s="570"/>
      <c r="L20" s="576" t="s">
        <v>612</v>
      </c>
      <c r="M20" s="357">
        <v>675</v>
      </c>
      <c r="N20" s="358">
        <v>666</v>
      </c>
      <c r="O20" s="358">
        <v>8</v>
      </c>
      <c r="P20" s="358" t="s">
        <v>22</v>
      </c>
      <c r="Q20" s="358" t="s">
        <v>22</v>
      </c>
      <c r="R20" s="358" t="s">
        <v>22</v>
      </c>
      <c r="S20" s="380"/>
      <c r="T20" s="380"/>
      <c r="U20" s="380"/>
    </row>
    <row r="21" spans="1:21" s="381" customFormat="1" ht="21" customHeight="1">
      <c r="A21" s="453"/>
      <c r="B21" s="570"/>
      <c r="C21" s="571" t="s">
        <v>617</v>
      </c>
      <c r="D21" s="357">
        <v>6373</v>
      </c>
      <c r="E21" s="358">
        <v>5649</v>
      </c>
      <c r="F21" s="358">
        <v>440</v>
      </c>
      <c r="G21" s="358">
        <v>18</v>
      </c>
      <c r="H21" s="358">
        <v>226</v>
      </c>
      <c r="I21" s="358">
        <v>25</v>
      </c>
      <c r="J21" s="453"/>
      <c r="K21" s="570"/>
      <c r="L21" s="571" t="s">
        <v>617</v>
      </c>
      <c r="M21" s="358">
        <v>6877</v>
      </c>
      <c r="N21" s="358">
        <v>6111</v>
      </c>
      <c r="O21" s="358">
        <v>413</v>
      </c>
      <c r="P21" s="358">
        <v>28</v>
      </c>
      <c r="Q21" s="358">
        <v>261</v>
      </c>
      <c r="R21" s="358">
        <v>30</v>
      </c>
      <c r="S21" s="380"/>
      <c r="T21" s="380"/>
      <c r="U21" s="380"/>
    </row>
    <row r="22" spans="1:21" s="381" customFormat="1" ht="21" customHeight="1">
      <c r="A22" s="453"/>
      <c r="B22" s="570"/>
      <c r="C22" s="571" t="s">
        <v>618</v>
      </c>
      <c r="D22" s="357">
        <v>8333</v>
      </c>
      <c r="E22" s="358">
        <v>7668</v>
      </c>
      <c r="F22" s="358">
        <v>306</v>
      </c>
      <c r="G22" s="358">
        <v>25</v>
      </c>
      <c r="H22" s="358">
        <v>306</v>
      </c>
      <c r="I22" s="358">
        <v>20</v>
      </c>
      <c r="J22" s="453"/>
      <c r="K22" s="570"/>
      <c r="L22" s="571" t="s">
        <v>618</v>
      </c>
      <c r="M22" s="358">
        <v>8197</v>
      </c>
      <c r="N22" s="358">
        <v>7605</v>
      </c>
      <c r="O22" s="358">
        <v>250</v>
      </c>
      <c r="P22" s="358">
        <v>21</v>
      </c>
      <c r="Q22" s="358">
        <v>254</v>
      </c>
      <c r="R22" s="358">
        <v>14</v>
      </c>
      <c r="S22" s="380"/>
      <c r="T22" s="380"/>
      <c r="U22" s="380"/>
    </row>
    <row r="23" spans="1:21" s="381" customFormat="1" ht="21" customHeight="1">
      <c r="A23" s="453"/>
      <c r="B23" s="570"/>
      <c r="C23" s="571" t="s">
        <v>619</v>
      </c>
      <c r="D23" s="357">
        <v>31896</v>
      </c>
      <c r="E23" s="358">
        <v>27242</v>
      </c>
      <c r="F23" s="358">
        <v>2490</v>
      </c>
      <c r="G23" s="358">
        <v>486</v>
      </c>
      <c r="H23" s="358">
        <v>1014</v>
      </c>
      <c r="I23" s="358">
        <v>653</v>
      </c>
      <c r="J23" s="453"/>
      <c r="K23" s="570"/>
      <c r="L23" s="571" t="s">
        <v>619</v>
      </c>
      <c r="M23" s="358">
        <v>28905</v>
      </c>
      <c r="N23" s="358">
        <v>25152</v>
      </c>
      <c r="O23" s="358">
        <v>1910</v>
      </c>
      <c r="P23" s="358">
        <v>358</v>
      </c>
      <c r="Q23" s="358">
        <v>863</v>
      </c>
      <c r="R23" s="358">
        <v>468</v>
      </c>
      <c r="S23" s="380"/>
      <c r="T23" s="380"/>
      <c r="U23" s="380"/>
    </row>
    <row r="24" spans="1:21" s="381" customFormat="1" ht="21" customHeight="1">
      <c r="A24" s="453"/>
      <c r="B24" s="570"/>
      <c r="C24" s="571" t="s">
        <v>620</v>
      </c>
      <c r="D24" s="357">
        <v>6428</v>
      </c>
      <c r="E24" s="358">
        <v>6156</v>
      </c>
      <c r="F24" s="358">
        <v>140</v>
      </c>
      <c r="G24" s="358">
        <v>27</v>
      </c>
      <c r="H24" s="358">
        <v>87</v>
      </c>
      <c r="I24" s="358">
        <v>13</v>
      </c>
      <c r="J24" s="453"/>
      <c r="K24" s="570"/>
      <c r="L24" s="571" t="s">
        <v>620</v>
      </c>
      <c r="M24" s="358">
        <v>6559</v>
      </c>
      <c r="N24" s="358">
        <v>6276</v>
      </c>
      <c r="O24" s="358">
        <v>146</v>
      </c>
      <c r="P24" s="358">
        <v>13</v>
      </c>
      <c r="Q24" s="358">
        <v>86</v>
      </c>
      <c r="R24" s="358">
        <v>10</v>
      </c>
      <c r="S24" s="380"/>
      <c r="T24" s="380"/>
      <c r="U24" s="380"/>
    </row>
    <row r="25" spans="1:21" s="381" customFormat="1" ht="21" customHeight="1">
      <c r="A25" s="453"/>
      <c r="B25" s="572"/>
      <c r="C25" s="573" t="s">
        <v>621</v>
      </c>
      <c r="D25" s="357">
        <v>5433</v>
      </c>
      <c r="E25" s="358">
        <v>3404</v>
      </c>
      <c r="F25" s="358">
        <v>1297</v>
      </c>
      <c r="G25" s="358">
        <v>121</v>
      </c>
      <c r="H25" s="358">
        <v>463</v>
      </c>
      <c r="I25" s="358">
        <v>147</v>
      </c>
      <c r="J25" s="453"/>
      <c r="K25" s="572"/>
      <c r="L25" s="573" t="s">
        <v>621</v>
      </c>
      <c r="M25" s="358">
        <v>5865</v>
      </c>
      <c r="N25" s="358">
        <v>3711</v>
      </c>
      <c r="O25" s="358">
        <v>1370</v>
      </c>
      <c r="P25" s="358">
        <v>126</v>
      </c>
      <c r="Q25" s="358">
        <v>478</v>
      </c>
      <c r="R25" s="358">
        <v>148</v>
      </c>
      <c r="S25" s="380"/>
      <c r="T25" s="380"/>
      <c r="U25" s="380"/>
    </row>
    <row r="26" spans="1:21" s="381" customFormat="1" ht="33">
      <c r="A26" s="453"/>
      <c r="B26" s="574"/>
      <c r="C26" s="579" t="s">
        <v>608</v>
      </c>
      <c r="D26" s="357">
        <v>7182</v>
      </c>
      <c r="E26" s="358">
        <v>4747</v>
      </c>
      <c r="F26" s="358">
        <v>768</v>
      </c>
      <c r="G26" s="358">
        <v>421</v>
      </c>
      <c r="H26" s="358">
        <v>996</v>
      </c>
      <c r="I26" s="358">
        <v>247</v>
      </c>
      <c r="J26" s="453"/>
      <c r="K26" s="574"/>
      <c r="L26" s="579" t="s">
        <v>608</v>
      </c>
      <c r="M26" s="358">
        <v>7520</v>
      </c>
      <c r="N26" s="358">
        <v>4983</v>
      </c>
      <c r="O26" s="358">
        <v>711</v>
      </c>
      <c r="P26" s="358">
        <v>385</v>
      </c>
      <c r="Q26" s="358">
        <v>1168</v>
      </c>
      <c r="R26" s="358">
        <v>235</v>
      </c>
      <c r="S26" s="380"/>
      <c r="T26" s="380"/>
      <c r="U26" s="380"/>
    </row>
    <row r="27" spans="1:21" s="381" customFormat="1" ht="21" customHeight="1">
      <c r="A27" s="453"/>
      <c r="B27" s="572"/>
      <c r="C27" s="573" t="s">
        <v>609</v>
      </c>
      <c r="D27" s="357">
        <v>8993</v>
      </c>
      <c r="E27" s="358">
        <v>7421</v>
      </c>
      <c r="F27" s="358">
        <v>242</v>
      </c>
      <c r="G27" s="358">
        <v>506</v>
      </c>
      <c r="H27" s="358">
        <v>385</v>
      </c>
      <c r="I27" s="358">
        <v>418</v>
      </c>
      <c r="J27" s="453"/>
      <c r="K27" s="572"/>
      <c r="L27" s="573" t="s">
        <v>609</v>
      </c>
      <c r="M27" s="358">
        <v>8922</v>
      </c>
      <c r="N27" s="358">
        <v>7610</v>
      </c>
      <c r="O27" s="358">
        <v>189</v>
      </c>
      <c r="P27" s="358">
        <v>396</v>
      </c>
      <c r="Q27" s="358">
        <v>378</v>
      </c>
      <c r="R27" s="358">
        <v>310</v>
      </c>
      <c r="S27" s="380"/>
      <c r="T27" s="380"/>
      <c r="U27" s="380"/>
    </row>
    <row r="28" spans="1:21" s="381" customFormat="1" ht="33">
      <c r="A28" s="453"/>
      <c r="B28" s="572"/>
      <c r="C28" s="580" t="s">
        <v>623</v>
      </c>
      <c r="D28" s="357">
        <v>5674</v>
      </c>
      <c r="E28" s="358">
        <v>4416</v>
      </c>
      <c r="F28" s="358">
        <v>251</v>
      </c>
      <c r="G28" s="358">
        <v>231</v>
      </c>
      <c r="H28" s="358">
        <v>578</v>
      </c>
      <c r="I28" s="358">
        <v>197</v>
      </c>
      <c r="J28" s="453"/>
      <c r="K28" s="572"/>
      <c r="L28" s="580" t="s">
        <v>623</v>
      </c>
      <c r="M28" s="358">
        <v>5350</v>
      </c>
      <c r="N28" s="358">
        <v>4171</v>
      </c>
      <c r="O28" s="358">
        <v>213</v>
      </c>
      <c r="P28" s="358">
        <v>207</v>
      </c>
      <c r="Q28" s="358">
        <v>575</v>
      </c>
      <c r="R28" s="358">
        <v>153</v>
      </c>
      <c r="S28" s="380"/>
      <c r="T28" s="380"/>
      <c r="U28" s="380"/>
    </row>
    <row r="29" spans="1:21" s="381" customFormat="1" ht="21" customHeight="1">
      <c r="A29" s="453"/>
      <c r="B29" s="570"/>
      <c r="C29" s="573" t="s">
        <v>169</v>
      </c>
      <c r="D29" s="357">
        <v>9023</v>
      </c>
      <c r="E29" s="358">
        <v>8174</v>
      </c>
      <c r="F29" s="358">
        <v>123</v>
      </c>
      <c r="G29" s="358">
        <v>117</v>
      </c>
      <c r="H29" s="358">
        <v>552</v>
      </c>
      <c r="I29" s="358">
        <v>55</v>
      </c>
      <c r="J29" s="453"/>
      <c r="K29" s="570"/>
      <c r="L29" s="573" t="s">
        <v>169</v>
      </c>
      <c r="M29" s="358">
        <v>9547</v>
      </c>
      <c r="N29" s="358">
        <v>8666</v>
      </c>
      <c r="O29" s="358">
        <v>128</v>
      </c>
      <c r="P29" s="358">
        <v>113</v>
      </c>
      <c r="Q29" s="358">
        <v>539</v>
      </c>
      <c r="R29" s="358">
        <v>53</v>
      </c>
      <c r="S29" s="380"/>
      <c r="T29" s="380"/>
      <c r="U29" s="380"/>
    </row>
    <row r="30" spans="1:21" s="381" customFormat="1" ht="21" customHeight="1">
      <c r="A30" s="453"/>
      <c r="B30" s="570"/>
      <c r="C30" s="573" t="s">
        <v>595</v>
      </c>
      <c r="D30" s="357">
        <v>15770</v>
      </c>
      <c r="E30" s="358">
        <v>14303</v>
      </c>
      <c r="F30" s="358">
        <v>419</v>
      </c>
      <c r="G30" s="358">
        <v>568</v>
      </c>
      <c r="H30" s="358">
        <v>191</v>
      </c>
      <c r="I30" s="358">
        <v>276</v>
      </c>
      <c r="J30" s="453"/>
      <c r="K30" s="570"/>
      <c r="L30" s="573" t="s">
        <v>595</v>
      </c>
      <c r="M30" s="358">
        <v>18518</v>
      </c>
      <c r="N30" s="358">
        <v>16929</v>
      </c>
      <c r="O30" s="358">
        <v>467</v>
      </c>
      <c r="P30" s="358">
        <v>556</v>
      </c>
      <c r="Q30" s="358">
        <v>219</v>
      </c>
      <c r="R30" s="358">
        <v>277</v>
      </c>
      <c r="S30" s="380"/>
      <c r="T30" s="380"/>
      <c r="U30" s="380"/>
    </row>
    <row r="31" spans="1:21" s="381" customFormat="1" ht="21" customHeight="1">
      <c r="A31" s="453"/>
      <c r="B31" s="570"/>
      <c r="C31" s="573" t="s">
        <v>596</v>
      </c>
      <c r="D31" s="357">
        <v>545</v>
      </c>
      <c r="E31" s="358">
        <v>541</v>
      </c>
      <c r="F31" s="358">
        <v>3</v>
      </c>
      <c r="G31" s="358">
        <v>1</v>
      </c>
      <c r="H31" s="358" t="s">
        <v>22</v>
      </c>
      <c r="I31" s="358" t="s">
        <v>22</v>
      </c>
      <c r="J31" s="453"/>
      <c r="K31" s="570"/>
      <c r="L31" s="573" t="s">
        <v>596</v>
      </c>
      <c r="M31" s="358">
        <v>725</v>
      </c>
      <c r="N31" s="358">
        <v>712</v>
      </c>
      <c r="O31" s="358">
        <v>11</v>
      </c>
      <c r="P31" s="358" t="s">
        <v>22</v>
      </c>
      <c r="Q31" s="358" t="s">
        <v>22</v>
      </c>
      <c r="R31" s="358" t="s">
        <v>22</v>
      </c>
      <c r="S31" s="380"/>
      <c r="T31" s="380"/>
      <c r="U31" s="380"/>
    </row>
    <row r="32" spans="1:21" s="381" customFormat="1" ht="21" customHeight="1">
      <c r="A32" s="453"/>
      <c r="B32" s="575"/>
      <c r="C32" s="576" t="s">
        <v>622</v>
      </c>
      <c r="D32" s="782">
        <v>10015</v>
      </c>
      <c r="E32" s="783">
        <v>8540</v>
      </c>
      <c r="F32" s="783">
        <v>523</v>
      </c>
      <c r="G32" s="783">
        <v>94</v>
      </c>
      <c r="H32" s="783">
        <v>767</v>
      </c>
      <c r="I32" s="783">
        <v>83</v>
      </c>
      <c r="J32" s="453"/>
      <c r="K32" s="575"/>
      <c r="L32" s="576" t="s">
        <v>622</v>
      </c>
      <c r="M32" s="782">
        <v>10706</v>
      </c>
      <c r="N32" s="783">
        <v>9199</v>
      </c>
      <c r="O32" s="783">
        <v>439</v>
      </c>
      <c r="P32" s="783">
        <v>81</v>
      </c>
      <c r="Q32" s="783">
        <v>833</v>
      </c>
      <c r="R32" s="783">
        <v>74</v>
      </c>
      <c r="S32" s="380"/>
      <c r="T32" s="380"/>
      <c r="U32" s="380"/>
    </row>
    <row r="33" spans="1:21" s="381" customFormat="1" ht="21" customHeight="1">
      <c r="A33" s="453"/>
      <c r="B33" s="575"/>
      <c r="C33" s="578" t="s">
        <v>312</v>
      </c>
      <c r="D33" s="782"/>
      <c r="E33" s="783"/>
      <c r="F33" s="783"/>
      <c r="G33" s="783"/>
      <c r="H33" s="783"/>
      <c r="I33" s="783"/>
      <c r="J33" s="453"/>
      <c r="K33" s="575"/>
      <c r="L33" s="578" t="s">
        <v>312</v>
      </c>
      <c r="M33" s="782"/>
      <c r="N33" s="783"/>
      <c r="O33" s="783"/>
      <c r="P33" s="783"/>
      <c r="Q33" s="783"/>
      <c r="R33" s="783"/>
      <c r="S33" s="382"/>
      <c r="T33" s="382"/>
      <c r="U33" s="382"/>
    </row>
    <row r="34" spans="1:21" s="381" customFormat="1" ht="21" customHeight="1">
      <c r="A34" s="453"/>
      <c r="B34" s="575"/>
      <c r="C34" s="576" t="s">
        <v>598</v>
      </c>
      <c r="D34" s="782">
        <v>3487</v>
      </c>
      <c r="E34" s="783">
        <v>3487</v>
      </c>
      <c r="F34" s="783" t="s">
        <v>22</v>
      </c>
      <c r="G34" s="783" t="s">
        <v>22</v>
      </c>
      <c r="H34" s="783" t="s">
        <v>22</v>
      </c>
      <c r="I34" s="783" t="s">
        <v>22</v>
      </c>
      <c r="J34" s="453"/>
      <c r="K34" s="575"/>
      <c r="L34" s="576" t="s">
        <v>598</v>
      </c>
      <c r="M34" s="782">
        <v>3825</v>
      </c>
      <c r="N34" s="783">
        <v>3825</v>
      </c>
      <c r="O34" s="783" t="s">
        <v>22</v>
      </c>
      <c r="P34" s="783" t="s">
        <v>22</v>
      </c>
      <c r="Q34" s="783" t="s">
        <v>22</v>
      </c>
      <c r="R34" s="783" t="s">
        <v>22</v>
      </c>
      <c r="S34" s="380"/>
      <c r="T34" s="380"/>
      <c r="U34" s="380"/>
    </row>
    <row r="35" spans="1:21" s="381" customFormat="1" ht="21" customHeight="1">
      <c r="A35" s="453"/>
      <c r="B35" s="575"/>
      <c r="C35" s="578" t="s">
        <v>312</v>
      </c>
      <c r="D35" s="782"/>
      <c r="E35" s="783"/>
      <c r="F35" s="783"/>
      <c r="G35" s="783"/>
      <c r="H35" s="783"/>
      <c r="I35" s="783"/>
      <c r="J35" s="453"/>
      <c r="K35" s="575"/>
      <c r="L35" s="578" t="s">
        <v>312</v>
      </c>
      <c r="M35" s="782"/>
      <c r="N35" s="783"/>
      <c r="O35" s="783"/>
      <c r="P35" s="783"/>
      <c r="Q35" s="783"/>
      <c r="R35" s="783"/>
      <c r="S35" s="382"/>
      <c r="T35" s="382"/>
      <c r="U35" s="382"/>
    </row>
    <row r="36" spans="1:21" s="312" customFormat="1" ht="21" customHeight="1" thickBot="1">
      <c r="A36" s="577"/>
      <c r="B36" s="738" t="s">
        <v>599</v>
      </c>
      <c r="C36" s="739"/>
      <c r="D36" s="387">
        <v>10879</v>
      </c>
      <c r="E36" s="388">
        <v>3187</v>
      </c>
      <c r="F36" s="388">
        <v>119</v>
      </c>
      <c r="G36" s="388">
        <v>82</v>
      </c>
      <c r="H36" s="388">
        <v>402</v>
      </c>
      <c r="I36" s="388">
        <v>131</v>
      </c>
      <c r="J36" s="577"/>
      <c r="K36" s="738" t="s">
        <v>599</v>
      </c>
      <c r="L36" s="739"/>
      <c r="M36" s="388">
        <v>11782</v>
      </c>
      <c r="N36" s="388">
        <v>3763</v>
      </c>
      <c r="O36" s="388">
        <v>146</v>
      </c>
      <c r="P36" s="388">
        <v>49</v>
      </c>
      <c r="Q36" s="388">
        <v>505</v>
      </c>
      <c r="R36" s="388">
        <v>86</v>
      </c>
      <c r="S36" s="380"/>
      <c r="T36" s="380"/>
      <c r="U36" s="380"/>
    </row>
    <row r="37" spans="1:21" s="312" customFormat="1" ht="15" customHeight="1">
      <c r="A37" s="365"/>
      <c r="B37" s="365"/>
      <c r="C37" s="365"/>
      <c r="D37" s="365"/>
      <c r="E37" s="365"/>
      <c r="F37" s="365"/>
      <c r="G37" s="365"/>
      <c r="H37" s="365"/>
      <c r="I37" s="365"/>
      <c r="J37" s="339" t="s">
        <v>47</v>
      </c>
      <c r="K37" s="317"/>
      <c r="L37" s="317"/>
      <c r="M37" s="365"/>
      <c r="N37" s="365"/>
      <c r="O37" s="365"/>
      <c r="P37" s="365"/>
      <c r="Q37" s="365"/>
      <c r="R37" s="367" t="s">
        <v>154</v>
      </c>
      <c r="S37" s="163"/>
      <c r="T37" s="163"/>
      <c r="U37" s="163"/>
    </row>
    <row r="38" spans="1:18" s="312" customFormat="1" ht="15" customHeight="1">
      <c r="A38" s="365" t="s">
        <v>725</v>
      </c>
      <c r="B38" s="365"/>
      <c r="C38" s="365"/>
      <c r="D38" s="365"/>
      <c r="E38" s="365"/>
      <c r="F38" s="365"/>
      <c r="G38" s="365"/>
      <c r="H38" s="365"/>
      <c r="I38" s="365"/>
      <c r="M38" s="383"/>
      <c r="N38" s="383"/>
      <c r="O38" s="383"/>
      <c r="P38" s="383"/>
      <c r="Q38" s="365"/>
      <c r="R38" s="367"/>
    </row>
    <row r="39" ht="15" customHeight="1">
      <c r="A39" s="312" t="s">
        <v>724</v>
      </c>
    </row>
    <row r="40" ht="15" customHeight="1">
      <c r="A40" s="312" t="s">
        <v>723</v>
      </c>
    </row>
  </sheetData>
  <sheetProtection/>
  <mergeCells count="38">
    <mergeCell ref="K36:L36"/>
    <mergeCell ref="J5:L7"/>
    <mergeCell ref="A9:C9"/>
    <mergeCell ref="B10:C10"/>
    <mergeCell ref="B14:C14"/>
    <mergeCell ref="F34:F35"/>
    <mergeCell ref="A5:C7"/>
    <mergeCell ref="J9:L9"/>
    <mergeCell ref="K10:L10"/>
    <mergeCell ref="K14:L14"/>
    <mergeCell ref="K19:L19"/>
    <mergeCell ref="H34:H35"/>
    <mergeCell ref="B19:C19"/>
    <mergeCell ref="B36:C36"/>
    <mergeCell ref="O32:O33"/>
    <mergeCell ref="Q32:Q33"/>
    <mergeCell ref="M32:M33"/>
    <mergeCell ref="O34:O35"/>
    <mergeCell ref="H32:H33"/>
    <mergeCell ref="D34:D35"/>
    <mergeCell ref="E34:E35"/>
    <mergeCell ref="R32:R33"/>
    <mergeCell ref="R34:R35"/>
    <mergeCell ref="Q34:Q35"/>
    <mergeCell ref="I34:I35"/>
    <mergeCell ref="N34:N35"/>
    <mergeCell ref="M34:M35"/>
    <mergeCell ref="I32:I33"/>
    <mergeCell ref="E5:H6"/>
    <mergeCell ref="D32:D33"/>
    <mergeCell ref="G34:G35"/>
    <mergeCell ref="E32:E33"/>
    <mergeCell ref="N5:Q6"/>
    <mergeCell ref="P34:P35"/>
    <mergeCell ref="P32:P33"/>
    <mergeCell ref="N32:N33"/>
    <mergeCell ref="F32:F33"/>
    <mergeCell ref="G32:G3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4">
      <selection activeCell="A1" sqref="A1"/>
    </sheetView>
  </sheetViews>
  <sheetFormatPr defaultColWidth="9.00390625" defaultRowHeight="15" customHeight="1"/>
  <cols>
    <col min="1" max="1" width="11.875" style="16" customWidth="1"/>
    <col min="2" max="4" width="10.875" style="16" customWidth="1"/>
    <col min="5" max="5" width="10.875" style="80" customWidth="1"/>
    <col min="6" max="6" width="10.875" style="16" customWidth="1"/>
    <col min="7" max="7" width="11.75390625" style="16" customWidth="1"/>
    <col min="8" max="16384" width="9.00390625" style="16" customWidth="1"/>
  </cols>
  <sheetData>
    <row r="1" spans="1:5" s="15" customFormat="1" ht="15" customHeight="1">
      <c r="A1" s="2" t="s">
        <v>125</v>
      </c>
      <c r="E1" s="110"/>
    </row>
    <row r="3" spans="1:7" ht="15" customHeight="1">
      <c r="A3" s="247" t="s">
        <v>171</v>
      </c>
      <c r="B3" s="312"/>
      <c r="C3" s="312"/>
      <c r="D3" s="312"/>
      <c r="E3" s="312"/>
      <c r="F3" s="312"/>
      <c r="G3" s="312"/>
    </row>
    <row r="4" spans="1:7" ht="15" customHeight="1">
      <c r="A4" s="247" t="s">
        <v>285</v>
      </c>
      <c r="B4" s="312"/>
      <c r="C4" s="312"/>
      <c r="D4" s="312"/>
      <c r="E4" s="312"/>
      <c r="F4" s="312"/>
      <c r="G4" s="312"/>
    </row>
    <row r="5" spans="1:7" ht="15" customHeight="1" thickBot="1">
      <c r="A5" s="389"/>
      <c r="B5" s="390"/>
      <c r="C5" s="390"/>
      <c r="D5" s="390"/>
      <c r="E5" s="390"/>
      <c r="F5" s="205" t="s">
        <v>286</v>
      </c>
      <c r="G5" s="205"/>
    </row>
    <row r="6" spans="1:8" ht="21" customHeight="1">
      <c r="A6" s="391" t="s">
        <v>48</v>
      </c>
      <c r="B6" s="391"/>
      <c r="C6" s="391"/>
      <c r="D6" s="392"/>
      <c r="E6" s="392"/>
      <c r="F6" s="393" t="s">
        <v>151</v>
      </c>
      <c r="G6" s="394"/>
      <c r="H6" s="395"/>
    </row>
    <row r="7" spans="1:8" ht="21" customHeight="1">
      <c r="A7" s="396"/>
      <c r="B7" s="396"/>
      <c r="C7" s="396"/>
      <c r="D7" s="397" t="s">
        <v>7</v>
      </c>
      <c r="E7" s="397" t="s">
        <v>1</v>
      </c>
      <c r="F7" s="398" t="s">
        <v>49</v>
      </c>
      <c r="G7" s="394"/>
      <c r="H7" s="395"/>
    </row>
    <row r="8" spans="1:8" ht="21" customHeight="1">
      <c r="A8" s="399" t="s">
        <v>50</v>
      </c>
      <c r="B8" s="399"/>
      <c r="C8" s="399"/>
      <c r="D8" s="400"/>
      <c r="E8" s="400"/>
      <c r="F8" s="401" t="s">
        <v>51</v>
      </c>
      <c r="G8" s="394"/>
      <c r="H8" s="395"/>
    </row>
    <row r="9" spans="1:8" ht="21" customHeight="1">
      <c r="A9" s="312"/>
      <c r="B9" s="312"/>
      <c r="C9" s="312"/>
      <c r="D9" s="402" t="s">
        <v>127</v>
      </c>
      <c r="E9" s="205" t="s">
        <v>128</v>
      </c>
      <c r="F9" s="205"/>
      <c r="G9" s="205"/>
      <c r="H9" s="395"/>
    </row>
    <row r="10" spans="1:8" ht="21" customHeight="1">
      <c r="A10" s="795" t="s">
        <v>52</v>
      </c>
      <c r="B10" s="795"/>
      <c r="C10" s="796"/>
      <c r="D10" s="386">
        <v>165735</v>
      </c>
      <c r="E10" s="197">
        <v>365494</v>
      </c>
      <c r="F10" s="403">
        <v>2.205291579931819</v>
      </c>
      <c r="G10" s="403"/>
      <c r="H10" s="395"/>
    </row>
    <row r="11" spans="1:8" ht="21" customHeight="1">
      <c r="A11" s="312"/>
      <c r="B11" s="795" t="s">
        <v>53</v>
      </c>
      <c r="C11" s="796"/>
      <c r="D11" s="386">
        <v>164322</v>
      </c>
      <c r="E11" s="197">
        <v>362983</v>
      </c>
      <c r="F11" s="403">
        <v>2.2089738440379256</v>
      </c>
      <c r="G11" s="403"/>
      <c r="H11" s="395"/>
    </row>
    <row r="12" spans="1:8" ht="21" customHeight="1">
      <c r="A12" s="312"/>
      <c r="B12" s="312"/>
      <c r="C12" s="205" t="s">
        <v>625</v>
      </c>
      <c r="D12" s="386">
        <v>85331</v>
      </c>
      <c r="E12" s="197">
        <v>225266</v>
      </c>
      <c r="F12" s="403">
        <v>2.639908122487724</v>
      </c>
      <c r="G12" s="403"/>
      <c r="H12" s="395"/>
    </row>
    <row r="13" spans="1:7" ht="10.5" customHeight="1">
      <c r="A13" s="312"/>
      <c r="B13" s="312"/>
      <c r="C13" s="205" t="s">
        <v>627</v>
      </c>
      <c r="D13" s="797">
        <v>17427</v>
      </c>
      <c r="E13" s="783">
        <v>34276</v>
      </c>
      <c r="F13" s="794">
        <v>1.9668330751133298</v>
      </c>
      <c r="G13" s="403"/>
    </row>
    <row r="14" spans="1:7" ht="10.5" customHeight="1">
      <c r="A14" s="312"/>
      <c r="B14" s="312"/>
      <c r="C14" s="205" t="s">
        <v>626</v>
      </c>
      <c r="D14" s="797"/>
      <c r="E14" s="783"/>
      <c r="F14" s="794"/>
      <c r="G14" s="403"/>
    </row>
    <row r="15" spans="1:7" ht="21" customHeight="1">
      <c r="A15" s="312"/>
      <c r="B15" s="312"/>
      <c r="C15" s="205" t="s">
        <v>628</v>
      </c>
      <c r="D15" s="386">
        <v>53975</v>
      </c>
      <c r="E15" s="197">
        <v>87075</v>
      </c>
      <c r="F15" s="403">
        <v>1.6132468735525707</v>
      </c>
      <c r="G15" s="403"/>
    </row>
    <row r="16" spans="1:7" ht="21" customHeight="1">
      <c r="A16" s="312"/>
      <c r="B16" s="312"/>
      <c r="C16" s="205" t="s">
        <v>629</v>
      </c>
      <c r="D16" s="386">
        <v>7589</v>
      </c>
      <c r="E16" s="197">
        <v>16366</v>
      </c>
      <c r="F16" s="403">
        <v>2.1565423639478194</v>
      </c>
      <c r="G16" s="403"/>
    </row>
    <row r="17" spans="1:7" ht="21" customHeight="1">
      <c r="A17" s="312"/>
      <c r="B17" s="795" t="s">
        <v>54</v>
      </c>
      <c r="C17" s="796"/>
      <c r="D17" s="386">
        <v>1413</v>
      </c>
      <c r="E17" s="197">
        <v>2511</v>
      </c>
      <c r="F17" s="403">
        <v>1.7770700636942676</v>
      </c>
      <c r="G17" s="403"/>
    </row>
    <row r="18" spans="1:7" ht="21" customHeight="1" thickBot="1">
      <c r="A18" s="798" t="s">
        <v>55</v>
      </c>
      <c r="B18" s="798"/>
      <c r="C18" s="799"/>
      <c r="D18" s="386">
        <v>2628</v>
      </c>
      <c r="E18" s="197">
        <v>3392</v>
      </c>
      <c r="F18" s="403">
        <v>1.2907153729071537</v>
      </c>
      <c r="G18" s="403"/>
    </row>
    <row r="19" spans="1:7" ht="15" customHeight="1">
      <c r="A19" s="405"/>
      <c r="B19" s="405"/>
      <c r="C19" s="405"/>
      <c r="D19" s="405"/>
      <c r="E19" s="405"/>
      <c r="F19" s="406" t="s">
        <v>155</v>
      </c>
      <c r="G19" s="407"/>
    </row>
    <row r="20" spans="1:7" ht="15" customHeight="1">
      <c r="A20" s="312"/>
      <c r="B20" s="312"/>
      <c r="C20" s="312"/>
      <c r="D20" s="312"/>
      <c r="E20" s="312"/>
      <c r="F20" s="205"/>
      <c r="G20" s="205"/>
    </row>
    <row r="21" spans="1:7" ht="15" customHeight="1">
      <c r="A21" s="247" t="s">
        <v>56</v>
      </c>
      <c r="B21" s="312"/>
      <c r="C21" s="312"/>
      <c r="D21" s="312"/>
      <c r="E21" s="312"/>
      <c r="F21" s="312"/>
      <c r="G21" s="312"/>
    </row>
    <row r="22" spans="1:6" ht="15" customHeight="1" thickBot="1">
      <c r="A22" s="312"/>
      <c r="B22" s="312"/>
      <c r="C22" s="312"/>
      <c r="D22" s="312"/>
      <c r="E22" s="312"/>
      <c r="F22" s="205" t="s">
        <v>149</v>
      </c>
    </row>
    <row r="23" spans="1:6" ht="21" customHeight="1">
      <c r="A23" s="408"/>
      <c r="B23" s="668" t="s">
        <v>624</v>
      </c>
      <c r="C23" s="669"/>
      <c r="D23" s="670"/>
      <c r="E23" s="668" t="s">
        <v>370</v>
      </c>
      <c r="F23" s="669"/>
    </row>
    <row r="24" spans="1:6" ht="21" customHeight="1">
      <c r="A24" s="409" t="s">
        <v>58</v>
      </c>
      <c r="B24" s="410" t="s">
        <v>135</v>
      </c>
      <c r="C24" s="411" t="s">
        <v>133</v>
      </c>
      <c r="D24" s="411" t="s">
        <v>261</v>
      </c>
      <c r="E24" s="412" t="s">
        <v>287</v>
      </c>
      <c r="F24" s="413" t="s">
        <v>288</v>
      </c>
    </row>
    <row r="25" spans="1:6" ht="21" customHeight="1">
      <c r="A25" s="414"/>
      <c r="B25" s="415" t="s">
        <v>79</v>
      </c>
      <c r="C25" s="416" t="s">
        <v>80</v>
      </c>
      <c r="D25" s="416" t="s">
        <v>289</v>
      </c>
      <c r="E25" s="417" t="s">
        <v>290</v>
      </c>
      <c r="F25" s="417" t="s">
        <v>291</v>
      </c>
    </row>
    <row r="26" spans="1:6" ht="21" customHeight="1">
      <c r="A26" s="409"/>
      <c r="B26" s="402" t="s">
        <v>26</v>
      </c>
      <c r="C26" s="396"/>
      <c r="D26" s="396"/>
      <c r="E26" s="205" t="s">
        <v>292</v>
      </c>
      <c r="F26" s="312"/>
    </row>
    <row r="27" spans="1:6" ht="21" customHeight="1">
      <c r="A27" s="409" t="s">
        <v>60</v>
      </c>
      <c r="B27" s="418">
        <v>8817166</v>
      </c>
      <c r="C27" s="419">
        <v>8865245</v>
      </c>
      <c r="D27" s="419">
        <v>8839469</v>
      </c>
      <c r="E27" s="420">
        <v>0.5452885881926335</v>
      </c>
      <c r="F27" s="420">
        <v>-0.2907533858</v>
      </c>
    </row>
    <row r="28" spans="1:6" ht="21" customHeight="1">
      <c r="A28" s="409" t="s">
        <v>62</v>
      </c>
      <c r="B28" s="418">
        <v>2628811</v>
      </c>
      <c r="C28" s="419">
        <v>2665314</v>
      </c>
      <c r="D28" s="419">
        <v>2691185</v>
      </c>
      <c r="E28" s="420">
        <v>1.388574530462634</v>
      </c>
      <c r="F28" s="420">
        <v>0.9706548647</v>
      </c>
    </row>
    <row r="29" spans="1:6" ht="21" customHeight="1">
      <c r="A29" s="409" t="s">
        <v>64</v>
      </c>
      <c r="B29" s="418">
        <v>386623</v>
      </c>
      <c r="C29" s="419">
        <v>389341</v>
      </c>
      <c r="D29" s="419">
        <v>395479</v>
      </c>
      <c r="E29" s="420">
        <v>0.7030104261774426</v>
      </c>
      <c r="F29" s="420">
        <v>1.5765100516</v>
      </c>
    </row>
    <row r="30" spans="1:6" ht="21" customHeight="1">
      <c r="A30" s="409" t="s">
        <v>66</v>
      </c>
      <c r="B30" s="418">
        <v>351826</v>
      </c>
      <c r="C30" s="419">
        <v>357359</v>
      </c>
      <c r="D30" s="419">
        <v>351829</v>
      </c>
      <c r="E30" s="420">
        <v>1.5726523906703989</v>
      </c>
      <c r="F30" s="420">
        <v>-1.5474634751</v>
      </c>
    </row>
    <row r="31" spans="1:6" ht="21" customHeight="1">
      <c r="A31" s="409" t="s">
        <v>68</v>
      </c>
      <c r="B31" s="418">
        <v>267961</v>
      </c>
      <c r="C31" s="419">
        <v>274822</v>
      </c>
      <c r="D31" s="419">
        <v>280033</v>
      </c>
      <c r="E31" s="420">
        <v>2.5604472292609586</v>
      </c>
      <c r="F31" s="420">
        <v>1.8961364083</v>
      </c>
    </row>
    <row r="32" spans="1:6" ht="21" customHeight="1">
      <c r="A32" s="409" t="s">
        <v>70</v>
      </c>
      <c r="B32" s="418">
        <v>127135</v>
      </c>
      <c r="C32" s="419">
        <v>129895</v>
      </c>
      <c r="D32" s="419">
        <v>133411</v>
      </c>
      <c r="E32" s="420">
        <v>2.170920674873173</v>
      </c>
      <c r="F32" s="420">
        <v>2.7068016475</v>
      </c>
    </row>
    <row r="33" spans="1:6" ht="21" customHeight="1">
      <c r="A33" s="409" t="s">
        <v>72</v>
      </c>
      <c r="B33" s="418">
        <v>101616</v>
      </c>
      <c r="C33" s="419">
        <v>104229</v>
      </c>
      <c r="D33" s="419">
        <v>103069</v>
      </c>
      <c r="E33" s="420">
        <v>2.5714454416627177</v>
      </c>
      <c r="F33" s="420">
        <v>-1.1129340203</v>
      </c>
    </row>
    <row r="34" spans="1:6" ht="21" customHeight="1">
      <c r="A34" s="409" t="s">
        <v>74</v>
      </c>
      <c r="B34" s="418">
        <v>85009</v>
      </c>
      <c r="C34" s="419">
        <v>83720</v>
      </c>
      <c r="D34" s="419">
        <v>85007</v>
      </c>
      <c r="E34" s="420">
        <v>-1.5163100377607</v>
      </c>
      <c r="F34" s="420">
        <v>1.5372670807</v>
      </c>
    </row>
    <row r="35" spans="1:6" ht="21" customHeight="1" thickBot="1">
      <c r="A35" s="421" t="s">
        <v>76</v>
      </c>
      <c r="B35" s="422">
        <v>353885</v>
      </c>
      <c r="C35" s="423">
        <v>355798</v>
      </c>
      <c r="D35" s="423">
        <v>374468</v>
      </c>
      <c r="E35" s="424">
        <v>0.5405710894782203</v>
      </c>
      <c r="F35" s="424">
        <v>5.2473594568</v>
      </c>
    </row>
    <row r="36" spans="1:6" ht="15" customHeight="1">
      <c r="A36" s="405"/>
      <c r="B36" s="405"/>
      <c r="C36" s="405"/>
      <c r="D36" s="405"/>
      <c r="E36" s="405"/>
      <c r="F36" s="406" t="s">
        <v>154</v>
      </c>
    </row>
  </sheetData>
  <sheetProtection/>
  <mergeCells count="9">
    <mergeCell ref="F13:F14"/>
    <mergeCell ref="E23:F23"/>
    <mergeCell ref="B23:D23"/>
    <mergeCell ref="A10:C10"/>
    <mergeCell ref="B11:C11"/>
    <mergeCell ref="D13:D14"/>
    <mergeCell ref="E13:E14"/>
    <mergeCell ref="B17:C17"/>
    <mergeCell ref="A18:C1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875" style="16" customWidth="1"/>
    <col min="2" max="4" width="9.25390625" style="16" customWidth="1"/>
    <col min="5" max="5" width="9.25390625" style="80" customWidth="1"/>
    <col min="6" max="9" width="9.25390625" style="16" customWidth="1"/>
    <col min="10" max="10" width="19.00390625" style="16" customWidth="1"/>
    <col min="11" max="16384" width="9.00390625" style="16" customWidth="1"/>
  </cols>
  <sheetData>
    <row r="1" spans="5:9" s="15" customFormat="1" ht="15" customHeight="1">
      <c r="E1" s="110"/>
      <c r="I1" s="3" t="s">
        <v>125</v>
      </c>
    </row>
    <row r="3" spans="1:9" ht="15" customHeight="1">
      <c r="A3" s="247" t="s">
        <v>77</v>
      </c>
      <c r="B3" s="312"/>
      <c r="C3" s="312"/>
      <c r="D3" s="312"/>
      <c r="E3" s="312"/>
      <c r="F3" s="312"/>
      <c r="G3" s="312"/>
      <c r="H3" s="312"/>
      <c r="I3" s="312"/>
    </row>
    <row r="4" spans="1:9" ht="15" customHeight="1" thickBot="1">
      <c r="A4" s="312"/>
      <c r="B4" s="312"/>
      <c r="C4" s="312"/>
      <c r="D4" s="312"/>
      <c r="E4" s="312"/>
      <c r="F4" s="312"/>
      <c r="G4" s="312"/>
      <c r="H4" s="312"/>
      <c r="I4" s="205" t="s">
        <v>152</v>
      </c>
    </row>
    <row r="5" spans="1:9" ht="21" customHeight="1">
      <c r="A5" s="391"/>
      <c r="B5" s="425" t="s">
        <v>78</v>
      </c>
      <c r="C5" s="426"/>
      <c r="D5" s="427"/>
      <c r="E5" s="426" t="s">
        <v>15</v>
      </c>
      <c r="F5" s="427"/>
      <c r="G5" s="425" t="s">
        <v>153</v>
      </c>
      <c r="H5" s="426"/>
      <c r="I5" s="428"/>
    </row>
    <row r="6" spans="1:9" ht="21" customHeight="1">
      <c r="A6" s="409" t="s">
        <v>57</v>
      </c>
      <c r="B6" s="410" t="s">
        <v>134</v>
      </c>
      <c r="C6" s="411" t="s">
        <v>293</v>
      </c>
      <c r="D6" s="411" t="s">
        <v>294</v>
      </c>
      <c r="E6" s="412" t="s">
        <v>295</v>
      </c>
      <c r="F6" s="412" t="s">
        <v>296</v>
      </c>
      <c r="G6" s="411" t="s">
        <v>134</v>
      </c>
      <c r="H6" s="410" t="s">
        <v>293</v>
      </c>
      <c r="I6" s="410" t="s">
        <v>294</v>
      </c>
    </row>
    <row r="7" spans="1:9" ht="21" customHeight="1">
      <c r="A7" s="429"/>
      <c r="B7" s="415" t="s">
        <v>79</v>
      </c>
      <c r="C7" s="416" t="s">
        <v>80</v>
      </c>
      <c r="D7" s="416" t="s">
        <v>289</v>
      </c>
      <c r="E7" s="430" t="s">
        <v>290</v>
      </c>
      <c r="F7" s="430" t="s">
        <v>291</v>
      </c>
      <c r="G7" s="416" t="s">
        <v>79</v>
      </c>
      <c r="H7" s="415" t="s">
        <v>297</v>
      </c>
      <c r="I7" s="415" t="s">
        <v>289</v>
      </c>
    </row>
    <row r="8" spans="1:9" ht="21" customHeight="1">
      <c r="A8" s="312"/>
      <c r="B8" s="431" t="s">
        <v>127</v>
      </c>
      <c r="C8" s="205"/>
      <c r="D8" s="205"/>
      <c r="E8" s="205" t="s">
        <v>298</v>
      </c>
      <c r="F8" s="205"/>
      <c r="G8" s="205" t="s">
        <v>128</v>
      </c>
      <c r="H8" s="312"/>
      <c r="I8" s="312"/>
    </row>
    <row r="9" spans="1:9" ht="21" customHeight="1">
      <c r="A9" s="409" t="s">
        <v>59</v>
      </c>
      <c r="B9" s="418">
        <v>3654293</v>
      </c>
      <c r="C9" s="432">
        <v>3832386</v>
      </c>
      <c r="D9" s="432">
        <v>3923887</v>
      </c>
      <c r="E9" s="420">
        <v>4.873528203677155</v>
      </c>
      <c r="F9" s="420">
        <v>2.3875726506</v>
      </c>
      <c r="G9" s="433">
        <v>2.4128240401084424</v>
      </c>
      <c r="H9" s="433">
        <v>2.31324428176076</v>
      </c>
      <c r="I9" s="433">
        <v>2.25273281315186</v>
      </c>
    </row>
    <row r="10" spans="1:9" ht="21" customHeight="1">
      <c r="A10" s="409" t="s">
        <v>61</v>
      </c>
      <c r="B10" s="418">
        <v>1245012</v>
      </c>
      <c r="C10" s="432">
        <v>1317990</v>
      </c>
      <c r="D10" s="432">
        <v>1354793</v>
      </c>
      <c r="E10" s="420">
        <v>5.8616302493469945</v>
      </c>
      <c r="F10" s="420">
        <v>2.7923580604</v>
      </c>
      <c r="G10" s="433">
        <v>2.1114744275557182</v>
      </c>
      <c r="H10" s="433">
        <v>2.0222566180320034</v>
      </c>
      <c r="I10" s="433">
        <v>1.9864178512879826</v>
      </c>
    </row>
    <row r="11" spans="1:9" ht="21" customHeight="1">
      <c r="A11" s="409" t="s">
        <v>63</v>
      </c>
      <c r="B11" s="418">
        <v>161418</v>
      </c>
      <c r="C11" s="432">
        <v>166677</v>
      </c>
      <c r="D11" s="432">
        <v>170325</v>
      </c>
      <c r="E11" s="420">
        <v>3.25800096643497</v>
      </c>
      <c r="F11" s="420">
        <v>2.1886643028</v>
      </c>
      <c r="G11" s="433">
        <v>2.395166586130419</v>
      </c>
      <c r="H11" s="433">
        <v>2.335901174127204</v>
      </c>
      <c r="I11" s="433">
        <v>2.321908116835462</v>
      </c>
    </row>
    <row r="12" spans="1:9" ht="21" customHeight="1">
      <c r="A12" s="409" t="s">
        <v>65</v>
      </c>
      <c r="B12" s="418">
        <v>137755</v>
      </c>
      <c r="C12" s="432">
        <v>145426</v>
      </c>
      <c r="D12" s="432">
        <v>148048</v>
      </c>
      <c r="E12" s="420">
        <v>5.5685819026532615</v>
      </c>
      <c r="F12" s="420">
        <v>1.8029788346</v>
      </c>
      <c r="G12" s="433">
        <v>2.553998039998548</v>
      </c>
      <c r="H12" s="433">
        <v>2.4573253751048645</v>
      </c>
      <c r="I12" s="433">
        <v>2.376452231708635</v>
      </c>
    </row>
    <row r="13" spans="1:9" ht="21" customHeight="1">
      <c r="A13" s="409" t="s">
        <v>67</v>
      </c>
      <c r="B13" s="418">
        <v>105782</v>
      </c>
      <c r="C13" s="432">
        <v>112282</v>
      </c>
      <c r="D13" s="432">
        <v>116683</v>
      </c>
      <c r="E13" s="420">
        <v>6.144712711047248</v>
      </c>
      <c r="F13" s="420">
        <v>3.9195953047</v>
      </c>
      <c r="G13" s="433">
        <v>2.533143635022972</v>
      </c>
      <c r="H13" s="433">
        <v>2.4476051370656027</v>
      </c>
      <c r="I13" s="433">
        <v>2.399946864581816</v>
      </c>
    </row>
    <row r="14" spans="1:9" ht="21" customHeight="1">
      <c r="A14" s="409" t="s">
        <v>69</v>
      </c>
      <c r="B14" s="418">
        <v>51646</v>
      </c>
      <c r="C14" s="432">
        <v>53560</v>
      </c>
      <c r="D14" s="432">
        <v>56829</v>
      </c>
      <c r="E14" s="420">
        <v>3.705998528443635</v>
      </c>
      <c r="F14" s="420">
        <v>6.1034353996</v>
      </c>
      <c r="G14" s="433">
        <v>2.461662084188514</v>
      </c>
      <c r="H14" s="433">
        <v>2.4252240477968634</v>
      </c>
      <c r="I14" s="433">
        <v>2.347586619507646</v>
      </c>
    </row>
    <row r="15" spans="1:9" ht="21" customHeight="1">
      <c r="A15" s="409" t="s">
        <v>71</v>
      </c>
      <c r="B15" s="418">
        <v>43401</v>
      </c>
      <c r="C15" s="432">
        <v>45661</v>
      </c>
      <c r="D15" s="432">
        <v>45777</v>
      </c>
      <c r="E15" s="420">
        <v>5.207253289094722</v>
      </c>
      <c r="F15" s="420">
        <v>0.2540461225</v>
      </c>
      <c r="G15" s="433">
        <v>2.341328540817032</v>
      </c>
      <c r="H15" s="433">
        <v>2.2826701123497077</v>
      </c>
      <c r="I15" s="433">
        <v>2.251545535967844</v>
      </c>
    </row>
    <row r="16" spans="1:9" ht="21" customHeight="1">
      <c r="A16" s="409" t="s">
        <v>73</v>
      </c>
      <c r="B16" s="418">
        <v>34048</v>
      </c>
      <c r="C16" s="432">
        <v>34987</v>
      </c>
      <c r="D16" s="432">
        <v>36873</v>
      </c>
      <c r="E16" s="420">
        <v>2.757871240601504</v>
      </c>
      <c r="F16" s="420">
        <v>5.3905736416</v>
      </c>
      <c r="G16" s="433">
        <v>2.4967398966165413</v>
      </c>
      <c r="H16" s="433">
        <v>2.392888787263841</v>
      </c>
      <c r="I16" s="433">
        <v>2.305399614894367</v>
      </c>
    </row>
    <row r="17" spans="1:9" ht="21" customHeight="1" thickBot="1">
      <c r="A17" s="421" t="s">
        <v>75</v>
      </c>
      <c r="B17" s="422">
        <v>149525</v>
      </c>
      <c r="C17" s="434">
        <v>154702</v>
      </c>
      <c r="D17" s="434">
        <v>168473</v>
      </c>
      <c r="E17" s="424">
        <v>3.4622972747032272</v>
      </c>
      <c r="F17" s="424">
        <v>8.901630231</v>
      </c>
      <c r="G17" s="435">
        <v>2.3667279719110517</v>
      </c>
      <c r="H17" s="435">
        <v>2.299892696926995</v>
      </c>
      <c r="I17" s="435">
        <v>2.222718180361245</v>
      </c>
    </row>
    <row r="18" spans="1:9" ht="15" customHeight="1">
      <c r="A18" s="405"/>
      <c r="B18" s="405"/>
      <c r="C18" s="405"/>
      <c r="D18" s="405"/>
      <c r="E18" s="405"/>
      <c r="F18" s="405"/>
      <c r="G18" s="405"/>
      <c r="H18" s="405"/>
      <c r="I18" s="406" t="s">
        <v>157</v>
      </c>
    </row>
    <row r="19" spans="1:6" ht="15" customHeight="1">
      <c r="A19" s="312" t="s">
        <v>630</v>
      </c>
      <c r="B19" s="312"/>
      <c r="C19" s="312"/>
      <c r="D19" s="312"/>
      <c r="E19" s="312"/>
      <c r="F19" s="205"/>
    </row>
    <row r="35" spans="10:18" s="29" customFormat="1" ht="15" customHeight="1">
      <c r="J35" s="16"/>
      <c r="K35" s="16"/>
      <c r="L35" s="16"/>
      <c r="M35" s="16"/>
      <c r="N35" s="16"/>
      <c r="O35" s="16"/>
      <c r="P35" s="16"/>
      <c r="Q35" s="16"/>
      <c r="R35" s="16"/>
    </row>
    <row r="37" spans="1:9" ht="15" customHeight="1">
      <c r="A37" s="312"/>
      <c r="B37" s="312"/>
      <c r="C37" s="312"/>
      <c r="D37" s="312"/>
      <c r="E37" s="312"/>
      <c r="F37" s="312"/>
      <c r="G37" s="312"/>
      <c r="H37" s="312"/>
      <c r="I37" s="205"/>
    </row>
    <row r="38" spans="1:9" ht="15" customHeight="1">
      <c r="A38" s="312"/>
      <c r="B38" s="312"/>
      <c r="C38" s="312"/>
      <c r="D38" s="312"/>
      <c r="E38" s="312"/>
      <c r="F38" s="312"/>
      <c r="G38" s="312"/>
      <c r="H38" s="312"/>
      <c r="I38" s="312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6">
      <selection activeCell="A1" sqref="A1"/>
    </sheetView>
  </sheetViews>
  <sheetFormatPr defaultColWidth="9.00390625" defaultRowHeight="15" customHeight="1"/>
  <cols>
    <col min="1" max="1" width="13.625" style="16" customWidth="1"/>
    <col min="2" max="4" width="9.625" style="16" customWidth="1"/>
    <col min="5" max="5" width="9.625" style="438" customWidth="1"/>
    <col min="6" max="8" width="9.625" style="16" customWidth="1"/>
    <col min="9" max="10" width="7.125" style="16" customWidth="1"/>
    <col min="11" max="13" width="9.625" style="16" customWidth="1"/>
    <col min="14" max="14" width="9.625" style="225" customWidth="1"/>
    <col min="15" max="17" width="9.625" style="16" customWidth="1"/>
    <col min="18" max="16384" width="9.00390625" style="16" customWidth="1"/>
  </cols>
  <sheetData>
    <row r="1" spans="1:17" s="15" customFormat="1" ht="15" customHeight="1">
      <c r="A1" s="2" t="s">
        <v>125</v>
      </c>
      <c r="E1" s="436"/>
      <c r="N1" s="437"/>
      <c r="Q1" s="3" t="s">
        <v>125</v>
      </c>
    </row>
    <row r="3" spans="1:17" s="29" customFormat="1" ht="15" customHeight="1">
      <c r="A3" s="247" t="s">
        <v>81</v>
      </c>
      <c r="B3" s="247"/>
      <c r="C3" s="247"/>
      <c r="D3" s="247"/>
      <c r="E3" s="439"/>
      <c r="F3" s="199"/>
      <c r="G3" s="424"/>
      <c r="H3" s="247"/>
      <c r="I3" s="247" t="s">
        <v>631</v>
      </c>
      <c r="J3" s="247"/>
      <c r="K3" s="247"/>
      <c r="L3" s="247"/>
      <c r="M3" s="247"/>
      <c r="N3" s="439"/>
      <c r="O3" s="440"/>
      <c r="P3" s="424"/>
      <c r="Q3" s="247"/>
    </row>
    <row r="4" spans="1:17" ht="15" customHeight="1" thickBot="1">
      <c r="A4" s="312"/>
      <c r="B4" s="312"/>
      <c r="C4" s="312"/>
      <c r="D4" s="312"/>
      <c r="E4" s="396"/>
      <c r="F4" s="197"/>
      <c r="G4" s="420"/>
      <c r="H4" s="205" t="s">
        <v>149</v>
      </c>
      <c r="I4" s="312"/>
      <c r="J4" s="312"/>
      <c r="K4" s="312"/>
      <c r="L4" s="312"/>
      <c r="M4" s="312"/>
      <c r="N4" s="396"/>
      <c r="O4" s="441"/>
      <c r="P4" s="420"/>
      <c r="Q4" s="312"/>
    </row>
    <row r="5" spans="1:17" ht="21" customHeight="1">
      <c r="A5" s="408"/>
      <c r="B5" s="809" t="s">
        <v>299</v>
      </c>
      <c r="C5" s="802"/>
      <c r="D5" s="803"/>
      <c r="E5" s="806" t="s">
        <v>300</v>
      </c>
      <c r="F5" s="811" t="s">
        <v>301</v>
      </c>
      <c r="G5" s="812"/>
      <c r="H5" s="813" t="s">
        <v>302</v>
      </c>
      <c r="I5" s="442"/>
      <c r="J5" s="590"/>
      <c r="K5" s="802" t="s">
        <v>299</v>
      </c>
      <c r="L5" s="802"/>
      <c r="M5" s="803"/>
      <c r="N5" s="806" t="s">
        <v>300</v>
      </c>
      <c r="O5" s="811" t="s">
        <v>301</v>
      </c>
      <c r="P5" s="812"/>
      <c r="Q5" s="813" t="s">
        <v>302</v>
      </c>
    </row>
    <row r="6" spans="1:17" ht="21" customHeight="1">
      <c r="A6" s="394" t="s">
        <v>82</v>
      </c>
      <c r="B6" s="810"/>
      <c r="C6" s="804"/>
      <c r="D6" s="805"/>
      <c r="E6" s="807"/>
      <c r="F6" s="443" t="s">
        <v>303</v>
      </c>
      <c r="G6" s="444"/>
      <c r="H6" s="814"/>
      <c r="I6" s="818" t="s">
        <v>82</v>
      </c>
      <c r="J6" s="819"/>
      <c r="K6" s="804"/>
      <c r="L6" s="804"/>
      <c r="M6" s="805"/>
      <c r="N6" s="807"/>
      <c r="O6" s="443" t="s">
        <v>303</v>
      </c>
      <c r="P6" s="444"/>
      <c r="Q6" s="814"/>
    </row>
    <row r="7" spans="1:17" ht="21" customHeight="1">
      <c r="A7" s="414"/>
      <c r="B7" s="445" t="s">
        <v>130</v>
      </c>
      <c r="C7" s="445" t="s">
        <v>120</v>
      </c>
      <c r="D7" s="446" t="s">
        <v>121</v>
      </c>
      <c r="E7" s="808"/>
      <c r="F7" s="447" t="s">
        <v>83</v>
      </c>
      <c r="G7" s="448" t="s">
        <v>132</v>
      </c>
      <c r="H7" s="815"/>
      <c r="I7" s="449"/>
      <c r="J7" s="591"/>
      <c r="K7" s="589" t="s">
        <v>130</v>
      </c>
      <c r="L7" s="445" t="s">
        <v>120</v>
      </c>
      <c r="M7" s="446" t="s">
        <v>121</v>
      </c>
      <c r="N7" s="808"/>
      <c r="O7" s="447" t="s">
        <v>83</v>
      </c>
      <c r="P7" s="448" t="s">
        <v>132</v>
      </c>
      <c r="Q7" s="815"/>
    </row>
    <row r="8" spans="1:17" s="381" customFormat="1" ht="18" customHeight="1">
      <c r="A8" s="586"/>
      <c r="B8" s="587" t="s">
        <v>128</v>
      </c>
      <c r="C8" s="450"/>
      <c r="G8" s="361" t="s">
        <v>304</v>
      </c>
      <c r="H8" s="361" t="s">
        <v>127</v>
      </c>
      <c r="I8" s="450"/>
      <c r="J8" s="586"/>
      <c r="K8" s="585" t="s">
        <v>128</v>
      </c>
      <c r="L8" s="451"/>
      <c r="M8" s="451"/>
      <c r="N8" s="451"/>
      <c r="O8" s="451"/>
      <c r="P8" s="452" t="s">
        <v>305</v>
      </c>
      <c r="Q8" s="361" t="s">
        <v>127</v>
      </c>
    </row>
    <row r="9" spans="1:17" s="381" customFormat="1" ht="18.75" customHeight="1">
      <c r="A9" s="582" t="s">
        <v>60</v>
      </c>
      <c r="B9" s="454">
        <v>8839469</v>
      </c>
      <c r="C9" s="454">
        <v>4256049</v>
      </c>
      <c r="D9" s="197">
        <v>4583420</v>
      </c>
      <c r="E9" s="197">
        <v>8865245</v>
      </c>
      <c r="F9" s="197">
        <v>-25776</v>
      </c>
      <c r="G9" s="420">
        <v>-0.2907533858</v>
      </c>
      <c r="H9" s="197">
        <v>3923887</v>
      </c>
      <c r="I9" s="800" t="s">
        <v>84</v>
      </c>
      <c r="J9" s="801"/>
      <c r="K9" s="454">
        <v>65438</v>
      </c>
      <c r="L9" s="197">
        <v>30809</v>
      </c>
      <c r="M9" s="197">
        <v>34629</v>
      </c>
      <c r="N9" s="197">
        <v>66165</v>
      </c>
      <c r="O9" s="358">
        <v>-727</v>
      </c>
      <c r="P9" s="452">
        <v>-1.0987682309</v>
      </c>
      <c r="Q9" s="197">
        <v>27133</v>
      </c>
    </row>
    <row r="10" spans="1:17" s="381" customFormat="1" ht="18.75" customHeight="1">
      <c r="A10" s="582"/>
      <c r="B10" s="454"/>
      <c r="C10" s="454"/>
      <c r="D10" s="197"/>
      <c r="E10" s="197"/>
      <c r="F10" s="197"/>
      <c r="G10" s="420"/>
      <c r="H10" s="197"/>
      <c r="I10" s="800" t="s">
        <v>85</v>
      </c>
      <c r="J10" s="801"/>
      <c r="K10" s="454">
        <v>502784</v>
      </c>
      <c r="L10" s="197">
        <v>246053</v>
      </c>
      <c r="M10" s="197">
        <v>256731</v>
      </c>
      <c r="N10" s="197">
        <v>509533</v>
      </c>
      <c r="O10" s="358">
        <v>-6749</v>
      </c>
      <c r="P10" s="452">
        <v>-1.3245462021</v>
      </c>
      <c r="Q10" s="197">
        <v>223485</v>
      </c>
    </row>
    <row r="11" spans="1:17" s="381" customFormat="1" ht="18.75" customHeight="1">
      <c r="A11" s="582" t="s">
        <v>62</v>
      </c>
      <c r="B11" s="454">
        <v>2691185</v>
      </c>
      <c r="C11" s="454">
        <v>1302562</v>
      </c>
      <c r="D11" s="197">
        <v>1388623</v>
      </c>
      <c r="E11" s="197">
        <v>2665314</v>
      </c>
      <c r="F11" s="197">
        <v>25871</v>
      </c>
      <c r="G11" s="420">
        <v>0.9706548647</v>
      </c>
      <c r="H11" s="197">
        <v>1354793</v>
      </c>
      <c r="I11" s="800" t="s">
        <v>86</v>
      </c>
      <c r="J11" s="801"/>
      <c r="K11" s="454">
        <v>62438</v>
      </c>
      <c r="L11" s="197">
        <v>29859</v>
      </c>
      <c r="M11" s="197">
        <v>32579</v>
      </c>
      <c r="N11" s="197">
        <v>64403</v>
      </c>
      <c r="O11" s="358">
        <v>-1965</v>
      </c>
      <c r="P11" s="452">
        <v>-3.051100104</v>
      </c>
      <c r="Q11" s="197">
        <v>22800</v>
      </c>
    </row>
    <row r="12" spans="1:17" s="381" customFormat="1" ht="18.75" customHeight="1">
      <c r="A12" s="582"/>
      <c r="B12" s="454"/>
      <c r="C12" s="454"/>
      <c r="D12" s="197"/>
      <c r="E12" s="197"/>
      <c r="F12" s="197"/>
      <c r="G12" s="420"/>
      <c r="H12" s="197"/>
      <c r="I12" s="800" t="s">
        <v>87</v>
      </c>
      <c r="J12" s="801"/>
      <c r="K12" s="454">
        <v>56075</v>
      </c>
      <c r="L12" s="197">
        <v>27468</v>
      </c>
      <c r="M12" s="197">
        <v>28607</v>
      </c>
      <c r="N12" s="197">
        <v>57554</v>
      </c>
      <c r="O12" s="358">
        <v>-1479</v>
      </c>
      <c r="P12" s="452">
        <v>-2.5697605727</v>
      </c>
      <c r="Q12" s="197">
        <v>22089</v>
      </c>
    </row>
    <row r="13" spans="1:17" s="381" customFormat="1" ht="18.75" customHeight="1">
      <c r="A13" s="582" t="s">
        <v>88</v>
      </c>
      <c r="B13" s="454">
        <v>839310</v>
      </c>
      <c r="C13" s="454">
        <v>402379</v>
      </c>
      <c r="D13" s="197">
        <v>436931</v>
      </c>
      <c r="E13" s="197">
        <v>841966</v>
      </c>
      <c r="F13" s="197">
        <v>-2656</v>
      </c>
      <c r="G13" s="420">
        <v>-0.3154521679</v>
      </c>
      <c r="H13" s="197">
        <v>350301</v>
      </c>
      <c r="I13" s="800" t="s">
        <v>89</v>
      </c>
      <c r="J13" s="801"/>
      <c r="K13" s="454">
        <v>76435</v>
      </c>
      <c r="L13" s="197">
        <v>36661</v>
      </c>
      <c r="M13" s="197">
        <v>39774</v>
      </c>
      <c r="N13" s="197">
        <v>77686</v>
      </c>
      <c r="O13" s="358">
        <v>-1251</v>
      </c>
      <c r="P13" s="452">
        <v>-1.6103287594</v>
      </c>
      <c r="Q13" s="197">
        <v>28923</v>
      </c>
    </row>
    <row r="14" spans="1:17" s="381" customFormat="1" ht="18.75" customHeight="1">
      <c r="A14" s="582" t="s">
        <v>90</v>
      </c>
      <c r="B14" s="454">
        <v>194911</v>
      </c>
      <c r="C14" s="454">
        <v>93160</v>
      </c>
      <c r="D14" s="197">
        <v>101751</v>
      </c>
      <c r="E14" s="197">
        <v>199234</v>
      </c>
      <c r="F14" s="197">
        <v>-4323</v>
      </c>
      <c r="G14" s="420">
        <v>-2.1698103737</v>
      </c>
      <c r="H14" s="197">
        <v>75247</v>
      </c>
      <c r="I14" s="216"/>
      <c r="J14" s="569"/>
      <c r="K14" s="615"/>
      <c r="L14" s="451"/>
      <c r="M14" s="451"/>
      <c r="N14" s="451"/>
      <c r="O14" s="451"/>
      <c r="P14" s="452"/>
      <c r="Q14" s="361"/>
    </row>
    <row r="15" spans="1:17" s="381" customFormat="1" ht="18.75" customHeight="1">
      <c r="A15" s="582" t="s">
        <v>64</v>
      </c>
      <c r="B15" s="454">
        <v>395479</v>
      </c>
      <c r="C15" s="454">
        <v>187319</v>
      </c>
      <c r="D15" s="197">
        <v>208160</v>
      </c>
      <c r="E15" s="197">
        <v>389341</v>
      </c>
      <c r="F15" s="197">
        <v>6138</v>
      </c>
      <c r="G15" s="420">
        <v>1.5765100516</v>
      </c>
      <c r="H15" s="197">
        <v>170325</v>
      </c>
      <c r="I15" s="800" t="s">
        <v>91</v>
      </c>
      <c r="J15" s="801"/>
      <c r="K15" s="454">
        <v>57792</v>
      </c>
      <c r="L15" s="197">
        <v>27208</v>
      </c>
      <c r="M15" s="197">
        <v>30584</v>
      </c>
      <c r="N15" s="197">
        <v>58227</v>
      </c>
      <c r="O15" s="358">
        <v>-435</v>
      </c>
      <c r="P15" s="452">
        <v>-0.7470760987</v>
      </c>
      <c r="Q15" s="197">
        <v>22982</v>
      </c>
    </row>
    <row r="16" spans="1:17" s="381" customFormat="1" ht="18.75" customHeight="1">
      <c r="A16" s="582" t="s">
        <v>72</v>
      </c>
      <c r="B16" s="454">
        <v>103069</v>
      </c>
      <c r="C16" s="454">
        <v>49372</v>
      </c>
      <c r="D16" s="197">
        <v>53697</v>
      </c>
      <c r="E16" s="197">
        <v>104229</v>
      </c>
      <c r="F16" s="197">
        <v>-1160</v>
      </c>
      <c r="G16" s="420">
        <v>-1.1129340203</v>
      </c>
      <c r="H16" s="197">
        <v>45777</v>
      </c>
      <c r="I16" s="800" t="s">
        <v>92</v>
      </c>
      <c r="J16" s="801"/>
      <c r="K16" s="454">
        <v>54276</v>
      </c>
      <c r="L16" s="197">
        <v>25782</v>
      </c>
      <c r="M16" s="197">
        <v>28494</v>
      </c>
      <c r="N16" s="197">
        <v>56646</v>
      </c>
      <c r="O16" s="358">
        <v>-2370</v>
      </c>
      <c r="P16" s="452">
        <v>-4.1838788264</v>
      </c>
      <c r="Q16" s="197">
        <v>20710</v>
      </c>
    </row>
    <row r="17" spans="1:10" s="381" customFormat="1" ht="18.75" customHeight="1">
      <c r="A17" s="588" t="s">
        <v>76</v>
      </c>
      <c r="B17" s="214">
        <v>374468</v>
      </c>
      <c r="C17" s="214">
        <v>180669</v>
      </c>
      <c r="D17" s="199">
        <v>193799</v>
      </c>
      <c r="E17" s="199">
        <v>355798</v>
      </c>
      <c r="F17" s="199">
        <v>18670</v>
      </c>
      <c r="G17" s="424">
        <v>5.2473594568</v>
      </c>
      <c r="H17" s="199">
        <v>168473</v>
      </c>
      <c r="I17" s="216"/>
      <c r="J17" s="569"/>
    </row>
    <row r="18" spans="1:18" s="381" customFormat="1" ht="18.75" customHeight="1">
      <c r="A18" s="582"/>
      <c r="B18" s="454"/>
      <c r="C18" s="454"/>
      <c r="D18" s="197"/>
      <c r="E18" s="197"/>
      <c r="F18" s="197"/>
      <c r="G18" s="420"/>
      <c r="H18" s="197"/>
      <c r="I18" s="800" t="s">
        <v>633</v>
      </c>
      <c r="J18" s="801"/>
      <c r="K18" s="454">
        <v>29983</v>
      </c>
      <c r="L18" s="197">
        <v>14289</v>
      </c>
      <c r="M18" s="197">
        <v>15694</v>
      </c>
      <c r="N18" s="197">
        <v>28935</v>
      </c>
      <c r="O18" s="358">
        <v>1048</v>
      </c>
      <c r="P18" s="452">
        <v>3.6219111802</v>
      </c>
      <c r="Q18" s="197">
        <v>12012</v>
      </c>
      <c r="R18" s="453"/>
    </row>
    <row r="19" spans="1:17" s="381" customFormat="1" ht="18.75" customHeight="1">
      <c r="A19" s="582" t="s">
        <v>93</v>
      </c>
      <c r="B19" s="454">
        <v>75897</v>
      </c>
      <c r="C19" s="454">
        <v>36207</v>
      </c>
      <c r="D19" s="197">
        <v>39690</v>
      </c>
      <c r="E19" s="197">
        <v>77548</v>
      </c>
      <c r="F19" s="197">
        <v>-1651</v>
      </c>
      <c r="G19" s="420">
        <v>-2.1290039717</v>
      </c>
      <c r="H19" s="197">
        <v>31090</v>
      </c>
      <c r="I19" s="455"/>
      <c r="J19" s="583" t="s">
        <v>632</v>
      </c>
      <c r="K19" s="454">
        <v>29983</v>
      </c>
      <c r="L19" s="197">
        <v>14289</v>
      </c>
      <c r="M19" s="197">
        <v>15694</v>
      </c>
      <c r="N19" s="197">
        <v>28935</v>
      </c>
      <c r="O19" s="358">
        <v>1048</v>
      </c>
      <c r="P19" s="452">
        <v>3.6219111802</v>
      </c>
      <c r="Q19" s="197">
        <v>12012</v>
      </c>
    </row>
    <row r="20" spans="1:17" s="381" customFormat="1" ht="18.75" customHeight="1">
      <c r="A20" s="582" t="s">
        <v>66</v>
      </c>
      <c r="B20" s="454">
        <v>351829</v>
      </c>
      <c r="C20" s="454">
        <v>168057</v>
      </c>
      <c r="D20" s="197">
        <v>183772</v>
      </c>
      <c r="E20" s="197">
        <v>357359</v>
      </c>
      <c r="F20" s="197">
        <v>-5530</v>
      </c>
      <c r="G20" s="420">
        <v>-1.5474634751</v>
      </c>
      <c r="H20" s="197">
        <v>148048</v>
      </c>
      <c r="I20" s="455"/>
      <c r="J20" s="582"/>
      <c r="K20" s="454"/>
      <c r="L20" s="197"/>
      <c r="M20" s="197"/>
      <c r="N20" s="197"/>
      <c r="O20" s="358"/>
      <c r="P20" s="452"/>
      <c r="Q20" s="197"/>
    </row>
    <row r="21" spans="1:17" s="381" customFormat="1" ht="18.75" customHeight="1">
      <c r="A21" s="582" t="s">
        <v>95</v>
      </c>
      <c r="B21" s="454">
        <v>88694</v>
      </c>
      <c r="C21" s="454">
        <v>42581</v>
      </c>
      <c r="D21" s="197">
        <v>46113</v>
      </c>
      <c r="E21" s="197">
        <v>90519</v>
      </c>
      <c r="F21" s="197">
        <v>-1798</v>
      </c>
      <c r="G21" s="420">
        <v>-1.9869159705</v>
      </c>
      <c r="H21" s="197">
        <v>33355</v>
      </c>
      <c r="I21" s="800" t="s">
        <v>94</v>
      </c>
      <c r="J21" s="801"/>
      <c r="K21" s="454">
        <v>30190</v>
      </c>
      <c r="L21" s="197">
        <v>14350</v>
      </c>
      <c r="M21" s="197">
        <v>15840</v>
      </c>
      <c r="N21" s="197">
        <v>33639</v>
      </c>
      <c r="O21" s="358">
        <v>-3449</v>
      </c>
      <c r="P21" s="452">
        <v>-10.2529801718</v>
      </c>
      <c r="Q21" s="197">
        <v>11477</v>
      </c>
    </row>
    <row r="22" spans="1:17" s="381" customFormat="1" ht="18.75" customHeight="1">
      <c r="A22" s="582" t="s">
        <v>97</v>
      </c>
      <c r="B22" s="454">
        <v>143042</v>
      </c>
      <c r="C22" s="454">
        <v>68987</v>
      </c>
      <c r="D22" s="197">
        <v>74055</v>
      </c>
      <c r="E22" s="197">
        <v>146697</v>
      </c>
      <c r="F22" s="197">
        <v>-3655</v>
      </c>
      <c r="G22" s="420">
        <v>-2.4915301608</v>
      </c>
      <c r="H22" s="197">
        <v>64832</v>
      </c>
      <c r="I22" s="816" t="s">
        <v>96</v>
      </c>
      <c r="J22" s="817"/>
      <c r="K22" s="454">
        <v>19934</v>
      </c>
      <c r="L22" s="197">
        <v>9451</v>
      </c>
      <c r="M22" s="197">
        <v>10483</v>
      </c>
      <c r="N22" s="197">
        <v>21989</v>
      </c>
      <c r="O22" s="358">
        <v>-2055</v>
      </c>
      <c r="P22" s="452">
        <v>-9.3455818819</v>
      </c>
      <c r="Q22" s="197">
        <v>7760</v>
      </c>
    </row>
    <row r="23" spans="1:17" s="381" customFormat="1" ht="18.75" customHeight="1">
      <c r="A23" s="582" t="s">
        <v>99</v>
      </c>
      <c r="B23" s="454">
        <v>404152</v>
      </c>
      <c r="C23" s="454">
        <v>192816</v>
      </c>
      <c r="D23" s="197">
        <v>211336</v>
      </c>
      <c r="E23" s="197">
        <v>407978</v>
      </c>
      <c r="F23" s="197">
        <v>-3826</v>
      </c>
      <c r="G23" s="420">
        <v>-0.9377956655</v>
      </c>
      <c r="H23" s="197">
        <v>167418</v>
      </c>
      <c r="I23" s="816" t="s">
        <v>98</v>
      </c>
      <c r="J23" s="817"/>
      <c r="K23" s="454">
        <v>10256</v>
      </c>
      <c r="L23" s="197">
        <v>4899</v>
      </c>
      <c r="M23" s="197">
        <v>5357</v>
      </c>
      <c r="N23" s="197">
        <v>11650</v>
      </c>
      <c r="O23" s="358">
        <v>-1394</v>
      </c>
      <c r="P23" s="452">
        <v>-11.9656652361</v>
      </c>
      <c r="Q23" s="197">
        <v>3717</v>
      </c>
    </row>
    <row r="24" spans="1:10" s="381" customFormat="1" ht="18.75" customHeight="1">
      <c r="A24" s="582"/>
      <c r="B24" s="454"/>
      <c r="C24" s="454"/>
      <c r="D24" s="197"/>
      <c r="E24" s="197"/>
      <c r="F24" s="197"/>
      <c r="G24" s="420"/>
      <c r="H24" s="197"/>
      <c r="I24" s="216"/>
      <c r="J24" s="569"/>
    </row>
    <row r="25" spans="1:17" s="381" customFormat="1" ht="18.75" customHeight="1">
      <c r="A25" s="582" t="s">
        <v>68</v>
      </c>
      <c r="B25" s="454">
        <v>280033</v>
      </c>
      <c r="C25" s="454">
        <v>135705</v>
      </c>
      <c r="D25" s="197">
        <v>144328</v>
      </c>
      <c r="E25" s="197">
        <v>274822</v>
      </c>
      <c r="F25" s="197">
        <v>5211</v>
      </c>
      <c r="G25" s="420">
        <v>1.8961364083</v>
      </c>
      <c r="H25" s="197">
        <v>116683</v>
      </c>
      <c r="I25" s="800" t="s">
        <v>635</v>
      </c>
      <c r="J25" s="801"/>
      <c r="K25" s="454">
        <v>17298</v>
      </c>
      <c r="L25" s="197">
        <v>8281</v>
      </c>
      <c r="M25" s="197">
        <v>9017</v>
      </c>
      <c r="N25" s="197">
        <v>18149</v>
      </c>
      <c r="O25" s="358">
        <v>-851</v>
      </c>
      <c r="P25" s="452">
        <v>-4.6889635793</v>
      </c>
      <c r="Q25" s="197">
        <v>6726</v>
      </c>
    </row>
    <row r="26" spans="1:17" s="381" customFormat="1" ht="18.75" customHeight="1">
      <c r="A26" s="582" t="s">
        <v>100</v>
      </c>
      <c r="B26" s="454">
        <v>268800</v>
      </c>
      <c r="C26" s="454">
        <v>128284</v>
      </c>
      <c r="D26" s="197">
        <v>140516</v>
      </c>
      <c r="E26" s="197">
        <v>271460</v>
      </c>
      <c r="F26" s="197">
        <v>-2660</v>
      </c>
      <c r="G26" s="420">
        <v>-0.9798865395</v>
      </c>
      <c r="H26" s="197">
        <v>110414</v>
      </c>
      <c r="I26" s="455"/>
      <c r="J26" s="583" t="s">
        <v>634</v>
      </c>
      <c r="K26" s="454">
        <v>17298</v>
      </c>
      <c r="L26" s="197">
        <v>8281</v>
      </c>
      <c r="M26" s="197">
        <v>9017</v>
      </c>
      <c r="N26" s="197">
        <v>18149</v>
      </c>
      <c r="O26" s="358">
        <v>-851</v>
      </c>
      <c r="P26" s="452">
        <v>-4.6889635793</v>
      </c>
      <c r="Q26" s="197">
        <v>6726</v>
      </c>
    </row>
    <row r="27" spans="1:10" s="381" customFormat="1" ht="18.75" customHeight="1">
      <c r="A27" s="582" t="s">
        <v>102</v>
      </c>
      <c r="B27" s="454">
        <v>100966</v>
      </c>
      <c r="C27" s="454">
        <v>48506</v>
      </c>
      <c r="D27" s="197">
        <v>52460</v>
      </c>
      <c r="E27" s="197">
        <v>100801</v>
      </c>
      <c r="F27" s="197">
        <v>165</v>
      </c>
      <c r="G27" s="420">
        <v>0.1636888523</v>
      </c>
      <c r="H27" s="197">
        <v>41566</v>
      </c>
      <c r="I27" s="216"/>
      <c r="J27" s="569"/>
    </row>
    <row r="28" spans="1:17" s="381" customFormat="1" ht="18.75" customHeight="1">
      <c r="A28" s="582" t="s">
        <v>103</v>
      </c>
      <c r="B28" s="454">
        <v>113984</v>
      </c>
      <c r="C28" s="454">
        <v>53693</v>
      </c>
      <c r="D28" s="197">
        <v>60291</v>
      </c>
      <c r="E28" s="197">
        <v>119576</v>
      </c>
      <c r="F28" s="197">
        <v>-5592</v>
      </c>
      <c r="G28" s="420">
        <v>-4.6765237171</v>
      </c>
      <c r="H28" s="197">
        <v>45613</v>
      </c>
      <c r="I28" s="800" t="s">
        <v>101</v>
      </c>
      <c r="J28" s="801"/>
      <c r="K28" s="454">
        <v>68790</v>
      </c>
      <c r="L28" s="197">
        <v>33294</v>
      </c>
      <c r="M28" s="197">
        <v>35496</v>
      </c>
      <c r="N28" s="197">
        <v>70658</v>
      </c>
      <c r="O28" s="358">
        <v>-1895</v>
      </c>
      <c r="P28" s="452">
        <v>-2.6809082549</v>
      </c>
      <c r="Q28" s="197">
        <v>26662</v>
      </c>
    </row>
    <row r="29" spans="1:18" s="381" customFormat="1" ht="18.75" customHeight="1">
      <c r="A29" s="582" t="s">
        <v>105</v>
      </c>
      <c r="B29" s="454">
        <v>237518</v>
      </c>
      <c r="C29" s="454">
        <v>115131</v>
      </c>
      <c r="D29" s="197">
        <v>122387</v>
      </c>
      <c r="E29" s="197">
        <v>238204</v>
      </c>
      <c r="F29" s="197">
        <v>-686</v>
      </c>
      <c r="G29" s="420">
        <v>-0.2879884469</v>
      </c>
      <c r="H29" s="197">
        <v>101549</v>
      </c>
      <c r="I29" s="216"/>
      <c r="J29" s="583" t="s">
        <v>104</v>
      </c>
      <c r="K29" s="454">
        <v>44435</v>
      </c>
      <c r="L29" s="197">
        <v>21679</v>
      </c>
      <c r="M29" s="197">
        <v>22756</v>
      </c>
      <c r="N29" s="197">
        <v>45069</v>
      </c>
      <c r="O29" s="358">
        <v>-661</v>
      </c>
      <c r="P29" s="452">
        <v>-1.4657619301</v>
      </c>
      <c r="Q29" s="197">
        <v>16483</v>
      </c>
      <c r="R29" s="361"/>
    </row>
    <row r="30" spans="1:17" s="381" customFormat="1" ht="18.75" customHeight="1">
      <c r="A30" s="582"/>
      <c r="B30" s="454"/>
      <c r="C30" s="454"/>
      <c r="D30" s="197"/>
      <c r="E30" s="197"/>
      <c r="F30" s="197"/>
      <c r="G30" s="420"/>
      <c r="H30" s="197"/>
      <c r="I30" s="816" t="s">
        <v>106</v>
      </c>
      <c r="J30" s="817"/>
      <c r="K30" s="454">
        <v>8417</v>
      </c>
      <c r="L30" s="197">
        <v>4227</v>
      </c>
      <c r="M30" s="197">
        <v>4190</v>
      </c>
      <c r="N30" s="197">
        <v>8085</v>
      </c>
      <c r="O30" s="358">
        <v>332</v>
      </c>
      <c r="P30" s="452">
        <v>4.1063698207</v>
      </c>
      <c r="Q30" s="197">
        <v>3772</v>
      </c>
    </row>
    <row r="31" spans="1:17" s="381" customFormat="1" ht="18.75" customHeight="1">
      <c r="A31" s="582" t="s">
        <v>108</v>
      </c>
      <c r="B31" s="454">
        <v>106987</v>
      </c>
      <c r="C31" s="454">
        <v>50182</v>
      </c>
      <c r="D31" s="197">
        <v>56805</v>
      </c>
      <c r="E31" s="197">
        <v>112490</v>
      </c>
      <c r="F31" s="197">
        <v>-5503</v>
      </c>
      <c r="G31" s="420">
        <v>-4.8919903991</v>
      </c>
      <c r="H31" s="197">
        <v>42144</v>
      </c>
      <c r="I31" s="816" t="s">
        <v>107</v>
      </c>
      <c r="J31" s="817"/>
      <c r="K31" s="454">
        <v>15938</v>
      </c>
      <c r="L31" s="197">
        <v>7388</v>
      </c>
      <c r="M31" s="197">
        <v>8550</v>
      </c>
      <c r="N31" s="197">
        <v>17504</v>
      </c>
      <c r="O31" s="358">
        <v>-1566</v>
      </c>
      <c r="P31" s="452">
        <v>-8.9465265082</v>
      </c>
      <c r="Q31" s="197">
        <v>6407</v>
      </c>
    </row>
    <row r="32" spans="1:10" s="381" customFormat="1" ht="18.75" customHeight="1">
      <c r="A32" s="582" t="s">
        <v>109</v>
      </c>
      <c r="B32" s="454">
        <v>120750</v>
      </c>
      <c r="C32" s="454">
        <v>58096</v>
      </c>
      <c r="D32" s="197">
        <v>62654</v>
      </c>
      <c r="E32" s="197">
        <v>124594</v>
      </c>
      <c r="F32" s="197">
        <v>-3844</v>
      </c>
      <c r="G32" s="420">
        <v>-3.0852207971</v>
      </c>
      <c r="H32" s="197">
        <v>49958</v>
      </c>
      <c r="I32" s="216"/>
      <c r="J32" s="569"/>
    </row>
    <row r="33" spans="1:17" s="381" customFormat="1" ht="18.75" customHeight="1">
      <c r="A33" s="582" t="s">
        <v>111</v>
      </c>
      <c r="B33" s="454">
        <v>123217</v>
      </c>
      <c r="C33" s="454">
        <v>60302</v>
      </c>
      <c r="D33" s="197">
        <v>62915</v>
      </c>
      <c r="E33" s="197">
        <v>127534</v>
      </c>
      <c r="F33" s="197">
        <v>-4317</v>
      </c>
      <c r="G33" s="420">
        <v>-3.3849796917</v>
      </c>
      <c r="H33" s="197">
        <v>51949</v>
      </c>
      <c r="I33" s="800" t="s">
        <v>110</v>
      </c>
      <c r="J33" s="801"/>
      <c r="K33" s="454">
        <v>35252</v>
      </c>
      <c r="L33" s="197">
        <v>17119</v>
      </c>
      <c r="M33" s="197">
        <v>18133</v>
      </c>
      <c r="N33" s="197">
        <v>37275</v>
      </c>
      <c r="O33" s="358">
        <v>-2023</v>
      </c>
      <c r="P33" s="452">
        <v>-5.4272300469</v>
      </c>
      <c r="Q33" s="197">
        <v>13217</v>
      </c>
    </row>
    <row r="34" spans="1:17" s="381" customFormat="1" ht="18.75" customHeight="1">
      <c r="A34" s="582" t="s">
        <v>112</v>
      </c>
      <c r="B34" s="454">
        <v>186109</v>
      </c>
      <c r="C34" s="454">
        <v>89868</v>
      </c>
      <c r="D34" s="197">
        <v>96241</v>
      </c>
      <c r="E34" s="197">
        <v>184988</v>
      </c>
      <c r="F34" s="197">
        <v>1121</v>
      </c>
      <c r="G34" s="420">
        <v>0.6059852531</v>
      </c>
      <c r="H34" s="197">
        <v>71013</v>
      </c>
      <c r="I34" s="816" t="s">
        <v>113</v>
      </c>
      <c r="J34" s="817"/>
      <c r="K34" s="454">
        <v>13748</v>
      </c>
      <c r="L34" s="197">
        <v>6723</v>
      </c>
      <c r="M34" s="197">
        <v>7025</v>
      </c>
      <c r="N34" s="197">
        <v>14220</v>
      </c>
      <c r="O34" s="358">
        <v>-472</v>
      </c>
      <c r="P34" s="452">
        <v>-3.3192686357</v>
      </c>
      <c r="Q34" s="197">
        <v>5066</v>
      </c>
    </row>
    <row r="35" spans="1:17" s="381" customFormat="1" ht="18.75" customHeight="1">
      <c r="A35" s="582" t="s">
        <v>70</v>
      </c>
      <c r="B35" s="454">
        <v>133411</v>
      </c>
      <c r="C35" s="454">
        <v>63938</v>
      </c>
      <c r="D35" s="197">
        <v>69473</v>
      </c>
      <c r="E35" s="197">
        <v>129895</v>
      </c>
      <c r="F35" s="197">
        <v>3516</v>
      </c>
      <c r="G35" s="420">
        <v>2.7068016475</v>
      </c>
      <c r="H35" s="197">
        <v>56829</v>
      </c>
      <c r="I35" s="816" t="s">
        <v>114</v>
      </c>
      <c r="J35" s="817"/>
      <c r="K35" s="454">
        <v>16126</v>
      </c>
      <c r="L35" s="197">
        <v>7838</v>
      </c>
      <c r="M35" s="197">
        <v>8288</v>
      </c>
      <c r="N35" s="197">
        <v>17040</v>
      </c>
      <c r="O35" s="358">
        <v>-914</v>
      </c>
      <c r="P35" s="452">
        <v>-5.3638497653</v>
      </c>
      <c r="Q35" s="197">
        <v>6115</v>
      </c>
    </row>
    <row r="36" spans="1:17" s="381" customFormat="1" ht="18.75" customHeight="1" thickBot="1">
      <c r="A36" s="582"/>
      <c r="B36" s="454"/>
      <c r="C36" s="454"/>
      <c r="D36" s="197"/>
      <c r="E36" s="197"/>
      <c r="F36" s="197"/>
      <c r="G36" s="420"/>
      <c r="H36" s="197"/>
      <c r="I36" s="816" t="s">
        <v>115</v>
      </c>
      <c r="J36" s="817"/>
      <c r="K36" s="454">
        <v>5378</v>
      </c>
      <c r="L36" s="454">
        <v>2558</v>
      </c>
      <c r="M36" s="454">
        <v>2820</v>
      </c>
      <c r="N36" s="454">
        <v>6015</v>
      </c>
      <c r="O36" s="359">
        <v>-637</v>
      </c>
      <c r="P36" s="584">
        <v>-10.5901911887</v>
      </c>
      <c r="Q36" s="454">
        <v>2036</v>
      </c>
    </row>
    <row r="37" spans="1:17" s="381" customFormat="1" ht="18.75" customHeight="1">
      <c r="A37" s="582" t="s">
        <v>116</v>
      </c>
      <c r="B37" s="454">
        <v>71112</v>
      </c>
      <c r="C37" s="454">
        <v>33978</v>
      </c>
      <c r="D37" s="197">
        <v>37134</v>
      </c>
      <c r="E37" s="197">
        <v>74773</v>
      </c>
      <c r="F37" s="197">
        <v>-3661</v>
      </c>
      <c r="G37" s="420">
        <v>-4.8961523545</v>
      </c>
      <c r="H37" s="197">
        <v>29009</v>
      </c>
      <c r="I37" s="456"/>
      <c r="J37" s="456"/>
      <c r="K37" s="456"/>
      <c r="L37" s="456"/>
      <c r="M37" s="456"/>
      <c r="N37" s="456"/>
      <c r="O37" s="457"/>
      <c r="P37" s="458"/>
      <c r="Q37" s="459" t="s">
        <v>154</v>
      </c>
    </row>
    <row r="38" spans="1:9" s="381" customFormat="1" ht="18.75" customHeight="1">
      <c r="A38" s="582" t="s">
        <v>117</v>
      </c>
      <c r="B38" s="454">
        <v>112683</v>
      </c>
      <c r="C38" s="454">
        <v>53243</v>
      </c>
      <c r="D38" s="197">
        <v>59440</v>
      </c>
      <c r="E38" s="197">
        <v>117681</v>
      </c>
      <c r="F38" s="197">
        <v>-4998</v>
      </c>
      <c r="G38" s="420">
        <v>-4.2470747189</v>
      </c>
      <c r="H38" s="197">
        <v>44126</v>
      </c>
      <c r="I38" s="381" t="s">
        <v>715</v>
      </c>
    </row>
    <row r="39" spans="1:8" s="381" customFormat="1" ht="18.75" customHeight="1">
      <c r="A39" s="582" t="s">
        <v>118</v>
      </c>
      <c r="B39" s="454">
        <v>123576</v>
      </c>
      <c r="C39" s="454">
        <v>60620</v>
      </c>
      <c r="D39" s="197">
        <v>62956</v>
      </c>
      <c r="E39" s="197">
        <v>130282</v>
      </c>
      <c r="F39" s="197">
        <v>-6706</v>
      </c>
      <c r="G39" s="420">
        <v>-5.1472958659</v>
      </c>
      <c r="H39" s="197">
        <v>55825</v>
      </c>
    </row>
    <row r="40" spans="1:8" s="381" customFormat="1" ht="18.75" customHeight="1">
      <c r="A40" s="582" t="s">
        <v>74</v>
      </c>
      <c r="B40" s="454">
        <v>85007</v>
      </c>
      <c r="C40" s="454">
        <v>42365</v>
      </c>
      <c r="D40" s="197">
        <v>42642</v>
      </c>
      <c r="E40" s="197">
        <v>83720</v>
      </c>
      <c r="F40" s="197">
        <v>1287</v>
      </c>
      <c r="G40" s="420">
        <v>1.5372670807</v>
      </c>
      <c r="H40" s="197">
        <v>36873</v>
      </c>
    </row>
    <row r="41" spans="1:17" s="381" customFormat="1" ht="18.75" customHeight="1" thickBot="1">
      <c r="A41" s="612" t="s">
        <v>119</v>
      </c>
      <c r="B41" s="613">
        <v>56529</v>
      </c>
      <c r="C41" s="613">
        <v>26856</v>
      </c>
      <c r="D41" s="613">
        <v>29673</v>
      </c>
      <c r="E41" s="613">
        <v>59572</v>
      </c>
      <c r="F41" s="613">
        <v>-3043</v>
      </c>
      <c r="G41" s="614">
        <v>-5.1081044786</v>
      </c>
      <c r="H41" s="613">
        <v>22461</v>
      </c>
      <c r="N41" s="216"/>
      <c r="O41" s="441"/>
      <c r="P41" s="420"/>
      <c r="Q41" s="361"/>
    </row>
    <row r="42" spans="1:16" s="381" customFormat="1" ht="18.75" customHeight="1">
      <c r="A42" s="456"/>
      <c r="B42" s="216"/>
      <c r="C42" s="216"/>
      <c r="D42" s="216"/>
      <c r="E42" s="216"/>
      <c r="F42" s="454"/>
      <c r="G42" s="581"/>
      <c r="H42" s="216"/>
      <c r="N42" s="216"/>
      <c r="O42" s="441"/>
      <c r="P42" s="420"/>
    </row>
    <row r="43" spans="6:8" s="381" customFormat="1" ht="18.75" customHeight="1">
      <c r="F43" s="216"/>
      <c r="G43" s="441"/>
      <c r="H43" s="420"/>
    </row>
    <row r="44" spans="1:14" ht="18.75" customHeight="1">
      <c r="A44" s="381"/>
      <c r="B44" s="381"/>
      <c r="C44" s="381"/>
      <c r="D44" s="381"/>
      <c r="E44" s="381"/>
      <c r="F44" s="216"/>
      <c r="G44" s="441"/>
      <c r="H44" s="420"/>
      <c r="I44" s="381"/>
      <c r="N44" s="16"/>
    </row>
    <row r="45" spans="1:14" ht="18.75" customHeight="1">
      <c r="A45" s="381"/>
      <c r="B45" s="381"/>
      <c r="C45" s="381"/>
      <c r="D45" s="381"/>
      <c r="E45" s="381"/>
      <c r="F45" s="216"/>
      <c r="G45" s="441"/>
      <c r="H45" s="420"/>
      <c r="I45" s="381"/>
      <c r="N45" s="16"/>
    </row>
    <row r="46" spans="1:14" ht="18.75" customHeight="1">
      <c r="A46" s="312"/>
      <c r="B46" s="432"/>
      <c r="C46" s="312"/>
      <c r="D46" s="312"/>
      <c r="E46" s="396"/>
      <c r="F46" s="441"/>
      <c r="G46" s="420"/>
      <c r="H46" s="312"/>
      <c r="I46" s="381"/>
      <c r="N46" s="16"/>
    </row>
    <row r="47" spans="5:14" ht="18.75" customHeight="1">
      <c r="E47" s="225"/>
      <c r="N47" s="16"/>
    </row>
    <row r="48" spans="5:14" ht="18.75" customHeight="1">
      <c r="E48" s="225"/>
      <c r="N48" s="16"/>
    </row>
    <row r="49" spans="5:14" ht="15" customHeight="1">
      <c r="E49" s="225"/>
      <c r="N49" s="16"/>
    </row>
    <row r="50" spans="5:14" ht="15" customHeight="1">
      <c r="E50" s="225"/>
      <c r="N50" s="16"/>
    </row>
  </sheetData>
  <sheetProtection/>
  <mergeCells count="28">
    <mergeCell ref="I36:J36"/>
    <mergeCell ref="I22:J22"/>
    <mergeCell ref="I18:J18"/>
    <mergeCell ref="I21:J21"/>
    <mergeCell ref="I31:J31"/>
    <mergeCell ref="I33:J33"/>
    <mergeCell ref="I34:J34"/>
    <mergeCell ref="I35:J35"/>
    <mergeCell ref="I23:J23"/>
    <mergeCell ref="I25:J25"/>
    <mergeCell ref="I28:J28"/>
    <mergeCell ref="I30:J30"/>
    <mergeCell ref="O5:P5"/>
    <mergeCell ref="Q5:Q7"/>
    <mergeCell ref="I6:J6"/>
    <mergeCell ref="I9:J9"/>
    <mergeCell ref="I10:J10"/>
    <mergeCell ref="I11:J11"/>
    <mergeCell ref="I15:J15"/>
    <mergeCell ref="I16:J16"/>
    <mergeCell ref="I12:J12"/>
    <mergeCell ref="I13:J13"/>
    <mergeCell ref="K5:M6"/>
    <mergeCell ref="N5:N7"/>
    <mergeCell ref="B5:D6"/>
    <mergeCell ref="E5:E7"/>
    <mergeCell ref="F5:G5"/>
    <mergeCell ref="H5:H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16" customWidth="1"/>
    <col min="2" max="4" width="9.00390625" style="16" customWidth="1"/>
    <col min="5" max="5" width="9.00390625" style="438" customWidth="1"/>
    <col min="6" max="13" width="9.00390625" style="16" customWidth="1"/>
    <col min="14" max="14" width="9.00390625" style="225" customWidth="1"/>
    <col min="15" max="16384" width="9.00390625" style="16" customWidth="1"/>
  </cols>
  <sheetData>
    <row r="1" ht="19.5">
      <c r="A1" s="627" t="s">
        <v>125</v>
      </c>
    </row>
    <row r="3" ht="18">
      <c r="A3" s="29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8.875" defaultRowHeight="15" customHeight="1"/>
  <cols>
    <col min="1" max="1" width="15.25390625" style="16" customWidth="1"/>
    <col min="2" max="7" width="11.00390625" style="16" customWidth="1"/>
    <col min="8" max="13" width="11.125" style="16" customWidth="1"/>
    <col min="14" max="14" width="15.25390625" style="16" customWidth="1"/>
    <col min="15" max="16384" width="8.875" style="16" customWidth="1"/>
  </cols>
  <sheetData>
    <row r="1" spans="1:14" s="15" customFormat="1" ht="15" customHeight="1">
      <c r="A1" s="2" t="s">
        <v>125</v>
      </c>
      <c r="N1" s="3" t="s">
        <v>125</v>
      </c>
    </row>
    <row r="3" spans="1:7" ht="15" customHeight="1">
      <c r="A3" s="17" t="s">
        <v>374</v>
      </c>
      <c r="B3" s="18"/>
      <c r="C3" s="18"/>
      <c r="D3" s="18"/>
      <c r="E3" s="18"/>
      <c r="F3" s="18"/>
      <c r="G3" s="18"/>
    </row>
    <row r="4" spans="1:7" ht="15" customHeight="1" thickBot="1">
      <c r="A4" s="18"/>
      <c r="B4" s="18"/>
      <c r="C4" s="18"/>
      <c r="D4" s="18"/>
      <c r="E4" s="18"/>
      <c r="F4" s="18"/>
      <c r="G4" s="19" t="s">
        <v>183</v>
      </c>
    </row>
    <row r="5" spans="1:7" ht="18" customHeight="1">
      <c r="A5" s="631" t="s">
        <v>365</v>
      </c>
      <c r="B5" s="633" t="s">
        <v>195</v>
      </c>
      <c r="C5" s="5" t="s">
        <v>126</v>
      </c>
      <c r="D5" s="6"/>
      <c r="E5" s="7"/>
      <c r="F5" s="4" t="s">
        <v>373</v>
      </c>
      <c r="G5" s="8" t="s">
        <v>372</v>
      </c>
    </row>
    <row r="6" spans="1:7" ht="18" customHeight="1">
      <c r="A6" s="632"/>
      <c r="B6" s="630"/>
      <c r="C6" s="9" t="s">
        <v>317</v>
      </c>
      <c r="D6" s="9" t="s">
        <v>120</v>
      </c>
      <c r="E6" s="9" t="s">
        <v>121</v>
      </c>
      <c r="F6" s="10" t="s">
        <v>371</v>
      </c>
      <c r="G6" s="11" t="s">
        <v>370</v>
      </c>
    </row>
    <row r="7" spans="1:7" ht="15" customHeight="1">
      <c r="A7" s="18"/>
      <c r="B7" s="20" t="s">
        <v>127</v>
      </c>
      <c r="C7" s="19" t="s">
        <v>128</v>
      </c>
      <c r="D7" s="18"/>
      <c r="E7" s="18"/>
      <c r="F7" s="18"/>
      <c r="G7" s="19" t="s">
        <v>369</v>
      </c>
    </row>
    <row r="8" spans="1:7" ht="19.5" customHeight="1">
      <c r="A8" s="592" t="s">
        <v>368</v>
      </c>
      <c r="B8" s="21">
        <v>14326</v>
      </c>
      <c r="C8" s="22">
        <v>66094</v>
      </c>
      <c r="D8" s="22">
        <v>33651</v>
      </c>
      <c r="E8" s="22">
        <v>32443</v>
      </c>
      <c r="F8" s="23">
        <v>103.72345344142033</v>
      </c>
      <c r="G8" s="24" t="s">
        <v>367</v>
      </c>
    </row>
    <row r="9" spans="1:7" ht="19.5" customHeight="1">
      <c r="A9" s="592" t="s">
        <v>647</v>
      </c>
      <c r="B9" s="21">
        <v>16907</v>
      </c>
      <c r="C9" s="22">
        <v>72197</v>
      </c>
      <c r="D9" s="22">
        <v>36211</v>
      </c>
      <c r="E9" s="22">
        <v>35986</v>
      </c>
      <c r="F9" s="23">
        <v>100.62524315011395</v>
      </c>
      <c r="G9" s="25">
        <v>9.23381850092293</v>
      </c>
    </row>
    <row r="10" spans="1:7" ht="19.5" customHeight="1">
      <c r="A10" s="592" t="s">
        <v>648</v>
      </c>
      <c r="B10" s="21">
        <v>17415</v>
      </c>
      <c r="C10" s="22">
        <v>78415</v>
      </c>
      <c r="D10" s="22">
        <v>39137</v>
      </c>
      <c r="E10" s="22">
        <v>39278</v>
      </c>
      <c r="F10" s="23">
        <v>99.64102041855492</v>
      </c>
      <c r="G10" s="25">
        <v>8.612546227682593</v>
      </c>
    </row>
    <row r="11" spans="1:7" ht="19.5" customHeight="1">
      <c r="A11" s="592" t="s">
        <v>649</v>
      </c>
      <c r="B11" s="21">
        <v>19573</v>
      </c>
      <c r="C11" s="22">
        <v>88458</v>
      </c>
      <c r="D11" s="22">
        <v>44262</v>
      </c>
      <c r="E11" s="22">
        <v>44196</v>
      </c>
      <c r="F11" s="23">
        <v>100.14933478142818</v>
      </c>
      <c r="G11" s="25">
        <v>12.807498565325503</v>
      </c>
    </row>
    <row r="12" spans="1:7" ht="19.5" customHeight="1">
      <c r="A12" s="592" t="s">
        <v>650</v>
      </c>
      <c r="B12" s="21">
        <v>29080</v>
      </c>
      <c r="C12" s="22">
        <v>116765</v>
      </c>
      <c r="D12" s="22">
        <v>58993</v>
      </c>
      <c r="E12" s="22">
        <v>57772</v>
      </c>
      <c r="F12" s="23">
        <v>102.11348057882712</v>
      </c>
      <c r="G12" s="25">
        <v>32.00049741120079</v>
      </c>
    </row>
    <row r="13" spans="1:7" ht="19.5" customHeight="1">
      <c r="A13" s="592" t="s">
        <v>651</v>
      </c>
      <c r="B13" s="21">
        <v>55298</v>
      </c>
      <c r="C13" s="22">
        <v>196779</v>
      </c>
      <c r="D13" s="22">
        <v>101366</v>
      </c>
      <c r="E13" s="22">
        <v>95413</v>
      </c>
      <c r="F13" s="23">
        <v>106.23919172439815</v>
      </c>
      <c r="G13" s="25">
        <v>68.52567121997173</v>
      </c>
    </row>
    <row r="14" spans="1:7" ht="19.5" customHeight="1">
      <c r="A14" s="592" t="s">
        <v>652</v>
      </c>
      <c r="B14" s="21">
        <v>75944</v>
      </c>
      <c r="C14" s="22">
        <v>259619</v>
      </c>
      <c r="D14" s="22">
        <v>133163</v>
      </c>
      <c r="E14" s="22">
        <v>126456</v>
      </c>
      <c r="F14" s="23">
        <v>105.3038210919213</v>
      </c>
      <c r="G14" s="25">
        <v>31.93430193262492</v>
      </c>
    </row>
    <row r="15" spans="1:7" ht="19.5" customHeight="1">
      <c r="A15" s="592" t="s">
        <v>653</v>
      </c>
      <c r="B15" s="21">
        <v>93171</v>
      </c>
      <c r="C15" s="22">
        <v>300956</v>
      </c>
      <c r="D15" s="22">
        <v>153357</v>
      </c>
      <c r="E15" s="22">
        <v>147599</v>
      </c>
      <c r="F15" s="23">
        <v>103.90111044112764</v>
      </c>
      <c r="G15" s="25">
        <v>15.922178268924858</v>
      </c>
    </row>
    <row r="16" spans="1:7" ht="19.5" customHeight="1">
      <c r="A16" s="592" t="s">
        <v>654</v>
      </c>
      <c r="B16" s="21">
        <v>114692</v>
      </c>
      <c r="C16" s="22">
        <v>332418</v>
      </c>
      <c r="D16" s="22">
        <v>167749</v>
      </c>
      <c r="E16" s="22">
        <v>164669</v>
      </c>
      <c r="F16" s="23">
        <v>101.87041884021886</v>
      </c>
      <c r="G16" s="25">
        <v>10.454019856723251</v>
      </c>
    </row>
    <row r="17" spans="1:7" ht="19.5" customHeight="1">
      <c r="A17" s="592" t="s">
        <v>655</v>
      </c>
      <c r="B17" s="21">
        <v>121359</v>
      </c>
      <c r="C17" s="22">
        <v>348948</v>
      </c>
      <c r="D17" s="22">
        <v>174696</v>
      </c>
      <c r="E17" s="22">
        <v>174252</v>
      </c>
      <c r="F17" s="23">
        <v>100.25480338819641</v>
      </c>
      <c r="G17" s="25">
        <v>4.972654910383922</v>
      </c>
    </row>
    <row r="18" spans="1:7" ht="19.5" customHeight="1">
      <c r="A18" s="592" t="s">
        <v>656</v>
      </c>
      <c r="B18" s="21">
        <v>125144</v>
      </c>
      <c r="C18" s="22">
        <v>345206</v>
      </c>
      <c r="D18" s="22">
        <v>172111</v>
      </c>
      <c r="E18" s="22">
        <v>173095</v>
      </c>
      <c r="F18" s="23">
        <v>99.43152604061353</v>
      </c>
      <c r="G18" s="25">
        <v>-1.0723660831986392</v>
      </c>
    </row>
    <row r="19" spans="1:7" ht="19.5" customHeight="1">
      <c r="A19" s="592" t="s">
        <v>726</v>
      </c>
      <c r="B19" s="21">
        <v>132499</v>
      </c>
      <c r="C19" s="22">
        <v>342760</v>
      </c>
      <c r="D19" s="22">
        <v>170177</v>
      </c>
      <c r="E19" s="22">
        <v>172583</v>
      </c>
      <c r="F19" s="23">
        <v>98.60588818133883</v>
      </c>
      <c r="G19" s="25">
        <v>-0.7085624235963484</v>
      </c>
    </row>
    <row r="20" spans="1:7" ht="19.5" customHeight="1">
      <c r="A20" s="592" t="s">
        <v>727</v>
      </c>
      <c r="B20" s="21">
        <v>141846</v>
      </c>
      <c r="C20" s="26">
        <v>347929</v>
      </c>
      <c r="D20" s="26">
        <v>171913</v>
      </c>
      <c r="E20" s="26">
        <v>176016</v>
      </c>
      <c r="F20" s="27">
        <v>97.66896191255341</v>
      </c>
      <c r="G20" s="28">
        <v>1.5080522814797437</v>
      </c>
    </row>
    <row r="21" spans="1:7" ht="19.5" customHeight="1">
      <c r="A21" s="592" t="s">
        <v>728</v>
      </c>
      <c r="B21" s="21">
        <v>149525</v>
      </c>
      <c r="C21" s="26">
        <v>353885</v>
      </c>
      <c r="D21" s="26">
        <v>173154</v>
      </c>
      <c r="E21" s="26">
        <v>180731</v>
      </c>
      <c r="F21" s="27">
        <v>95.8075814331797</v>
      </c>
      <c r="G21" s="28">
        <v>1.71184350830198</v>
      </c>
    </row>
    <row r="22" spans="1:7" s="29" customFormat="1" ht="19.5" customHeight="1">
      <c r="A22" s="592" t="s">
        <v>729</v>
      </c>
      <c r="B22" s="21">
        <v>154702</v>
      </c>
      <c r="C22" s="26">
        <v>355798</v>
      </c>
      <c r="D22" s="26">
        <v>171769</v>
      </c>
      <c r="E22" s="26">
        <v>184029</v>
      </c>
      <c r="F22" s="27">
        <v>93.33800650984355</v>
      </c>
      <c r="G22" s="28">
        <v>0.5376646299304662</v>
      </c>
    </row>
    <row r="23" spans="1:7" s="29" customFormat="1" ht="19.5" customHeight="1" thickBot="1">
      <c r="A23" s="594" t="s">
        <v>730</v>
      </c>
      <c r="B23" s="30">
        <v>168473</v>
      </c>
      <c r="C23" s="31">
        <v>374468</v>
      </c>
      <c r="D23" s="31">
        <v>180669</v>
      </c>
      <c r="E23" s="31">
        <v>193799</v>
      </c>
      <c r="F23" s="32">
        <v>93.2249392412</v>
      </c>
      <c r="G23" s="33">
        <v>5.247359456770415</v>
      </c>
    </row>
    <row r="24" spans="1:7" ht="15" customHeight="1">
      <c r="A24" s="18"/>
      <c r="B24" s="18"/>
      <c r="C24" s="18"/>
      <c r="D24" s="18"/>
      <c r="E24" s="18"/>
      <c r="F24" s="18"/>
      <c r="G24" s="19" t="s">
        <v>358</v>
      </c>
    </row>
    <row r="25" spans="1:7" ht="15" customHeight="1">
      <c r="A25" s="18" t="s">
        <v>704</v>
      </c>
      <c r="B25" s="18"/>
      <c r="C25" s="18"/>
      <c r="D25" s="18"/>
      <c r="E25" s="18"/>
      <c r="F25" s="18"/>
      <c r="G25" s="19"/>
    </row>
    <row r="26" spans="1:7" ht="15" customHeight="1">
      <c r="A26" s="18" t="s">
        <v>705</v>
      </c>
      <c r="B26" s="18"/>
      <c r="C26" s="18"/>
      <c r="D26" s="18"/>
      <c r="E26" s="18"/>
      <c r="F26" s="18"/>
      <c r="G26" s="19"/>
    </row>
    <row r="27" spans="1:7" ht="15" customHeight="1">
      <c r="A27" s="18" t="s">
        <v>706</v>
      </c>
      <c r="B27" s="18"/>
      <c r="C27" s="18"/>
      <c r="D27" s="18"/>
      <c r="E27" s="18"/>
      <c r="F27" s="18"/>
      <c r="G27" s="18"/>
    </row>
    <row r="28" spans="1:7" ht="15" customHeight="1">
      <c r="A28" s="18" t="s">
        <v>378</v>
      </c>
      <c r="B28" s="18"/>
      <c r="C28" s="18"/>
      <c r="D28" s="18"/>
      <c r="E28" s="18"/>
      <c r="F28" s="18"/>
      <c r="G28" s="19"/>
    </row>
    <row r="29" spans="9:11" ht="15" customHeight="1">
      <c r="I29" s="34"/>
      <c r="K29" s="34"/>
    </row>
    <row r="30" spans="1:14" ht="15" customHeight="1">
      <c r="A30" s="35" t="s">
        <v>366</v>
      </c>
      <c r="B30" s="36"/>
      <c r="C30" s="36"/>
      <c r="D30" s="36"/>
      <c r="E30" s="36"/>
      <c r="F30" s="36"/>
      <c r="G30" s="37"/>
      <c r="H30" s="36"/>
      <c r="I30" s="36"/>
      <c r="J30" s="36"/>
      <c r="K30" s="36"/>
      <c r="L30" s="36"/>
      <c r="M30" s="36"/>
      <c r="N30" s="36"/>
    </row>
    <row r="31" spans="1:13" ht="15" customHeight="1" thickBot="1">
      <c r="A31" s="36"/>
      <c r="B31" s="36"/>
      <c r="C31" s="36"/>
      <c r="D31" s="36"/>
      <c r="E31" s="36"/>
      <c r="F31" s="36"/>
      <c r="G31" s="37"/>
      <c r="H31" s="36"/>
      <c r="I31" s="36"/>
      <c r="J31" s="36"/>
      <c r="K31" s="36"/>
      <c r="L31" s="36"/>
      <c r="M31" s="38" t="s">
        <v>183</v>
      </c>
    </row>
    <row r="32" spans="1:13" ht="18" customHeight="1">
      <c r="A32" s="634" t="s">
        <v>365</v>
      </c>
      <c r="B32" s="629" t="s">
        <v>364</v>
      </c>
      <c r="C32" s="635" t="s">
        <v>380</v>
      </c>
      <c r="D32" s="636"/>
      <c r="E32" s="637"/>
      <c r="F32" s="635" t="s">
        <v>381</v>
      </c>
      <c r="G32" s="636"/>
      <c r="H32" s="637"/>
      <c r="I32" s="635" t="s">
        <v>382</v>
      </c>
      <c r="J32" s="636"/>
      <c r="K32" s="637"/>
      <c r="L32" s="629" t="s">
        <v>363</v>
      </c>
      <c r="M32" s="12" t="s">
        <v>362</v>
      </c>
    </row>
    <row r="33" spans="1:13" ht="18" customHeight="1">
      <c r="A33" s="632"/>
      <c r="B33" s="630"/>
      <c r="C33" s="13" t="s">
        <v>379</v>
      </c>
      <c r="D33" s="13" t="s">
        <v>361</v>
      </c>
      <c r="E33" s="13" t="s">
        <v>360</v>
      </c>
      <c r="F33" s="13" t="s">
        <v>379</v>
      </c>
      <c r="G33" s="13" t="s">
        <v>361</v>
      </c>
      <c r="H33" s="13" t="s">
        <v>360</v>
      </c>
      <c r="I33" s="13" t="s">
        <v>379</v>
      </c>
      <c r="J33" s="13" t="s">
        <v>361</v>
      </c>
      <c r="K33" s="13" t="s">
        <v>360</v>
      </c>
      <c r="L33" s="630"/>
      <c r="M33" s="14" t="s">
        <v>359</v>
      </c>
    </row>
    <row r="34" spans="1:13" ht="15" customHeight="1">
      <c r="A34" s="36"/>
      <c r="B34" s="39" t="s">
        <v>128</v>
      </c>
      <c r="C34" s="36"/>
      <c r="D34" s="36"/>
      <c r="E34" s="36"/>
      <c r="F34" s="40"/>
      <c r="G34" s="36"/>
      <c r="H34" s="36"/>
      <c r="I34" s="36"/>
      <c r="J34" s="36"/>
      <c r="K34" s="36"/>
      <c r="L34" s="36"/>
      <c r="M34" s="36"/>
    </row>
    <row r="35" spans="1:13" ht="19.5" customHeight="1">
      <c r="A35" s="592" t="s">
        <v>657</v>
      </c>
      <c r="B35" s="41">
        <v>341361</v>
      </c>
      <c r="C35" s="42">
        <v>119696</v>
      </c>
      <c r="D35" s="43">
        <v>82871</v>
      </c>
      <c r="E35" s="43">
        <v>36825</v>
      </c>
      <c r="F35" s="42">
        <v>125171</v>
      </c>
      <c r="G35" s="43">
        <v>107357</v>
      </c>
      <c r="H35" s="43">
        <v>17814</v>
      </c>
      <c r="I35" s="42">
        <v>-5475</v>
      </c>
      <c r="J35" s="42">
        <v>-24486</v>
      </c>
      <c r="K35" s="42">
        <v>19011</v>
      </c>
      <c r="L35" s="42">
        <v>335886</v>
      </c>
      <c r="M35" s="44">
        <v>0.9839612609524814</v>
      </c>
    </row>
    <row r="36" spans="1:13" ht="19.5" customHeight="1">
      <c r="A36" s="593" t="s">
        <v>658</v>
      </c>
      <c r="B36" s="41">
        <v>347400</v>
      </c>
      <c r="C36" s="42">
        <v>114007</v>
      </c>
      <c r="D36" s="43">
        <v>80800</v>
      </c>
      <c r="E36" s="43">
        <v>33207</v>
      </c>
      <c r="F36" s="42">
        <v>115498</v>
      </c>
      <c r="G36" s="43">
        <v>101012</v>
      </c>
      <c r="H36" s="43">
        <v>14486</v>
      </c>
      <c r="I36" s="42">
        <v>-1491</v>
      </c>
      <c r="J36" s="42">
        <v>-20212</v>
      </c>
      <c r="K36" s="42">
        <v>18721</v>
      </c>
      <c r="L36" s="42">
        <v>345909</v>
      </c>
      <c r="M36" s="44">
        <v>0.9957081174438688</v>
      </c>
    </row>
    <row r="37" spans="1:13" ht="19.5" customHeight="1">
      <c r="A37" s="593" t="s">
        <v>659</v>
      </c>
      <c r="B37" s="41">
        <v>351480</v>
      </c>
      <c r="C37" s="42">
        <v>104703</v>
      </c>
      <c r="D37" s="43">
        <v>77829</v>
      </c>
      <c r="E37" s="43">
        <v>26874</v>
      </c>
      <c r="F37" s="42">
        <v>112964</v>
      </c>
      <c r="G37" s="43">
        <v>99501</v>
      </c>
      <c r="H37" s="43">
        <v>13463</v>
      </c>
      <c r="I37" s="42">
        <v>-8261</v>
      </c>
      <c r="J37" s="42">
        <v>-21672</v>
      </c>
      <c r="K37" s="42">
        <v>13411</v>
      </c>
      <c r="L37" s="42">
        <v>343219</v>
      </c>
      <c r="M37" s="44">
        <v>0.9764965289632411</v>
      </c>
    </row>
    <row r="38" spans="1:13" ht="19.5" customHeight="1">
      <c r="A38" s="593" t="s">
        <v>322</v>
      </c>
      <c r="B38" s="41">
        <v>355798</v>
      </c>
      <c r="C38" s="42">
        <v>100988</v>
      </c>
      <c r="D38" s="43">
        <v>74917</v>
      </c>
      <c r="E38" s="43">
        <v>26071</v>
      </c>
      <c r="F38" s="42">
        <v>105970</v>
      </c>
      <c r="G38" s="43">
        <v>93083</v>
      </c>
      <c r="H38" s="43">
        <v>12887</v>
      </c>
      <c r="I38" s="42">
        <v>-4982</v>
      </c>
      <c r="J38" s="42">
        <v>-18166</v>
      </c>
      <c r="K38" s="42">
        <v>13184</v>
      </c>
      <c r="L38" s="42">
        <v>350816</v>
      </c>
      <c r="M38" s="44">
        <v>0.9859976728368344</v>
      </c>
    </row>
    <row r="39" spans="1:13" s="29" customFormat="1" ht="19.5" customHeight="1" thickBot="1">
      <c r="A39" s="594" t="s">
        <v>660</v>
      </c>
      <c r="B39" s="30">
        <v>374468</v>
      </c>
      <c r="C39" s="45">
        <v>99695</v>
      </c>
      <c r="D39" s="46">
        <v>74264</v>
      </c>
      <c r="E39" s="46">
        <f>C39-D39</f>
        <v>25431</v>
      </c>
      <c r="F39" s="45">
        <v>111426</v>
      </c>
      <c r="G39" s="46">
        <v>97523</v>
      </c>
      <c r="H39" s="46">
        <f>F39-G39</f>
        <v>13903</v>
      </c>
      <c r="I39" s="45">
        <f>C39-F39</f>
        <v>-11731</v>
      </c>
      <c r="J39" s="45">
        <f>D39-G39</f>
        <v>-23259</v>
      </c>
      <c r="K39" s="45">
        <f>E39-H39</f>
        <v>11528</v>
      </c>
      <c r="L39" s="45">
        <v>362737</v>
      </c>
      <c r="M39" s="47">
        <f>L39/B39</f>
        <v>0.9686728906074752</v>
      </c>
    </row>
    <row r="40" spans="1:13" ht="1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 t="s">
        <v>358</v>
      </c>
    </row>
    <row r="41" spans="1:13" ht="15" customHeight="1">
      <c r="A41" s="36" t="s">
        <v>711</v>
      </c>
      <c r="B41" s="36"/>
      <c r="C41" s="36"/>
      <c r="D41" s="36"/>
      <c r="E41" s="36"/>
      <c r="F41" s="36"/>
      <c r="G41" s="37"/>
      <c r="H41" s="36"/>
      <c r="I41" s="36"/>
      <c r="J41" s="36"/>
      <c r="K41" s="36"/>
      <c r="L41" s="36"/>
      <c r="M41" s="38"/>
    </row>
    <row r="42" spans="1:14" ht="15" customHeight="1">
      <c r="A42" s="36" t="s">
        <v>710</v>
      </c>
      <c r="B42" s="36"/>
      <c r="C42" s="36"/>
      <c r="D42" s="36"/>
      <c r="E42" s="36"/>
      <c r="F42" s="36"/>
      <c r="G42" s="37"/>
      <c r="H42" s="36"/>
      <c r="I42" s="36"/>
      <c r="J42" s="36"/>
      <c r="K42" s="36"/>
      <c r="L42" s="36"/>
      <c r="M42" s="36"/>
      <c r="N42" s="38"/>
    </row>
    <row r="43" spans="1:14" ht="15" customHeight="1">
      <c r="A43" s="36" t="s">
        <v>709</v>
      </c>
      <c r="B43" s="36"/>
      <c r="C43" s="36"/>
      <c r="D43" s="36"/>
      <c r="E43" s="36"/>
      <c r="F43" s="36"/>
      <c r="G43" s="37"/>
      <c r="H43" s="36"/>
      <c r="I43" s="36"/>
      <c r="J43" s="36"/>
      <c r="K43" s="36"/>
      <c r="L43" s="36"/>
      <c r="M43" s="36"/>
      <c r="N43" s="38"/>
    </row>
    <row r="44" spans="1:14" ht="15" customHeight="1">
      <c r="A44" s="36" t="s">
        <v>708</v>
      </c>
      <c r="B44" s="36"/>
      <c r="C44" s="36"/>
      <c r="D44" s="36"/>
      <c r="E44" s="36"/>
      <c r="F44" s="36"/>
      <c r="G44" s="37"/>
      <c r="H44" s="36"/>
      <c r="I44" s="36"/>
      <c r="J44" s="36"/>
      <c r="K44" s="36"/>
      <c r="L44" s="36"/>
      <c r="M44" s="36"/>
      <c r="N44" s="36"/>
    </row>
    <row r="45" ht="15" customHeight="1">
      <c r="A45" s="36" t="s">
        <v>707</v>
      </c>
    </row>
  </sheetData>
  <sheetProtection/>
  <mergeCells count="8">
    <mergeCell ref="L32:L33"/>
    <mergeCell ref="A5:A6"/>
    <mergeCell ref="B5:B6"/>
    <mergeCell ref="A32:A33"/>
    <mergeCell ref="B32:B33"/>
    <mergeCell ref="C32:E32"/>
    <mergeCell ref="F32:H32"/>
    <mergeCell ref="I32:K3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4">
      <selection activeCell="A1" sqref="A1"/>
    </sheetView>
  </sheetViews>
  <sheetFormatPr defaultColWidth="8.875" defaultRowHeight="15" customHeight="1"/>
  <cols>
    <col min="1" max="1" width="8.375" style="16" customWidth="1"/>
    <col min="2" max="11" width="7.25390625" style="16" customWidth="1"/>
    <col min="12" max="16384" width="8.875" style="16" customWidth="1"/>
  </cols>
  <sheetData>
    <row r="1" spans="1:5" s="15" customFormat="1" ht="15" customHeight="1">
      <c r="A1" s="50" t="s">
        <v>125</v>
      </c>
      <c r="E1" s="51"/>
    </row>
    <row r="2" ht="15" customHeight="1">
      <c r="E2" s="52"/>
    </row>
    <row r="3" spans="1:11" ht="15" customHeight="1">
      <c r="A3" s="53" t="s">
        <v>357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5" t="s">
        <v>183</v>
      </c>
    </row>
    <row r="5" spans="1:11" ht="21" customHeight="1">
      <c r="A5" s="645" t="s">
        <v>184</v>
      </c>
      <c r="B5" s="56" t="s">
        <v>356</v>
      </c>
      <c r="C5" s="57"/>
      <c r="D5" s="57"/>
      <c r="E5" s="57"/>
      <c r="F5" s="460"/>
      <c r="G5" s="56" t="s">
        <v>355</v>
      </c>
      <c r="H5" s="57"/>
      <c r="I5" s="460"/>
      <c r="J5" s="56" t="s">
        <v>354</v>
      </c>
      <c r="K5" s="57"/>
    </row>
    <row r="6" spans="1:11" ht="21" customHeight="1">
      <c r="A6" s="646"/>
      <c r="B6" s="642" t="s">
        <v>353</v>
      </c>
      <c r="C6" s="643"/>
      <c r="D6" s="644"/>
      <c r="E6" s="638" t="s">
        <v>350</v>
      </c>
      <c r="F6" s="648" t="s">
        <v>352</v>
      </c>
      <c r="G6" s="650" t="s">
        <v>351</v>
      </c>
      <c r="H6" s="638" t="s">
        <v>350</v>
      </c>
      <c r="I6" s="648" t="s">
        <v>352</v>
      </c>
      <c r="J6" s="650" t="s">
        <v>351</v>
      </c>
      <c r="K6" s="640" t="s">
        <v>350</v>
      </c>
    </row>
    <row r="7" spans="1:11" ht="49.5" customHeight="1">
      <c r="A7" s="647"/>
      <c r="B7" s="58" t="s">
        <v>349</v>
      </c>
      <c r="C7" s="58" t="s">
        <v>120</v>
      </c>
      <c r="D7" s="58" t="s">
        <v>121</v>
      </c>
      <c r="E7" s="639"/>
      <c r="F7" s="649"/>
      <c r="G7" s="651"/>
      <c r="H7" s="639"/>
      <c r="I7" s="649"/>
      <c r="J7" s="651"/>
      <c r="K7" s="641"/>
    </row>
    <row r="8" spans="1:11" ht="21" customHeight="1">
      <c r="A8" s="59"/>
      <c r="B8" s="60" t="s">
        <v>128</v>
      </c>
      <c r="C8" s="61"/>
      <c r="D8" s="61"/>
      <c r="E8" s="61"/>
      <c r="F8" s="61" t="s">
        <v>348</v>
      </c>
      <c r="G8" s="61" t="s">
        <v>347</v>
      </c>
      <c r="H8" s="61"/>
      <c r="I8" s="61" t="s">
        <v>346</v>
      </c>
      <c r="J8" s="61" t="s">
        <v>345</v>
      </c>
      <c r="K8" s="59"/>
    </row>
    <row r="9" spans="1:11" ht="21" customHeight="1">
      <c r="A9" s="616" t="s">
        <v>344</v>
      </c>
      <c r="B9" s="62">
        <v>246821</v>
      </c>
      <c r="C9" s="63">
        <v>126074</v>
      </c>
      <c r="D9" s="63">
        <v>120747</v>
      </c>
      <c r="E9" s="63">
        <v>259619</v>
      </c>
      <c r="F9" s="64">
        <v>95.07046864828845</v>
      </c>
      <c r="G9" s="54">
        <v>28.3</v>
      </c>
      <c r="H9" s="54">
        <v>36.6</v>
      </c>
      <c r="I9" s="64">
        <v>77.3224043715847</v>
      </c>
      <c r="J9" s="63">
        <v>8721.590106007066</v>
      </c>
      <c r="K9" s="63">
        <v>7093.415300546448</v>
      </c>
    </row>
    <row r="10" spans="1:11" ht="21" customHeight="1">
      <c r="A10" s="616" t="s">
        <v>693</v>
      </c>
      <c r="B10" s="62"/>
      <c r="C10" s="63"/>
      <c r="D10" s="63"/>
      <c r="E10" s="63"/>
      <c r="F10" s="64"/>
      <c r="G10" s="54"/>
      <c r="H10" s="54"/>
      <c r="I10" s="64"/>
      <c r="J10" s="64"/>
      <c r="K10" s="63"/>
    </row>
    <row r="11" spans="1:11" ht="21" customHeight="1">
      <c r="A11" s="616" t="s">
        <v>690</v>
      </c>
      <c r="B11" s="65">
        <v>294780</v>
      </c>
      <c r="C11" s="66">
        <v>149926</v>
      </c>
      <c r="D11" s="66">
        <v>144854</v>
      </c>
      <c r="E11" s="66">
        <v>300956</v>
      </c>
      <c r="F11" s="67">
        <v>97.94787277874507</v>
      </c>
      <c r="G11" s="54">
        <v>33.1</v>
      </c>
      <c r="H11" s="54">
        <v>36.6</v>
      </c>
      <c r="I11" s="67">
        <v>90.43715846994536</v>
      </c>
      <c r="J11" s="66">
        <v>8905.740181268882</v>
      </c>
      <c r="K11" s="66">
        <v>8222.841530054644</v>
      </c>
    </row>
    <row r="12" spans="1:11" ht="21" customHeight="1">
      <c r="A12" s="616" t="s">
        <v>694</v>
      </c>
      <c r="B12" s="65"/>
      <c r="C12" s="66"/>
      <c r="D12" s="66"/>
      <c r="E12" s="66"/>
      <c r="F12" s="67"/>
      <c r="G12" s="54"/>
      <c r="H12" s="54"/>
      <c r="I12" s="67"/>
      <c r="J12" s="66"/>
      <c r="K12" s="66"/>
    </row>
    <row r="13" spans="1:11" ht="21" customHeight="1">
      <c r="A13" s="616" t="s">
        <v>691</v>
      </c>
      <c r="B13" s="65">
        <v>332418</v>
      </c>
      <c r="C13" s="66">
        <v>167749</v>
      </c>
      <c r="D13" s="66">
        <v>164669</v>
      </c>
      <c r="E13" s="66">
        <v>332418</v>
      </c>
      <c r="F13" s="67">
        <v>100</v>
      </c>
      <c r="G13" s="54">
        <v>36.6</v>
      </c>
      <c r="H13" s="54">
        <v>36.6</v>
      </c>
      <c r="I13" s="67">
        <v>100</v>
      </c>
      <c r="J13" s="66">
        <v>9082.459016393443</v>
      </c>
      <c r="K13" s="66">
        <v>9082.459016393443</v>
      </c>
    </row>
    <row r="14" spans="1:11" ht="21" customHeight="1">
      <c r="A14" s="617" t="s">
        <v>695</v>
      </c>
      <c r="B14" s="65"/>
      <c r="C14" s="66"/>
      <c r="D14" s="66"/>
      <c r="E14" s="66"/>
      <c r="F14" s="67"/>
      <c r="G14" s="54"/>
      <c r="H14" s="54"/>
      <c r="I14" s="67"/>
      <c r="J14" s="66"/>
      <c r="K14" s="66"/>
    </row>
    <row r="15" spans="1:11" ht="21" customHeight="1">
      <c r="A15" s="616" t="s">
        <v>692</v>
      </c>
      <c r="B15" s="65">
        <v>348948</v>
      </c>
      <c r="C15" s="66">
        <v>174696</v>
      </c>
      <c r="D15" s="66">
        <v>174252</v>
      </c>
      <c r="E15" s="66">
        <v>348948</v>
      </c>
      <c r="F15" s="67">
        <v>100</v>
      </c>
      <c r="G15" s="54">
        <v>36.6</v>
      </c>
      <c r="H15" s="54">
        <v>36.6</v>
      </c>
      <c r="I15" s="67">
        <v>100</v>
      </c>
      <c r="J15" s="66">
        <v>9534.098360655737</v>
      </c>
      <c r="K15" s="66">
        <v>9534.098360655737</v>
      </c>
    </row>
    <row r="16" spans="1:11" ht="21" customHeight="1">
      <c r="A16" s="616" t="s">
        <v>696</v>
      </c>
      <c r="B16" s="65"/>
      <c r="C16" s="66"/>
      <c r="D16" s="66"/>
      <c r="E16" s="66"/>
      <c r="F16" s="67"/>
      <c r="G16" s="54"/>
      <c r="H16" s="54"/>
      <c r="I16" s="67"/>
      <c r="J16" s="66"/>
      <c r="K16" s="66"/>
    </row>
    <row r="17" spans="1:11" ht="21" customHeight="1">
      <c r="A17" s="616" t="s">
        <v>384</v>
      </c>
      <c r="B17" s="65">
        <v>345206</v>
      </c>
      <c r="C17" s="66">
        <v>172111</v>
      </c>
      <c r="D17" s="66">
        <v>173095</v>
      </c>
      <c r="E17" s="66">
        <v>345206</v>
      </c>
      <c r="F17" s="67">
        <v>100</v>
      </c>
      <c r="G17" s="54">
        <v>36.6</v>
      </c>
      <c r="H17" s="54">
        <v>36.6</v>
      </c>
      <c r="I17" s="67">
        <v>100</v>
      </c>
      <c r="J17" s="66">
        <v>9431.857923497268</v>
      </c>
      <c r="K17" s="66">
        <v>9431.857923497268</v>
      </c>
    </row>
    <row r="18" spans="1:11" ht="21" customHeight="1">
      <c r="A18" s="616" t="s">
        <v>697</v>
      </c>
      <c r="B18" s="65"/>
      <c r="C18" s="66"/>
      <c r="D18" s="66"/>
      <c r="E18" s="66"/>
      <c r="F18" s="67"/>
      <c r="G18" s="54"/>
      <c r="H18" s="54"/>
      <c r="I18" s="67"/>
      <c r="J18" s="66"/>
      <c r="K18" s="66"/>
    </row>
    <row r="19" spans="1:11" ht="21" customHeight="1">
      <c r="A19" s="616" t="s">
        <v>702</v>
      </c>
      <c r="B19" s="65">
        <v>342760</v>
      </c>
      <c r="C19" s="66">
        <v>170177</v>
      </c>
      <c r="D19" s="66">
        <v>172583</v>
      </c>
      <c r="E19" s="66">
        <v>342760</v>
      </c>
      <c r="F19" s="67">
        <v>100</v>
      </c>
      <c r="G19" s="54">
        <v>36.11</v>
      </c>
      <c r="H19" s="54">
        <v>36.11</v>
      </c>
      <c r="I19" s="67">
        <v>100</v>
      </c>
      <c r="J19" s="66">
        <v>9492.107449459983</v>
      </c>
      <c r="K19" s="66">
        <v>9492.107449459983</v>
      </c>
    </row>
    <row r="20" spans="1:11" ht="21" customHeight="1">
      <c r="A20" s="616" t="s">
        <v>698</v>
      </c>
      <c r="B20" s="65"/>
      <c r="C20" s="66"/>
      <c r="D20" s="66"/>
      <c r="E20" s="66"/>
      <c r="F20" s="67"/>
      <c r="G20" s="54"/>
      <c r="H20" s="54"/>
      <c r="I20" s="67"/>
      <c r="J20" s="66"/>
      <c r="K20" s="66"/>
    </row>
    <row r="21" spans="1:11" ht="21" customHeight="1">
      <c r="A21" s="616" t="s">
        <v>703</v>
      </c>
      <c r="B21" s="65">
        <v>347929</v>
      </c>
      <c r="C21" s="66">
        <v>171913</v>
      </c>
      <c r="D21" s="66">
        <v>176016</v>
      </c>
      <c r="E21" s="66">
        <v>347929</v>
      </c>
      <c r="F21" s="67">
        <v>100</v>
      </c>
      <c r="G21" s="68">
        <v>36.11</v>
      </c>
      <c r="H21" s="68">
        <v>36.11</v>
      </c>
      <c r="I21" s="67">
        <v>100</v>
      </c>
      <c r="J21" s="66">
        <v>9635.253392412074</v>
      </c>
      <c r="K21" s="66">
        <v>9635.253392412074</v>
      </c>
    </row>
    <row r="22" spans="1:11" ht="21" customHeight="1">
      <c r="A22" s="616" t="s">
        <v>699</v>
      </c>
      <c r="B22" s="65"/>
      <c r="C22" s="66"/>
      <c r="D22" s="66"/>
      <c r="E22" s="66"/>
      <c r="F22" s="67"/>
      <c r="G22" s="54"/>
      <c r="H22" s="54"/>
      <c r="I22" s="67"/>
      <c r="J22" s="66"/>
      <c r="K22" s="66"/>
    </row>
    <row r="23" spans="1:11" ht="21" customHeight="1">
      <c r="A23" s="616" t="s">
        <v>135</v>
      </c>
      <c r="B23" s="65">
        <v>353885</v>
      </c>
      <c r="C23" s="66">
        <v>173154</v>
      </c>
      <c r="D23" s="66">
        <v>180731</v>
      </c>
      <c r="E23" s="66">
        <v>353885</v>
      </c>
      <c r="F23" s="67">
        <v>100</v>
      </c>
      <c r="G23" s="68">
        <v>36.11</v>
      </c>
      <c r="H23" s="68">
        <v>36.11</v>
      </c>
      <c r="I23" s="67">
        <v>100</v>
      </c>
      <c r="J23" s="66">
        <v>9800.193852118528</v>
      </c>
      <c r="K23" s="66">
        <v>9800.193852118528</v>
      </c>
    </row>
    <row r="24" spans="1:11" ht="21" customHeight="1">
      <c r="A24" s="618" t="s">
        <v>700</v>
      </c>
      <c r="B24" s="69"/>
      <c r="C24" s="69"/>
      <c r="D24" s="69"/>
      <c r="E24" s="69"/>
      <c r="F24" s="70"/>
      <c r="G24" s="71"/>
      <c r="H24" s="71"/>
      <c r="I24" s="70"/>
      <c r="J24" s="69"/>
      <c r="K24" s="69"/>
    </row>
    <row r="25" spans="1:11" ht="21" customHeight="1">
      <c r="A25" s="618" t="s">
        <v>133</v>
      </c>
      <c r="B25" s="65">
        <v>355798</v>
      </c>
      <c r="C25" s="66">
        <v>171769</v>
      </c>
      <c r="D25" s="66">
        <v>184029</v>
      </c>
      <c r="E25" s="66">
        <v>355798</v>
      </c>
      <c r="F25" s="67">
        <v>100</v>
      </c>
      <c r="G25" s="68">
        <v>36.11</v>
      </c>
      <c r="H25" s="68">
        <v>36.11</v>
      </c>
      <c r="I25" s="67">
        <v>100</v>
      </c>
      <c r="J25" s="66">
        <v>9853</v>
      </c>
      <c r="K25" s="66">
        <v>9853</v>
      </c>
    </row>
    <row r="26" spans="1:11" ht="21" customHeight="1">
      <c r="A26" s="618" t="s">
        <v>701</v>
      </c>
      <c r="B26" s="69"/>
      <c r="C26" s="66"/>
      <c r="D26" s="66"/>
      <c r="E26" s="66"/>
      <c r="F26" s="67"/>
      <c r="G26" s="68"/>
      <c r="H26" s="68"/>
      <c r="I26" s="67"/>
      <c r="J26" s="66"/>
      <c r="K26" s="66"/>
    </row>
    <row r="27" spans="1:11" ht="21" customHeight="1">
      <c r="A27" s="619" t="s">
        <v>261</v>
      </c>
      <c r="B27" s="72">
        <v>374468</v>
      </c>
      <c r="C27" s="73">
        <v>180669</v>
      </c>
      <c r="D27" s="73">
        <v>193799</v>
      </c>
      <c r="E27" s="73">
        <v>374468</v>
      </c>
      <c r="F27" s="74">
        <v>100</v>
      </c>
      <c r="G27" s="75">
        <v>36.09</v>
      </c>
      <c r="H27" s="75">
        <v>36.09</v>
      </c>
      <c r="I27" s="74">
        <v>100</v>
      </c>
      <c r="J27" s="76">
        <v>10376</v>
      </c>
      <c r="K27" s="73">
        <v>10376</v>
      </c>
    </row>
    <row r="28" spans="1:11" ht="21" customHeight="1" thickBot="1">
      <c r="A28" s="620" t="s">
        <v>289</v>
      </c>
      <c r="B28" s="77"/>
      <c r="C28" s="77"/>
      <c r="D28" s="77"/>
      <c r="E28" s="77"/>
      <c r="F28" s="78"/>
      <c r="G28" s="78"/>
      <c r="H28" s="78"/>
      <c r="I28" s="78"/>
      <c r="J28" s="78"/>
      <c r="K28" s="78"/>
    </row>
    <row r="29" spans="1:11" ht="15" customHeight="1">
      <c r="A29" s="312"/>
      <c r="B29" s="54"/>
      <c r="C29" s="54"/>
      <c r="D29" s="54"/>
      <c r="E29" s="54"/>
      <c r="F29" s="54"/>
      <c r="G29" s="54"/>
      <c r="H29" s="54"/>
      <c r="I29" s="54"/>
      <c r="J29" s="54"/>
      <c r="K29" s="55" t="s">
        <v>343</v>
      </c>
    </row>
    <row r="30" spans="1:10" ht="15" customHeight="1">
      <c r="A30" s="312" t="s">
        <v>713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1" ht="15" customHeight="1">
      <c r="A31" s="54" t="s">
        <v>714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0" ht="15" customHeight="1">
      <c r="A32" s="54" t="s">
        <v>712</v>
      </c>
      <c r="B32" s="54"/>
      <c r="C32" s="54"/>
      <c r="D32" s="54"/>
      <c r="E32" s="54"/>
      <c r="F32" s="54"/>
      <c r="G32" s="54"/>
      <c r="H32" s="54"/>
      <c r="I32" s="54"/>
      <c r="J32" s="54"/>
    </row>
  </sheetData>
  <sheetProtection/>
  <mergeCells count="9">
    <mergeCell ref="H6:H7"/>
    <mergeCell ref="K6:K7"/>
    <mergeCell ref="E6:E7"/>
    <mergeCell ref="B6:D6"/>
    <mergeCell ref="A5:A7"/>
    <mergeCell ref="F6:F7"/>
    <mergeCell ref="I6:I7"/>
    <mergeCell ref="G6:G7"/>
    <mergeCell ref="J6:J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"/>
    </sheetView>
  </sheetViews>
  <sheetFormatPr defaultColWidth="8.875" defaultRowHeight="15.75" customHeight="1"/>
  <cols>
    <col min="1" max="1" width="16.25390625" style="16" customWidth="1"/>
    <col min="2" max="4" width="8.125" style="16" customWidth="1"/>
    <col min="5" max="5" width="16.25390625" style="16" customWidth="1"/>
    <col min="6" max="8" width="8.125" style="16" customWidth="1"/>
    <col min="9" max="16384" width="8.875" style="16" customWidth="1"/>
  </cols>
  <sheetData>
    <row r="1" spans="1:12" s="15" customFormat="1" ht="15" customHeight="1">
      <c r="A1" s="652"/>
      <c r="B1" s="653"/>
      <c r="C1" s="79"/>
      <c r="H1" s="3" t="s">
        <v>125</v>
      </c>
      <c r="L1" s="3"/>
    </row>
    <row r="2" spans="1:3" ht="15" customHeight="1">
      <c r="A2" s="29"/>
      <c r="C2" s="29"/>
    </row>
    <row r="3" spans="1:9" s="29" customFormat="1" ht="15" customHeight="1">
      <c r="A3" s="461" t="s">
        <v>342</v>
      </c>
      <c r="B3" s="461"/>
      <c r="C3" s="462"/>
      <c r="D3" s="462"/>
      <c r="E3" s="462"/>
      <c r="F3" s="462"/>
      <c r="G3" s="462"/>
      <c r="H3" s="462"/>
      <c r="I3" s="461"/>
    </row>
    <row r="4" spans="1:9" ht="15" customHeight="1" thickBot="1">
      <c r="A4" s="463"/>
      <c r="B4" s="463"/>
      <c r="C4" s="464"/>
      <c r="D4" s="464"/>
      <c r="E4" s="464"/>
      <c r="F4" s="464"/>
      <c r="G4" s="464"/>
      <c r="H4" s="465" t="s">
        <v>149</v>
      </c>
      <c r="I4" s="463"/>
    </row>
    <row r="5" spans="1:9" ht="15.75" customHeight="1">
      <c r="A5" s="466" t="s">
        <v>341</v>
      </c>
      <c r="B5" s="467" t="s">
        <v>130</v>
      </c>
      <c r="C5" s="468" t="s">
        <v>324</v>
      </c>
      <c r="D5" s="469" t="s">
        <v>323</v>
      </c>
      <c r="E5" s="468" t="s">
        <v>341</v>
      </c>
      <c r="F5" s="469" t="s">
        <v>130</v>
      </c>
      <c r="G5" s="468" t="s">
        <v>324</v>
      </c>
      <c r="H5" s="470" t="s">
        <v>323</v>
      </c>
      <c r="I5" s="463"/>
    </row>
    <row r="6" spans="1:9" ht="15.75" customHeight="1">
      <c r="A6" s="471"/>
      <c r="B6" s="472" t="s">
        <v>128</v>
      </c>
      <c r="C6" s="473"/>
      <c r="D6" s="473"/>
      <c r="E6" s="474"/>
      <c r="F6" s="475"/>
      <c r="G6" s="473"/>
      <c r="H6" s="473"/>
      <c r="I6" s="463"/>
    </row>
    <row r="7" spans="1:12" ht="15.75" customHeight="1">
      <c r="A7" s="476" t="s">
        <v>322</v>
      </c>
      <c r="B7" s="477">
        <v>105970</v>
      </c>
      <c r="C7" s="478">
        <v>93083</v>
      </c>
      <c r="D7" s="43">
        <v>12887</v>
      </c>
      <c r="E7" s="479" t="s">
        <v>423</v>
      </c>
      <c r="F7" s="480">
        <v>724</v>
      </c>
      <c r="G7" s="358">
        <v>523</v>
      </c>
      <c r="H7" s="358">
        <v>201</v>
      </c>
      <c r="I7" s="463"/>
      <c r="J7" s="80"/>
      <c r="K7" s="80"/>
      <c r="L7" s="481"/>
    </row>
    <row r="8" spans="1:12" ht="15.75" customHeight="1">
      <c r="A8" s="461" t="s">
        <v>660</v>
      </c>
      <c r="B8" s="482">
        <v>111425</v>
      </c>
      <c r="C8" s="483">
        <v>97522</v>
      </c>
      <c r="D8" s="484">
        <v>13903</v>
      </c>
      <c r="E8" s="479" t="s">
        <v>424</v>
      </c>
      <c r="F8" s="480">
        <v>30</v>
      </c>
      <c r="G8" s="358">
        <v>27</v>
      </c>
      <c r="H8" s="358">
        <v>3</v>
      </c>
      <c r="I8" s="463"/>
      <c r="J8" s="80"/>
      <c r="K8" s="80"/>
      <c r="L8" s="481"/>
    </row>
    <row r="9" spans="1:12" ht="15.75" customHeight="1">
      <c r="A9" s="461"/>
      <c r="B9" s="485"/>
      <c r="C9" s="464"/>
      <c r="D9" s="464"/>
      <c r="E9" s="479" t="s">
        <v>340</v>
      </c>
      <c r="F9" s="480">
        <v>129</v>
      </c>
      <c r="G9" s="358">
        <v>104</v>
      </c>
      <c r="H9" s="358">
        <v>25</v>
      </c>
      <c r="I9" s="463"/>
      <c r="J9" s="80"/>
      <c r="K9" s="80"/>
      <c r="L9" s="481"/>
    </row>
    <row r="10" spans="1:12" ht="15.75" customHeight="1">
      <c r="A10" s="461" t="s">
        <v>339</v>
      </c>
      <c r="B10" s="482">
        <v>95410</v>
      </c>
      <c r="C10" s="483">
        <v>84920</v>
      </c>
      <c r="D10" s="483">
        <v>10490</v>
      </c>
      <c r="E10" s="479" t="s">
        <v>425</v>
      </c>
      <c r="F10" s="480">
        <v>457</v>
      </c>
      <c r="G10" s="358">
        <v>319</v>
      </c>
      <c r="H10" s="358">
        <v>138</v>
      </c>
      <c r="I10" s="486"/>
      <c r="J10" s="487"/>
      <c r="K10" s="481"/>
      <c r="L10" s="481"/>
    </row>
    <row r="11" spans="1:12" ht="15.75" customHeight="1">
      <c r="A11" s="488" t="s">
        <v>385</v>
      </c>
      <c r="B11" s="477">
        <v>59208</v>
      </c>
      <c r="C11" s="197">
        <v>55504</v>
      </c>
      <c r="D11" s="197">
        <v>3704</v>
      </c>
      <c r="E11" s="479" t="s">
        <v>426</v>
      </c>
      <c r="F11" s="480">
        <v>124</v>
      </c>
      <c r="G11" s="358">
        <v>100</v>
      </c>
      <c r="H11" s="358">
        <v>24</v>
      </c>
      <c r="I11" s="486"/>
      <c r="J11" s="487"/>
      <c r="K11" s="481"/>
      <c r="L11" s="481"/>
    </row>
    <row r="12" spans="1:12" ht="15.75" customHeight="1">
      <c r="A12" s="488" t="s">
        <v>386</v>
      </c>
      <c r="B12" s="477">
        <v>724</v>
      </c>
      <c r="C12" s="197">
        <v>676</v>
      </c>
      <c r="D12" s="197">
        <v>48</v>
      </c>
      <c r="E12" s="479" t="s">
        <v>427</v>
      </c>
      <c r="F12" s="480">
        <v>2889</v>
      </c>
      <c r="G12" s="358">
        <v>2389</v>
      </c>
      <c r="H12" s="358">
        <v>500</v>
      </c>
      <c r="I12" s="463"/>
      <c r="J12" s="487"/>
      <c r="K12" s="481"/>
      <c r="L12" s="481"/>
    </row>
    <row r="13" spans="1:12" ht="15.75" customHeight="1">
      <c r="A13" s="488" t="s">
        <v>387</v>
      </c>
      <c r="B13" s="477">
        <v>1356</v>
      </c>
      <c r="C13" s="197">
        <v>1314</v>
      </c>
      <c r="D13" s="197">
        <v>42</v>
      </c>
      <c r="E13" s="479" t="s">
        <v>428</v>
      </c>
      <c r="F13" s="480">
        <v>131</v>
      </c>
      <c r="G13" s="358">
        <v>64</v>
      </c>
      <c r="H13" s="358">
        <v>67</v>
      </c>
      <c r="I13" s="463"/>
      <c r="J13" s="487"/>
      <c r="K13" s="481"/>
      <c r="L13" s="481"/>
    </row>
    <row r="14" spans="1:12" ht="15.75" customHeight="1">
      <c r="A14" s="488" t="s">
        <v>388</v>
      </c>
      <c r="B14" s="477">
        <v>975</v>
      </c>
      <c r="C14" s="197">
        <v>947</v>
      </c>
      <c r="D14" s="197">
        <v>28</v>
      </c>
      <c r="E14" s="479" t="s">
        <v>429</v>
      </c>
      <c r="F14" s="480">
        <v>83</v>
      </c>
      <c r="G14" s="358">
        <v>58</v>
      </c>
      <c r="H14" s="358">
        <v>25</v>
      </c>
      <c r="I14" s="463"/>
      <c r="J14" s="487"/>
      <c r="K14" s="481"/>
      <c r="L14" s="481"/>
    </row>
    <row r="15" spans="1:12" ht="15.75" customHeight="1">
      <c r="A15" s="488" t="s">
        <v>389</v>
      </c>
      <c r="B15" s="477">
        <v>3852</v>
      </c>
      <c r="C15" s="197">
        <v>3747</v>
      </c>
      <c r="D15" s="197">
        <v>105</v>
      </c>
      <c r="E15" s="479" t="s">
        <v>430</v>
      </c>
      <c r="F15" s="480">
        <v>1087</v>
      </c>
      <c r="G15" s="358">
        <v>1085</v>
      </c>
      <c r="H15" s="358">
        <v>2</v>
      </c>
      <c r="I15" s="463"/>
      <c r="J15" s="487"/>
      <c r="K15" s="481"/>
      <c r="L15" s="481"/>
    </row>
    <row r="16" spans="1:12" ht="15.75" customHeight="1">
      <c r="A16" s="488" t="s">
        <v>390</v>
      </c>
      <c r="B16" s="477">
        <v>566</v>
      </c>
      <c r="C16" s="197">
        <v>552</v>
      </c>
      <c r="D16" s="197">
        <v>14</v>
      </c>
      <c r="E16" s="479" t="s">
        <v>431</v>
      </c>
      <c r="F16" s="480">
        <v>4486</v>
      </c>
      <c r="G16" s="358">
        <v>3939</v>
      </c>
      <c r="H16" s="358">
        <v>547</v>
      </c>
      <c r="I16" s="463"/>
      <c r="J16" s="487"/>
      <c r="K16" s="481"/>
      <c r="L16" s="481"/>
    </row>
    <row r="17" spans="1:12" ht="15.75" customHeight="1">
      <c r="A17" s="488" t="s">
        <v>391</v>
      </c>
      <c r="B17" s="477">
        <v>329</v>
      </c>
      <c r="C17" s="197">
        <v>322</v>
      </c>
      <c r="D17" s="197">
        <v>7</v>
      </c>
      <c r="E17" s="479" t="s">
        <v>432</v>
      </c>
      <c r="F17" s="480">
        <v>44</v>
      </c>
      <c r="G17" s="358">
        <v>30</v>
      </c>
      <c r="H17" s="358">
        <v>14</v>
      </c>
      <c r="I17" s="463"/>
      <c r="J17" s="487"/>
      <c r="K17" s="481"/>
      <c r="L17" s="481"/>
    </row>
    <row r="18" spans="1:12" ht="15.75" customHeight="1">
      <c r="A18" s="488" t="s">
        <v>392</v>
      </c>
      <c r="B18" s="477">
        <v>1217</v>
      </c>
      <c r="C18" s="197">
        <v>739</v>
      </c>
      <c r="D18" s="197">
        <v>478</v>
      </c>
      <c r="E18" s="479" t="s">
        <v>433</v>
      </c>
      <c r="F18" s="480">
        <v>40</v>
      </c>
      <c r="G18" s="358">
        <v>34</v>
      </c>
      <c r="H18" s="358">
        <v>6</v>
      </c>
      <c r="I18" s="463"/>
      <c r="J18" s="487"/>
      <c r="K18" s="481"/>
      <c r="L18" s="481"/>
    </row>
    <row r="19" spans="1:12" ht="15.75" customHeight="1">
      <c r="A19" s="488" t="s">
        <v>393</v>
      </c>
      <c r="B19" s="477">
        <v>1089</v>
      </c>
      <c r="C19" s="197">
        <v>1067</v>
      </c>
      <c r="D19" s="197">
        <v>22</v>
      </c>
      <c r="E19" s="479" t="s">
        <v>434</v>
      </c>
      <c r="F19" s="480">
        <v>1747</v>
      </c>
      <c r="G19" s="358">
        <v>1436</v>
      </c>
      <c r="H19" s="358">
        <v>311</v>
      </c>
      <c r="I19" s="463"/>
      <c r="J19" s="487"/>
      <c r="K19" s="481"/>
      <c r="L19" s="481"/>
    </row>
    <row r="20" spans="1:12" ht="15.75" customHeight="1">
      <c r="A20" s="488" t="s">
        <v>394</v>
      </c>
      <c r="B20" s="477">
        <v>1019</v>
      </c>
      <c r="C20" s="197">
        <v>963</v>
      </c>
      <c r="D20" s="197">
        <v>56</v>
      </c>
      <c r="E20" s="479" t="s">
        <v>435</v>
      </c>
      <c r="F20" s="480">
        <v>36</v>
      </c>
      <c r="G20" s="358">
        <v>33</v>
      </c>
      <c r="H20" s="358">
        <v>3</v>
      </c>
      <c r="I20" s="463"/>
      <c r="J20" s="487"/>
      <c r="K20" s="481"/>
      <c r="L20" s="481"/>
    </row>
    <row r="21" spans="1:12" ht="15.75" customHeight="1">
      <c r="A21" s="488" t="s">
        <v>395</v>
      </c>
      <c r="B21" s="477">
        <v>4642</v>
      </c>
      <c r="C21" s="197">
        <v>3718</v>
      </c>
      <c r="D21" s="197">
        <v>924</v>
      </c>
      <c r="E21" s="479" t="s">
        <v>436</v>
      </c>
      <c r="F21" s="480">
        <v>100</v>
      </c>
      <c r="G21" s="358">
        <v>68</v>
      </c>
      <c r="H21" s="358">
        <v>32</v>
      </c>
      <c r="I21" s="463"/>
      <c r="J21" s="487"/>
      <c r="K21" s="481"/>
      <c r="L21" s="481"/>
    </row>
    <row r="22" spans="1:12" ht="15.75" customHeight="1">
      <c r="A22" s="488" t="s">
        <v>396</v>
      </c>
      <c r="B22" s="477">
        <v>408</v>
      </c>
      <c r="C22" s="197">
        <v>400</v>
      </c>
      <c r="D22" s="197">
        <v>8</v>
      </c>
      <c r="E22" s="479" t="s">
        <v>437</v>
      </c>
      <c r="F22" s="480">
        <v>72</v>
      </c>
      <c r="G22" s="358">
        <v>52</v>
      </c>
      <c r="H22" s="358">
        <v>20</v>
      </c>
      <c r="I22" s="463"/>
      <c r="J22" s="487"/>
      <c r="K22" s="481"/>
      <c r="L22" s="481"/>
    </row>
    <row r="23" spans="1:12" ht="15.75" customHeight="1">
      <c r="A23" s="488" t="s">
        <v>397</v>
      </c>
      <c r="B23" s="477">
        <v>271</v>
      </c>
      <c r="C23" s="197">
        <v>227</v>
      </c>
      <c r="D23" s="197">
        <v>44</v>
      </c>
      <c r="E23" s="479" t="s">
        <v>438</v>
      </c>
      <c r="F23" s="480">
        <v>38</v>
      </c>
      <c r="G23" s="358">
        <v>29</v>
      </c>
      <c r="H23" s="358">
        <v>9</v>
      </c>
      <c r="I23" s="463"/>
      <c r="J23" s="487"/>
      <c r="K23" s="481"/>
      <c r="L23" s="481"/>
    </row>
    <row r="24" spans="1:12" ht="15.75" customHeight="1">
      <c r="A24" s="488" t="s">
        <v>398</v>
      </c>
      <c r="B24" s="477">
        <v>483</v>
      </c>
      <c r="C24" s="197">
        <v>325</v>
      </c>
      <c r="D24" s="197">
        <v>158</v>
      </c>
      <c r="E24" s="479" t="s">
        <v>439</v>
      </c>
      <c r="F24" s="480">
        <v>4</v>
      </c>
      <c r="G24" s="358">
        <v>2</v>
      </c>
      <c r="H24" s="358">
        <v>2</v>
      </c>
      <c r="I24" s="463"/>
      <c r="J24" s="487"/>
      <c r="K24" s="481"/>
      <c r="L24" s="481"/>
    </row>
    <row r="25" spans="1:12" ht="15.75" customHeight="1">
      <c r="A25" s="488" t="s">
        <v>399</v>
      </c>
      <c r="B25" s="477">
        <v>748</v>
      </c>
      <c r="C25" s="197">
        <v>682</v>
      </c>
      <c r="D25" s="197">
        <v>66</v>
      </c>
      <c r="E25" s="479" t="s">
        <v>440</v>
      </c>
      <c r="F25" s="480">
        <v>188</v>
      </c>
      <c r="G25" s="358">
        <v>154</v>
      </c>
      <c r="H25" s="358">
        <v>34</v>
      </c>
      <c r="I25" s="463"/>
      <c r="J25" s="487"/>
      <c r="K25" s="481"/>
      <c r="L25" s="481"/>
    </row>
    <row r="26" spans="1:12" ht="15.75" customHeight="1">
      <c r="A26" s="488" t="s">
        <v>400</v>
      </c>
      <c r="B26" s="477">
        <v>724</v>
      </c>
      <c r="C26" s="197">
        <v>637</v>
      </c>
      <c r="D26" s="197">
        <v>87</v>
      </c>
      <c r="E26" s="479" t="s">
        <v>441</v>
      </c>
      <c r="F26" s="480">
        <v>20</v>
      </c>
      <c r="G26" s="358">
        <v>20</v>
      </c>
      <c r="H26" s="358" t="s">
        <v>131</v>
      </c>
      <c r="I26" s="463"/>
      <c r="J26" s="487"/>
      <c r="K26" s="481"/>
      <c r="L26" s="481"/>
    </row>
    <row r="27" spans="1:12" ht="15.75" customHeight="1">
      <c r="A27" s="488" t="s">
        <v>401</v>
      </c>
      <c r="B27" s="477">
        <v>409</v>
      </c>
      <c r="C27" s="197">
        <v>278</v>
      </c>
      <c r="D27" s="197">
        <v>131</v>
      </c>
      <c r="E27" s="479" t="s">
        <v>442</v>
      </c>
      <c r="F27" s="480">
        <v>18</v>
      </c>
      <c r="G27" s="358">
        <v>18</v>
      </c>
      <c r="H27" s="358" t="s">
        <v>131</v>
      </c>
      <c r="I27" s="463"/>
      <c r="J27" s="487"/>
      <c r="K27" s="481"/>
      <c r="L27" s="481"/>
    </row>
    <row r="28" spans="1:12" ht="15.75" customHeight="1">
      <c r="A28" s="488" t="s">
        <v>402</v>
      </c>
      <c r="B28" s="477">
        <v>191</v>
      </c>
      <c r="C28" s="197">
        <v>172</v>
      </c>
      <c r="D28" s="197">
        <v>19</v>
      </c>
      <c r="E28" s="479" t="s">
        <v>443</v>
      </c>
      <c r="F28" s="480">
        <v>9</v>
      </c>
      <c r="G28" s="358">
        <v>9</v>
      </c>
      <c r="H28" s="358" t="s">
        <v>131</v>
      </c>
      <c r="I28" s="463"/>
      <c r="J28" s="487"/>
      <c r="K28" s="481"/>
      <c r="L28" s="481"/>
    </row>
    <row r="29" spans="1:12" ht="15.75" customHeight="1">
      <c r="A29" s="488" t="s">
        <v>403</v>
      </c>
      <c r="B29" s="477">
        <v>278</v>
      </c>
      <c r="C29" s="197">
        <v>274</v>
      </c>
      <c r="D29" s="197">
        <v>4</v>
      </c>
      <c r="E29" s="479" t="s">
        <v>444</v>
      </c>
      <c r="F29" s="480">
        <v>36</v>
      </c>
      <c r="G29" s="358">
        <v>20</v>
      </c>
      <c r="H29" s="358">
        <v>16</v>
      </c>
      <c r="I29" s="463"/>
      <c r="J29" s="487"/>
      <c r="K29" s="481"/>
      <c r="L29" s="481"/>
    </row>
    <row r="30" spans="1:12" ht="15.75" customHeight="1">
      <c r="A30" s="488" t="s">
        <v>404</v>
      </c>
      <c r="B30" s="477">
        <v>7815</v>
      </c>
      <c r="C30" s="197">
        <v>7306</v>
      </c>
      <c r="D30" s="197">
        <v>509</v>
      </c>
      <c r="E30" s="479" t="s">
        <v>445</v>
      </c>
      <c r="F30" s="480">
        <v>19</v>
      </c>
      <c r="G30" s="358">
        <v>19</v>
      </c>
      <c r="H30" s="358" t="s">
        <v>131</v>
      </c>
      <c r="I30" s="463"/>
      <c r="J30" s="487"/>
      <c r="K30" s="481"/>
      <c r="L30" s="481"/>
    </row>
    <row r="31" spans="1:12" ht="15.75" customHeight="1">
      <c r="A31" s="488" t="s">
        <v>405</v>
      </c>
      <c r="B31" s="477">
        <v>333</v>
      </c>
      <c r="C31" s="197">
        <v>326</v>
      </c>
      <c r="D31" s="197">
        <v>7</v>
      </c>
      <c r="E31" s="479" t="s">
        <v>446</v>
      </c>
      <c r="F31" s="480">
        <v>2</v>
      </c>
      <c r="G31" s="358">
        <v>2</v>
      </c>
      <c r="H31" s="358" t="s">
        <v>131</v>
      </c>
      <c r="I31" s="463"/>
      <c r="J31" s="487"/>
      <c r="K31" s="481"/>
      <c r="L31" s="481"/>
    </row>
    <row r="32" spans="1:12" ht="15.75" customHeight="1">
      <c r="A32" s="488" t="s">
        <v>406</v>
      </c>
      <c r="B32" s="477">
        <v>900</v>
      </c>
      <c r="C32" s="197">
        <v>861</v>
      </c>
      <c r="D32" s="197">
        <v>39</v>
      </c>
      <c r="E32" s="479" t="s">
        <v>447</v>
      </c>
      <c r="F32" s="480">
        <v>4</v>
      </c>
      <c r="G32" s="358">
        <v>3</v>
      </c>
      <c r="H32" s="358">
        <v>1</v>
      </c>
      <c r="I32" s="463"/>
      <c r="J32" s="487"/>
      <c r="K32" s="481"/>
      <c r="L32" s="481"/>
    </row>
    <row r="33" spans="1:12" ht="15.75" customHeight="1">
      <c r="A33" s="488" t="s">
        <v>407</v>
      </c>
      <c r="B33" s="477">
        <v>290</v>
      </c>
      <c r="C33" s="197">
        <v>273</v>
      </c>
      <c r="D33" s="197">
        <v>17</v>
      </c>
      <c r="E33" s="479" t="s">
        <v>448</v>
      </c>
      <c r="F33" s="480">
        <v>55</v>
      </c>
      <c r="G33" s="358">
        <v>21</v>
      </c>
      <c r="H33" s="358">
        <v>34</v>
      </c>
      <c r="I33" s="463"/>
      <c r="J33" s="487"/>
      <c r="K33" s="481"/>
      <c r="L33" s="481"/>
    </row>
    <row r="34" spans="1:12" ht="15.75" customHeight="1">
      <c r="A34" s="488" t="s">
        <v>408</v>
      </c>
      <c r="B34" s="477">
        <v>15803</v>
      </c>
      <c r="C34" s="197">
        <v>15193</v>
      </c>
      <c r="D34" s="197">
        <v>610</v>
      </c>
      <c r="E34" s="479" t="s">
        <v>449</v>
      </c>
      <c r="F34" s="480">
        <v>1</v>
      </c>
      <c r="G34" s="358">
        <v>1</v>
      </c>
      <c r="H34" s="358" t="s">
        <v>131</v>
      </c>
      <c r="I34" s="463"/>
      <c r="J34" s="487"/>
      <c r="K34" s="481"/>
      <c r="L34" s="481"/>
    </row>
    <row r="35" spans="1:12" ht="15.75" customHeight="1">
      <c r="A35" s="488" t="s">
        <v>409</v>
      </c>
      <c r="B35" s="477">
        <v>14786</v>
      </c>
      <c r="C35" s="197">
        <v>14505</v>
      </c>
      <c r="D35" s="197">
        <v>281</v>
      </c>
      <c r="E35" s="489"/>
      <c r="F35" s="480"/>
      <c r="G35" s="490"/>
      <c r="H35" s="490"/>
      <c r="I35" s="463"/>
      <c r="J35" s="487"/>
      <c r="K35" s="481"/>
      <c r="L35" s="481"/>
    </row>
    <row r="36" spans="1:12" ht="15.75" customHeight="1">
      <c r="A36" s="488" t="s">
        <v>410</v>
      </c>
      <c r="B36" s="477">
        <v>1177</v>
      </c>
      <c r="C36" s="197">
        <v>1018</v>
      </c>
      <c r="D36" s="197">
        <v>159</v>
      </c>
      <c r="E36" s="489"/>
      <c r="F36" s="480"/>
      <c r="G36" s="490"/>
      <c r="H36" s="490"/>
      <c r="I36" s="463"/>
      <c r="J36" s="487"/>
      <c r="K36" s="481"/>
      <c r="L36" s="481"/>
    </row>
    <row r="37" spans="1:12" ht="15.75" customHeight="1">
      <c r="A37" s="488" t="s">
        <v>411</v>
      </c>
      <c r="B37" s="477">
        <v>69</v>
      </c>
      <c r="C37" s="197">
        <v>68</v>
      </c>
      <c r="D37" s="197">
        <v>1</v>
      </c>
      <c r="E37" s="491" t="s">
        <v>338</v>
      </c>
      <c r="F37" s="492">
        <v>16015</v>
      </c>
      <c r="G37" s="493">
        <v>12602</v>
      </c>
      <c r="H37" s="493">
        <v>3413</v>
      </c>
      <c r="I37" s="494"/>
      <c r="J37" s="487"/>
      <c r="K37" s="487"/>
      <c r="L37" s="481"/>
    </row>
    <row r="38" spans="1:12" ht="15.75" customHeight="1">
      <c r="A38" s="488" t="s">
        <v>412</v>
      </c>
      <c r="B38" s="477">
        <v>9118</v>
      </c>
      <c r="C38" s="197">
        <v>7549</v>
      </c>
      <c r="D38" s="197">
        <v>1569</v>
      </c>
      <c r="E38" s="495" t="s">
        <v>337</v>
      </c>
      <c r="F38" s="480">
        <v>7562</v>
      </c>
      <c r="G38" s="358">
        <v>6279</v>
      </c>
      <c r="H38" s="358">
        <v>1283</v>
      </c>
      <c r="I38" s="494"/>
      <c r="J38" s="496"/>
      <c r="K38" s="487"/>
      <c r="L38" s="481"/>
    </row>
    <row r="39" spans="1:12" ht="15.75" customHeight="1">
      <c r="A39" s="488" t="s">
        <v>413</v>
      </c>
      <c r="B39" s="477">
        <v>942</v>
      </c>
      <c r="C39" s="197">
        <v>717</v>
      </c>
      <c r="D39" s="197">
        <v>225</v>
      </c>
      <c r="E39" s="495" t="s">
        <v>336</v>
      </c>
      <c r="F39" s="480">
        <v>4870</v>
      </c>
      <c r="G39" s="358">
        <v>3341</v>
      </c>
      <c r="H39" s="358">
        <v>1529</v>
      </c>
      <c r="I39" s="494"/>
      <c r="J39" s="496"/>
      <c r="K39" s="487"/>
      <c r="L39" s="481"/>
    </row>
    <row r="40" spans="1:12" ht="15.75" customHeight="1">
      <c r="A40" s="488" t="s">
        <v>414</v>
      </c>
      <c r="B40" s="477">
        <v>52</v>
      </c>
      <c r="C40" s="197">
        <v>50</v>
      </c>
      <c r="D40" s="197">
        <v>2</v>
      </c>
      <c r="E40" s="495" t="s">
        <v>335</v>
      </c>
      <c r="F40" s="480">
        <v>575</v>
      </c>
      <c r="G40" s="358">
        <v>382</v>
      </c>
      <c r="H40" s="358">
        <v>193</v>
      </c>
      <c r="I40" s="494"/>
      <c r="J40" s="487"/>
      <c r="K40" s="487"/>
      <c r="L40" s="481"/>
    </row>
    <row r="41" spans="1:12" ht="15.75" customHeight="1">
      <c r="A41" s="488" t="s">
        <v>415</v>
      </c>
      <c r="B41" s="477">
        <v>2781</v>
      </c>
      <c r="C41" s="197">
        <v>2110</v>
      </c>
      <c r="D41" s="197">
        <v>671</v>
      </c>
      <c r="E41" s="495" t="s">
        <v>334</v>
      </c>
      <c r="F41" s="480">
        <v>793</v>
      </c>
      <c r="G41" s="358">
        <v>564</v>
      </c>
      <c r="H41" s="358">
        <v>229</v>
      </c>
      <c r="I41" s="494"/>
      <c r="J41" s="487"/>
      <c r="K41" s="487"/>
      <c r="L41" s="481"/>
    </row>
    <row r="42" spans="1:12" ht="15.75" customHeight="1">
      <c r="A42" s="488" t="s">
        <v>416</v>
      </c>
      <c r="B42" s="477">
        <v>31</v>
      </c>
      <c r="C42" s="197">
        <v>30</v>
      </c>
      <c r="D42" s="197">
        <v>1</v>
      </c>
      <c r="E42" s="495" t="s">
        <v>333</v>
      </c>
      <c r="F42" s="480">
        <v>787</v>
      </c>
      <c r="G42" s="358">
        <v>744</v>
      </c>
      <c r="H42" s="358">
        <v>43</v>
      </c>
      <c r="I42" s="494"/>
      <c r="J42" s="487"/>
      <c r="K42" s="487"/>
      <c r="L42" s="481"/>
    </row>
    <row r="43" spans="1:12" ht="15.75" customHeight="1">
      <c r="A43" s="488" t="s">
        <v>417</v>
      </c>
      <c r="B43" s="477">
        <v>781</v>
      </c>
      <c r="C43" s="197">
        <v>730</v>
      </c>
      <c r="D43" s="197">
        <v>51</v>
      </c>
      <c r="E43" s="495" t="s">
        <v>332</v>
      </c>
      <c r="F43" s="480">
        <v>282</v>
      </c>
      <c r="G43" s="358">
        <v>273</v>
      </c>
      <c r="H43" s="358">
        <v>9</v>
      </c>
      <c r="I43" s="494"/>
      <c r="J43" s="487"/>
      <c r="K43" s="487"/>
      <c r="L43" s="481"/>
    </row>
    <row r="44" spans="1:12" ht="15.75" customHeight="1">
      <c r="A44" s="488" t="s">
        <v>418</v>
      </c>
      <c r="B44" s="477">
        <v>817</v>
      </c>
      <c r="C44" s="197">
        <v>609</v>
      </c>
      <c r="D44" s="197">
        <v>208</v>
      </c>
      <c r="E44" s="495" t="s">
        <v>331</v>
      </c>
      <c r="F44" s="480">
        <v>125</v>
      </c>
      <c r="G44" s="358">
        <v>100</v>
      </c>
      <c r="H44" s="358">
        <v>25</v>
      </c>
      <c r="I44" s="494"/>
      <c r="J44" s="487"/>
      <c r="K44" s="487"/>
      <c r="L44" s="481"/>
    </row>
    <row r="45" spans="1:12" ht="15.75" customHeight="1">
      <c r="A45" s="488" t="s">
        <v>419</v>
      </c>
      <c r="B45" s="477">
        <v>7319</v>
      </c>
      <c r="C45" s="197">
        <v>5471</v>
      </c>
      <c r="D45" s="197">
        <v>1848</v>
      </c>
      <c r="E45" s="495" t="s">
        <v>330</v>
      </c>
      <c r="F45" s="480">
        <v>77</v>
      </c>
      <c r="G45" s="358">
        <v>67</v>
      </c>
      <c r="H45" s="358">
        <v>10</v>
      </c>
      <c r="I45" s="494"/>
      <c r="J45" s="487"/>
      <c r="K45" s="487"/>
      <c r="L45" s="481"/>
    </row>
    <row r="46" spans="1:12" ht="15.75" customHeight="1">
      <c r="A46" s="488" t="s">
        <v>420</v>
      </c>
      <c r="B46" s="477">
        <v>377</v>
      </c>
      <c r="C46" s="197">
        <v>361</v>
      </c>
      <c r="D46" s="197">
        <v>16</v>
      </c>
      <c r="E46" s="495" t="s">
        <v>329</v>
      </c>
      <c r="F46" s="480">
        <v>61</v>
      </c>
      <c r="G46" s="358">
        <v>57</v>
      </c>
      <c r="H46" s="358">
        <v>4</v>
      </c>
      <c r="I46" s="494"/>
      <c r="J46" s="487"/>
      <c r="K46" s="487"/>
      <c r="L46" s="481"/>
    </row>
    <row r="47" spans="1:12" ht="15.75" customHeight="1">
      <c r="A47" s="488" t="s">
        <v>421</v>
      </c>
      <c r="B47" s="477">
        <v>94</v>
      </c>
      <c r="C47" s="197">
        <v>91</v>
      </c>
      <c r="D47" s="197">
        <v>3</v>
      </c>
      <c r="E47" s="495" t="s">
        <v>328</v>
      </c>
      <c r="F47" s="480">
        <v>98</v>
      </c>
      <c r="G47" s="358">
        <v>88</v>
      </c>
      <c r="H47" s="358">
        <v>10</v>
      </c>
      <c r="I47" s="494"/>
      <c r="J47" s="487"/>
      <c r="K47" s="487"/>
      <c r="L47" s="481"/>
    </row>
    <row r="48" spans="1:12" ht="15.75" customHeight="1" thickBot="1">
      <c r="A48" s="488" t="s">
        <v>422</v>
      </c>
      <c r="B48" s="477">
        <v>71</v>
      </c>
      <c r="C48" s="197">
        <v>53</v>
      </c>
      <c r="D48" s="197">
        <v>18</v>
      </c>
      <c r="E48" s="495" t="s">
        <v>327</v>
      </c>
      <c r="F48" s="480">
        <v>785</v>
      </c>
      <c r="G48" s="490">
        <v>707</v>
      </c>
      <c r="H48" s="490">
        <v>78</v>
      </c>
      <c r="I48" s="463"/>
      <c r="J48" s="487"/>
      <c r="K48" s="481"/>
      <c r="L48" s="481"/>
    </row>
    <row r="49" spans="1:12" ht="15" customHeight="1">
      <c r="A49" s="497"/>
      <c r="B49" s="497"/>
      <c r="C49" s="498"/>
      <c r="D49" s="498"/>
      <c r="E49" s="498"/>
      <c r="F49" s="498"/>
      <c r="G49" s="498"/>
      <c r="H49" s="499" t="s">
        <v>319</v>
      </c>
      <c r="I49" s="463"/>
      <c r="J49" s="487"/>
      <c r="K49" s="487"/>
      <c r="L49" s="80"/>
    </row>
    <row r="50" spans="10:12" ht="15" customHeight="1">
      <c r="J50" s="487"/>
      <c r="K50" s="487"/>
      <c r="L50" s="80"/>
    </row>
    <row r="51" spans="10:11" ht="15.75" customHeight="1">
      <c r="J51" s="487"/>
      <c r="K51" s="494"/>
    </row>
    <row r="52" spans="10:11" ht="15.75" customHeight="1">
      <c r="J52" s="487"/>
      <c r="K52" s="494"/>
    </row>
    <row r="53" spans="10:11" ht="15.75" customHeight="1">
      <c r="J53" s="487"/>
      <c r="K53" s="494"/>
    </row>
    <row r="54" spans="10:11" ht="15.75" customHeight="1">
      <c r="J54" s="487"/>
      <c r="K54" s="494"/>
    </row>
    <row r="55" spans="10:11" ht="15.75" customHeight="1">
      <c r="J55" s="487"/>
      <c r="K55" s="494"/>
    </row>
    <row r="56" spans="10:11" ht="15.75" customHeight="1">
      <c r="J56" s="487"/>
      <c r="K56" s="494"/>
    </row>
    <row r="57" spans="10:11" ht="15.75" customHeight="1">
      <c r="J57" s="487"/>
      <c r="K57" s="494"/>
    </row>
    <row r="58" spans="10:11" ht="15.75" customHeight="1">
      <c r="J58" s="487"/>
      <c r="K58" s="494"/>
    </row>
    <row r="59" spans="10:11" ht="15.75" customHeight="1">
      <c r="J59" s="487"/>
      <c r="K59" s="494"/>
    </row>
    <row r="60" spans="10:11" ht="15.75" customHeight="1">
      <c r="J60" s="487"/>
      <c r="K60" s="494"/>
    </row>
    <row r="61" spans="10:11" ht="15.75" customHeight="1">
      <c r="J61" s="487"/>
      <c r="K61" s="494"/>
    </row>
    <row r="62" spans="10:11" ht="15.75" customHeight="1">
      <c r="J62" s="487"/>
      <c r="K62" s="494"/>
    </row>
    <row r="63" spans="10:11" ht="15.75" customHeight="1">
      <c r="J63" s="487"/>
      <c r="K63" s="494"/>
    </row>
    <row r="64" spans="10:11" ht="15.75" customHeight="1">
      <c r="J64" s="487"/>
      <c r="K64" s="494"/>
    </row>
    <row r="65" spans="10:11" ht="15.75" customHeight="1">
      <c r="J65" s="487"/>
      <c r="K65" s="494"/>
    </row>
    <row r="66" spans="10:11" ht="15.75" customHeight="1">
      <c r="J66" s="487"/>
      <c r="K66" s="494"/>
    </row>
    <row r="67" spans="10:11" ht="15.75" customHeight="1">
      <c r="J67" s="487"/>
      <c r="K67" s="494"/>
    </row>
    <row r="68" spans="10:11" ht="15.75" customHeight="1">
      <c r="J68" s="487"/>
      <c r="K68" s="494"/>
    </row>
    <row r="69" spans="10:11" ht="15.75" customHeight="1">
      <c r="J69" s="487"/>
      <c r="K69" s="494"/>
    </row>
    <row r="70" spans="10:11" ht="15.75" customHeight="1">
      <c r="J70" s="487"/>
      <c r="K70" s="494"/>
    </row>
    <row r="71" spans="10:11" ht="15.75" customHeight="1">
      <c r="J71" s="487"/>
      <c r="K71" s="494"/>
    </row>
    <row r="72" spans="10:11" ht="15.75" customHeight="1">
      <c r="J72" s="487"/>
      <c r="K72" s="494"/>
    </row>
    <row r="73" spans="10:11" ht="15.75" customHeight="1">
      <c r="J73" s="487"/>
      <c r="K73" s="494"/>
    </row>
    <row r="74" spans="10:11" ht="15.75" customHeight="1">
      <c r="J74" s="487"/>
      <c r="K74" s="494"/>
    </row>
    <row r="75" spans="10:11" ht="15.75" customHeight="1">
      <c r="J75" s="487"/>
      <c r="K75" s="494"/>
    </row>
    <row r="76" spans="10:11" ht="15.75" customHeight="1">
      <c r="J76" s="487"/>
      <c r="K76" s="494"/>
    </row>
    <row r="77" ht="15.75" customHeight="1">
      <c r="J77" s="80"/>
    </row>
    <row r="78" ht="15.75" customHeight="1">
      <c r="J78" s="80"/>
    </row>
    <row r="79" ht="15.75" customHeight="1">
      <c r="J79" s="80"/>
    </row>
    <row r="80" ht="15.75" customHeight="1">
      <c r="J80" s="80"/>
    </row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A1" sqref="A1"/>
    </sheetView>
  </sheetViews>
  <sheetFormatPr defaultColWidth="8.875" defaultRowHeight="15.75" customHeight="1"/>
  <cols>
    <col min="1" max="1" width="16.25390625" style="16" customWidth="1"/>
    <col min="2" max="4" width="8.125" style="16" customWidth="1"/>
    <col min="5" max="5" width="16.25390625" style="80" customWidth="1"/>
    <col min="6" max="8" width="8.125" style="16" customWidth="1"/>
    <col min="9" max="16384" width="8.875" style="16" customWidth="1"/>
  </cols>
  <sheetData>
    <row r="1" spans="1:7" ht="15" customHeight="1">
      <c r="A1" s="79" t="s">
        <v>125</v>
      </c>
      <c r="C1" s="29"/>
      <c r="G1" s="81"/>
    </row>
    <row r="2" spans="1:3" ht="15" customHeight="1">
      <c r="A2" s="29"/>
      <c r="C2" s="29"/>
    </row>
    <row r="3" spans="1:8" ht="15" customHeight="1">
      <c r="A3" s="82" t="s">
        <v>326</v>
      </c>
      <c r="B3" s="83"/>
      <c r="C3" s="83"/>
      <c r="D3" s="83"/>
      <c r="E3" s="83"/>
      <c r="F3" s="83"/>
      <c r="G3" s="83"/>
      <c r="H3" s="83"/>
    </row>
    <row r="4" spans="1:8" ht="15" customHeight="1" thickBot="1">
      <c r="A4" s="83"/>
      <c r="B4" s="83"/>
      <c r="C4" s="83"/>
      <c r="D4" s="83"/>
      <c r="E4" s="83"/>
      <c r="F4" s="83"/>
      <c r="G4" s="83"/>
      <c r="H4" s="84" t="s">
        <v>149</v>
      </c>
    </row>
    <row r="5" spans="1:8" ht="15.75" customHeight="1">
      <c r="A5" s="85" t="s">
        <v>325</v>
      </c>
      <c r="B5" s="86" t="s">
        <v>130</v>
      </c>
      <c r="C5" s="87" t="s">
        <v>324</v>
      </c>
      <c r="D5" s="85" t="s">
        <v>323</v>
      </c>
      <c r="E5" s="87" t="s">
        <v>325</v>
      </c>
      <c r="F5" s="86" t="s">
        <v>130</v>
      </c>
      <c r="G5" s="87" t="s">
        <v>324</v>
      </c>
      <c r="H5" s="85" t="s">
        <v>323</v>
      </c>
    </row>
    <row r="6" spans="1:8" ht="15.75" customHeight="1">
      <c r="A6" s="88"/>
      <c r="B6" s="89" t="s">
        <v>128</v>
      </c>
      <c r="C6" s="90"/>
      <c r="D6" s="90"/>
      <c r="E6" s="91"/>
      <c r="F6" s="92"/>
      <c r="G6" s="90"/>
      <c r="H6" s="90"/>
    </row>
    <row r="7" spans="1:13" ht="15.75" customHeight="1">
      <c r="A7" s="90" t="s">
        <v>322</v>
      </c>
      <c r="B7" s="93">
        <v>100988</v>
      </c>
      <c r="C7" s="94">
        <v>74917</v>
      </c>
      <c r="D7" s="94">
        <v>26071</v>
      </c>
      <c r="E7" s="95" t="s">
        <v>488</v>
      </c>
      <c r="F7" s="93">
        <v>1133</v>
      </c>
      <c r="G7" s="96">
        <v>901</v>
      </c>
      <c r="H7" s="96">
        <v>232</v>
      </c>
      <c r="K7" s="97"/>
      <c r="M7" s="98"/>
    </row>
    <row r="8" spans="1:13" ht="15.75" customHeight="1">
      <c r="A8" s="82" t="s">
        <v>660</v>
      </c>
      <c r="B8" s="99">
        <v>99694</v>
      </c>
      <c r="C8" s="100">
        <v>74263</v>
      </c>
      <c r="D8" s="100">
        <v>25431</v>
      </c>
      <c r="E8" s="95" t="s">
        <v>489</v>
      </c>
      <c r="F8" s="93">
        <v>326</v>
      </c>
      <c r="G8" s="96">
        <v>175</v>
      </c>
      <c r="H8" s="96">
        <v>151</v>
      </c>
      <c r="J8" s="98"/>
      <c r="K8" s="97"/>
      <c r="M8" s="98"/>
    </row>
    <row r="9" spans="1:13" ht="15.75" customHeight="1">
      <c r="A9" s="82"/>
      <c r="B9" s="99"/>
      <c r="C9" s="101"/>
      <c r="D9" s="101"/>
      <c r="E9" s="95" t="s">
        <v>490</v>
      </c>
      <c r="F9" s="93">
        <v>421</v>
      </c>
      <c r="G9" s="96">
        <v>285</v>
      </c>
      <c r="H9" s="96">
        <v>136</v>
      </c>
      <c r="J9" s="102"/>
      <c r="K9" s="97"/>
      <c r="M9" s="98"/>
    </row>
    <row r="10" spans="1:13" ht="15.75" customHeight="1">
      <c r="A10" s="82" t="s">
        <v>321</v>
      </c>
      <c r="B10" s="99">
        <v>71433</v>
      </c>
      <c r="C10" s="100">
        <f>SUM(C11,C36:C48,G7:G34)</f>
        <v>55228</v>
      </c>
      <c r="D10" s="100">
        <v>16205</v>
      </c>
      <c r="E10" s="95" t="s">
        <v>491</v>
      </c>
      <c r="F10" s="93">
        <v>489</v>
      </c>
      <c r="G10" s="96">
        <v>350</v>
      </c>
      <c r="H10" s="96">
        <v>139</v>
      </c>
      <c r="J10" s="97"/>
      <c r="K10" s="97"/>
      <c r="M10" s="98"/>
    </row>
    <row r="11" spans="1:13" ht="15.75" customHeight="1">
      <c r="A11" s="103" t="s">
        <v>450</v>
      </c>
      <c r="B11" s="93">
        <v>19009</v>
      </c>
      <c r="C11" s="96">
        <v>14912</v>
      </c>
      <c r="D11" s="96">
        <v>4097</v>
      </c>
      <c r="E11" s="95" t="s">
        <v>492</v>
      </c>
      <c r="F11" s="93">
        <v>472</v>
      </c>
      <c r="G11" s="96">
        <v>278</v>
      </c>
      <c r="H11" s="96">
        <v>194</v>
      </c>
      <c r="J11" s="97"/>
      <c r="K11" s="97"/>
      <c r="M11" s="98"/>
    </row>
    <row r="12" spans="1:13" ht="15.75" customHeight="1">
      <c r="A12" s="103" t="s">
        <v>451</v>
      </c>
      <c r="B12" s="93">
        <v>811</v>
      </c>
      <c r="C12" s="96">
        <v>643</v>
      </c>
      <c r="D12" s="96">
        <v>168</v>
      </c>
      <c r="E12" s="95" t="s">
        <v>493</v>
      </c>
      <c r="F12" s="93">
        <v>6077</v>
      </c>
      <c r="G12" s="96">
        <v>4368</v>
      </c>
      <c r="H12" s="96">
        <v>1709</v>
      </c>
      <c r="J12" s="97"/>
      <c r="K12" s="97"/>
      <c r="M12" s="98"/>
    </row>
    <row r="13" spans="1:13" ht="15.75" customHeight="1">
      <c r="A13" s="103" t="s">
        <v>452</v>
      </c>
      <c r="B13" s="93">
        <v>487</v>
      </c>
      <c r="C13" s="96">
        <v>388</v>
      </c>
      <c r="D13" s="96">
        <v>99</v>
      </c>
      <c r="E13" s="95" t="s">
        <v>494</v>
      </c>
      <c r="F13" s="93">
        <v>249</v>
      </c>
      <c r="G13" s="96">
        <v>154</v>
      </c>
      <c r="H13" s="96">
        <v>95</v>
      </c>
      <c r="J13" s="97"/>
      <c r="K13" s="97"/>
      <c r="M13" s="98"/>
    </row>
    <row r="14" spans="1:13" ht="15.75" customHeight="1">
      <c r="A14" s="103" t="s">
        <v>453</v>
      </c>
      <c r="B14" s="93">
        <v>385</v>
      </c>
      <c r="C14" s="96">
        <v>298</v>
      </c>
      <c r="D14" s="96">
        <v>87</v>
      </c>
      <c r="E14" s="95" t="s">
        <v>495</v>
      </c>
      <c r="F14" s="93">
        <v>365</v>
      </c>
      <c r="G14" s="96">
        <v>243</v>
      </c>
      <c r="H14" s="96">
        <v>122</v>
      </c>
      <c r="J14" s="97"/>
      <c r="K14" s="97"/>
      <c r="M14" s="98"/>
    </row>
    <row r="15" spans="1:13" ht="15.75" customHeight="1">
      <c r="A15" s="103" t="s">
        <v>454</v>
      </c>
      <c r="B15" s="93">
        <v>383</v>
      </c>
      <c r="C15" s="96">
        <v>290</v>
      </c>
      <c r="D15" s="96">
        <v>93</v>
      </c>
      <c r="E15" s="95" t="s">
        <v>496</v>
      </c>
      <c r="F15" s="93">
        <v>589</v>
      </c>
      <c r="G15" s="96">
        <v>459</v>
      </c>
      <c r="H15" s="96">
        <v>130</v>
      </c>
      <c r="J15" s="97"/>
      <c r="K15" s="97"/>
      <c r="M15" s="98"/>
    </row>
    <row r="16" spans="1:13" ht="15.75" customHeight="1">
      <c r="A16" s="103" t="s">
        <v>455</v>
      </c>
      <c r="B16" s="93">
        <v>362</v>
      </c>
      <c r="C16" s="96">
        <v>230</v>
      </c>
      <c r="D16" s="96">
        <v>132</v>
      </c>
      <c r="E16" s="95" t="s">
        <v>497</v>
      </c>
      <c r="F16" s="93">
        <v>3313</v>
      </c>
      <c r="G16" s="96">
        <v>2733</v>
      </c>
      <c r="H16" s="96">
        <v>580</v>
      </c>
      <c r="J16" s="97"/>
      <c r="K16" s="97"/>
      <c r="M16" s="98"/>
    </row>
    <row r="17" spans="1:13" ht="15.75" customHeight="1">
      <c r="A17" s="103" t="s">
        <v>456</v>
      </c>
      <c r="B17" s="93">
        <v>255</v>
      </c>
      <c r="C17" s="96">
        <v>182</v>
      </c>
      <c r="D17" s="96">
        <v>73</v>
      </c>
      <c r="E17" s="95" t="s">
        <v>498</v>
      </c>
      <c r="F17" s="93">
        <v>190</v>
      </c>
      <c r="G17" s="96">
        <v>130</v>
      </c>
      <c r="H17" s="96">
        <v>60</v>
      </c>
      <c r="J17" s="97"/>
      <c r="K17" s="97"/>
      <c r="M17" s="98"/>
    </row>
    <row r="18" spans="1:13" ht="15.75" customHeight="1">
      <c r="A18" s="103" t="s">
        <v>457</v>
      </c>
      <c r="B18" s="93">
        <v>373</v>
      </c>
      <c r="C18" s="96">
        <v>260</v>
      </c>
      <c r="D18" s="96">
        <v>113</v>
      </c>
      <c r="E18" s="95" t="s">
        <v>499</v>
      </c>
      <c r="F18" s="93">
        <v>241</v>
      </c>
      <c r="G18" s="96">
        <v>150</v>
      </c>
      <c r="H18" s="96">
        <v>91</v>
      </c>
      <c r="J18" s="97"/>
      <c r="K18" s="97"/>
      <c r="M18" s="98"/>
    </row>
    <row r="19" spans="1:13" ht="15.75" customHeight="1">
      <c r="A19" s="103" t="s">
        <v>458</v>
      </c>
      <c r="B19" s="93">
        <v>197</v>
      </c>
      <c r="C19" s="96">
        <v>157</v>
      </c>
      <c r="D19" s="96">
        <v>40</v>
      </c>
      <c r="E19" s="95" t="s">
        <v>500</v>
      </c>
      <c r="F19" s="93">
        <v>1696</v>
      </c>
      <c r="G19" s="96">
        <v>1189</v>
      </c>
      <c r="H19" s="96">
        <v>507</v>
      </c>
      <c r="J19" s="97"/>
      <c r="K19" s="97"/>
      <c r="M19" s="98"/>
    </row>
    <row r="20" spans="1:13" ht="15.75" customHeight="1">
      <c r="A20" s="103" t="s">
        <v>459</v>
      </c>
      <c r="B20" s="93">
        <v>716</v>
      </c>
      <c r="C20" s="96">
        <v>499</v>
      </c>
      <c r="D20" s="96">
        <v>217</v>
      </c>
      <c r="E20" s="95" t="s">
        <v>501</v>
      </c>
      <c r="F20" s="93">
        <v>91</v>
      </c>
      <c r="G20" s="96">
        <v>54</v>
      </c>
      <c r="H20" s="96">
        <v>37</v>
      </c>
      <c r="J20" s="97"/>
      <c r="K20" s="97"/>
      <c r="M20" s="98"/>
    </row>
    <row r="21" spans="1:13" ht="15.75" customHeight="1">
      <c r="A21" s="103" t="s">
        <v>460</v>
      </c>
      <c r="B21" s="93">
        <v>4501</v>
      </c>
      <c r="C21" s="96">
        <v>3782</v>
      </c>
      <c r="D21" s="96">
        <v>719</v>
      </c>
      <c r="E21" s="95" t="s">
        <v>502</v>
      </c>
      <c r="F21" s="93">
        <v>210</v>
      </c>
      <c r="G21" s="96">
        <v>155</v>
      </c>
      <c r="H21" s="96">
        <v>55</v>
      </c>
      <c r="J21" s="97"/>
      <c r="K21" s="97"/>
      <c r="M21" s="98"/>
    </row>
    <row r="22" spans="1:13" ht="15.75" customHeight="1">
      <c r="A22" s="103" t="s">
        <v>461</v>
      </c>
      <c r="B22" s="93">
        <v>361</v>
      </c>
      <c r="C22" s="96">
        <v>246</v>
      </c>
      <c r="D22" s="96">
        <v>115</v>
      </c>
      <c r="E22" s="95" t="s">
        <v>503</v>
      </c>
      <c r="F22" s="93">
        <v>375</v>
      </c>
      <c r="G22" s="96">
        <v>260</v>
      </c>
      <c r="H22" s="96">
        <v>115</v>
      </c>
      <c r="J22" s="97"/>
      <c r="K22" s="97"/>
      <c r="M22" s="98"/>
    </row>
    <row r="23" spans="1:13" ht="15.75" customHeight="1">
      <c r="A23" s="103" t="s">
        <v>462</v>
      </c>
      <c r="B23" s="93">
        <v>400</v>
      </c>
      <c r="C23" s="96">
        <v>269</v>
      </c>
      <c r="D23" s="96">
        <v>131</v>
      </c>
      <c r="E23" s="95" t="s">
        <v>504</v>
      </c>
      <c r="F23" s="93">
        <v>227</v>
      </c>
      <c r="G23" s="96">
        <v>122</v>
      </c>
      <c r="H23" s="96">
        <v>105</v>
      </c>
      <c r="J23" s="97"/>
      <c r="K23" s="97"/>
      <c r="M23" s="98"/>
    </row>
    <row r="24" spans="1:13" ht="15.75" customHeight="1">
      <c r="A24" s="103" t="s">
        <v>463</v>
      </c>
      <c r="B24" s="93">
        <v>598</v>
      </c>
      <c r="C24" s="96">
        <v>470</v>
      </c>
      <c r="D24" s="96">
        <v>128</v>
      </c>
      <c r="E24" s="95" t="s">
        <v>505</v>
      </c>
      <c r="F24" s="93">
        <v>99</v>
      </c>
      <c r="G24" s="96">
        <v>47</v>
      </c>
      <c r="H24" s="96">
        <v>52</v>
      </c>
      <c r="J24" s="97"/>
      <c r="K24" s="97"/>
      <c r="M24" s="98"/>
    </row>
    <row r="25" spans="1:13" ht="15.75" customHeight="1">
      <c r="A25" s="103" t="s">
        <v>464</v>
      </c>
      <c r="B25" s="93">
        <v>908</v>
      </c>
      <c r="C25" s="96">
        <v>715</v>
      </c>
      <c r="D25" s="96">
        <v>193</v>
      </c>
      <c r="E25" s="95" t="s">
        <v>506</v>
      </c>
      <c r="F25" s="93">
        <v>353</v>
      </c>
      <c r="G25" s="96">
        <v>271</v>
      </c>
      <c r="H25" s="96">
        <v>82</v>
      </c>
      <c r="J25" s="97"/>
      <c r="K25" s="97"/>
      <c r="M25" s="98"/>
    </row>
    <row r="26" spans="1:13" ht="15.75" customHeight="1">
      <c r="A26" s="103" t="s">
        <v>465</v>
      </c>
      <c r="B26" s="93">
        <v>655</v>
      </c>
      <c r="C26" s="96">
        <v>438</v>
      </c>
      <c r="D26" s="96">
        <v>217</v>
      </c>
      <c r="E26" s="95" t="s">
        <v>507</v>
      </c>
      <c r="F26" s="93">
        <v>345</v>
      </c>
      <c r="G26" s="96">
        <v>275</v>
      </c>
      <c r="H26" s="96">
        <v>70</v>
      </c>
      <c r="J26" s="97"/>
      <c r="K26" s="97"/>
      <c r="M26" s="98"/>
    </row>
    <row r="27" spans="1:13" ht="15.75" customHeight="1">
      <c r="A27" s="103" t="s">
        <v>466</v>
      </c>
      <c r="B27" s="93">
        <v>660</v>
      </c>
      <c r="C27" s="96">
        <v>492</v>
      </c>
      <c r="D27" s="96">
        <v>168</v>
      </c>
      <c r="E27" s="95" t="s">
        <v>508</v>
      </c>
      <c r="F27" s="93">
        <v>73</v>
      </c>
      <c r="G27" s="96">
        <v>52</v>
      </c>
      <c r="H27" s="96">
        <v>21</v>
      </c>
      <c r="J27" s="97"/>
      <c r="K27" s="97"/>
      <c r="M27" s="98"/>
    </row>
    <row r="28" spans="1:13" ht="15.75" customHeight="1">
      <c r="A28" s="103" t="s">
        <v>467</v>
      </c>
      <c r="B28" s="93">
        <v>497</v>
      </c>
      <c r="C28" s="96">
        <v>342</v>
      </c>
      <c r="D28" s="96">
        <v>155</v>
      </c>
      <c r="E28" s="95" t="s">
        <v>509</v>
      </c>
      <c r="F28" s="93">
        <v>56</v>
      </c>
      <c r="G28" s="96">
        <v>26</v>
      </c>
      <c r="H28" s="96">
        <v>30</v>
      </c>
      <c r="J28" s="97"/>
      <c r="K28" s="97"/>
      <c r="M28" s="98"/>
    </row>
    <row r="29" spans="1:13" ht="15.75" customHeight="1">
      <c r="A29" s="103" t="s">
        <v>468</v>
      </c>
      <c r="B29" s="93">
        <v>249</v>
      </c>
      <c r="C29" s="96">
        <v>182</v>
      </c>
      <c r="D29" s="96">
        <v>67</v>
      </c>
      <c r="E29" s="95" t="s">
        <v>510</v>
      </c>
      <c r="F29" s="93">
        <v>97</v>
      </c>
      <c r="G29" s="96">
        <v>49</v>
      </c>
      <c r="H29" s="96">
        <v>48</v>
      </c>
      <c r="J29" s="97"/>
      <c r="K29" s="97"/>
      <c r="M29" s="98"/>
    </row>
    <row r="30" spans="1:13" ht="15.75" customHeight="1">
      <c r="A30" s="103" t="s">
        <v>469</v>
      </c>
      <c r="B30" s="93">
        <v>3051</v>
      </c>
      <c r="C30" s="96">
        <v>2678</v>
      </c>
      <c r="D30" s="96">
        <v>373</v>
      </c>
      <c r="E30" s="95" t="s">
        <v>511</v>
      </c>
      <c r="F30" s="93">
        <v>12</v>
      </c>
      <c r="G30" s="96">
        <v>10</v>
      </c>
      <c r="H30" s="96">
        <v>2</v>
      </c>
      <c r="J30" s="97"/>
      <c r="K30" s="97"/>
      <c r="M30" s="98"/>
    </row>
    <row r="31" spans="1:13" ht="15.75" customHeight="1">
      <c r="A31" s="103" t="s">
        <v>470</v>
      </c>
      <c r="B31" s="93">
        <v>528</v>
      </c>
      <c r="C31" s="96">
        <v>386</v>
      </c>
      <c r="D31" s="96">
        <v>142</v>
      </c>
      <c r="E31" s="95" t="s">
        <v>512</v>
      </c>
      <c r="F31" s="93">
        <v>39</v>
      </c>
      <c r="G31" s="96">
        <v>21</v>
      </c>
      <c r="H31" s="96">
        <v>18</v>
      </c>
      <c r="J31" s="97"/>
      <c r="K31" s="97"/>
      <c r="M31" s="98"/>
    </row>
    <row r="32" spans="1:13" ht="15.75" customHeight="1">
      <c r="A32" s="103" t="s">
        <v>471</v>
      </c>
      <c r="B32" s="93">
        <v>463</v>
      </c>
      <c r="C32" s="96">
        <v>325</v>
      </c>
      <c r="D32" s="96">
        <v>138</v>
      </c>
      <c r="E32" s="95" t="s">
        <v>513</v>
      </c>
      <c r="F32" s="93">
        <v>48</v>
      </c>
      <c r="G32" s="96">
        <v>27</v>
      </c>
      <c r="H32" s="96">
        <v>21</v>
      </c>
      <c r="J32" s="97"/>
      <c r="K32" s="97"/>
      <c r="M32" s="98"/>
    </row>
    <row r="33" spans="1:13" ht="15.75" customHeight="1">
      <c r="A33" s="103" t="s">
        <v>472</v>
      </c>
      <c r="B33" s="93">
        <v>645</v>
      </c>
      <c r="C33" s="96">
        <v>445</v>
      </c>
      <c r="D33" s="96">
        <v>200</v>
      </c>
      <c r="E33" s="95" t="s">
        <v>514</v>
      </c>
      <c r="F33" s="93">
        <v>44</v>
      </c>
      <c r="G33" s="96">
        <v>21</v>
      </c>
      <c r="H33" s="96">
        <v>23</v>
      </c>
      <c r="J33" s="97"/>
      <c r="K33" s="97"/>
      <c r="M33" s="98"/>
    </row>
    <row r="34" spans="1:13" ht="15.75" customHeight="1">
      <c r="A34" s="103" t="s">
        <v>473</v>
      </c>
      <c r="B34" s="93">
        <v>1063</v>
      </c>
      <c r="C34" s="96">
        <v>834</v>
      </c>
      <c r="D34" s="96">
        <v>229</v>
      </c>
      <c r="E34" s="95" t="s">
        <v>515</v>
      </c>
      <c r="F34" s="93">
        <v>8</v>
      </c>
      <c r="G34" s="96">
        <v>6</v>
      </c>
      <c r="H34" s="96">
        <v>2</v>
      </c>
      <c r="J34" s="97"/>
      <c r="K34" s="97"/>
      <c r="M34" s="98"/>
    </row>
    <row r="35" spans="1:13" ht="15.75" customHeight="1">
      <c r="A35" s="103" t="s">
        <v>474</v>
      </c>
      <c r="B35" s="93">
        <v>461</v>
      </c>
      <c r="C35" s="96">
        <v>361</v>
      </c>
      <c r="D35" s="96">
        <v>100</v>
      </c>
      <c r="E35" s="95"/>
      <c r="F35" s="93"/>
      <c r="G35" s="96"/>
      <c r="H35" s="96"/>
      <c r="J35" s="97"/>
      <c r="K35" s="97"/>
      <c r="M35" s="98"/>
    </row>
    <row r="36" spans="1:13" ht="15.75" customHeight="1">
      <c r="A36" s="103" t="s">
        <v>475</v>
      </c>
      <c r="B36" s="93">
        <v>2828</v>
      </c>
      <c r="C36" s="96">
        <v>1935</v>
      </c>
      <c r="D36" s="96">
        <v>893</v>
      </c>
      <c r="E36" s="91"/>
      <c r="F36" s="93"/>
      <c r="G36" s="104"/>
      <c r="H36" s="104"/>
      <c r="J36" s="97"/>
      <c r="K36" s="97"/>
      <c r="M36" s="98"/>
    </row>
    <row r="37" spans="1:13" ht="15.75" customHeight="1">
      <c r="A37" s="103" t="s">
        <v>476</v>
      </c>
      <c r="B37" s="93">
        <v>458</v>
      </c>
      <c r="C37" s="96">
        <v>263</v>
      </c>
      <c r="D37" s="96">
        <v>195</v>
      </c>
      <c r="E37" s="105" t="s">
        <v>320</v>
      </c>
      <c r="F37" s="99">
        <v>28261</v>
      </c>
      <c r="G37" s="100">
        <v>19035</v>
      </c>
      <c r="H37" s="100">
        <v>9226</v>
      </c>
      <c r="J37" s="97"/>
      <c r="K37" s="97"/>
      <c r="L37" s="97"/>
      <c r="M37" s="98"/>
    </row>
    <row r="38" spans="1:13" ht="15.75" customHeight="1">
      <c r="A38" s="103" t="s">
        <v>477</v>
      </c>
      <c r="B38" s="93">
        <v>12752</v>
      </c>
      <c r="C38" s="96">
        <v>11026</v>
      </c>
      <c r="D38" s="96">
        <v>1726</v>
      </c>
      <c r="E38" s="95" t="s">
        <v>516</v>
      </c>
      <c r="F38" s="93">
        <v>16307</v>
      </c>
      <c r="G38" s="104">
        <v>11706</v>
      </c>
      <c r="H38" s="104">
        <v>4601</v>
      </c>
      <c r="I38" s="97"/>
      <c r="J38" s="97"/>
      <c r="K38" s="97"/>
      <c r="M38" s="98"/>
    </row>
    <row r="39" spans="1:13" ht="15.75" customHeight="1">
      <c r="A39" s="103" t="s">
        <v>478</v>
      </c>
      <c r="B39" s="93">
        <v>1482</v>
      </c>
      <c r="C39" s="96">
        <v>1136</v>
      </c>
      <c r="D39" s="96">
        <v>346</v>
      </c>
      <c r="E39" s="95" t="s">
        <v>517</v>
      </c>
      <c r="F39" s="93">
        <v>4449</v>
      </c>
      <c r="G39" s="104">
        <v>3046</v>
      </c>
      <c r="H39" s="104">
        <v>1403</v>
      </c>
      <c r="I39" s="106"/>
      <c r="J39" s="97"/>
      <c r="K39" s="97"/>
      <c r="M39" s="98"/>
    </row>
    <row r="40" spans="1:13" ht="15.75" customHeight="1">
      <c r="A40" s="103" t="s">
        <v>479</v>
      </c>
      <c r="B40" s="93">
        <v>241</v>
      </c>
      <c r="C40" s="96">
        <v>136</v>
      </c>
      <c r="D40" s="96">
        <v>105</v>
      </c>
      <c r="E40" s="95" t="s">
        <v>518</v>
      </c>
      <c r="F40" s="93">
        <v>3683</v>
      </c>
      <c r="G40" s="104">
        <v>2079</v>
      </c>
      <c r="H40" s="104">
        <v>1604</v>
      </c>
      <c r="I40" s="106"/>
      <c r="J40" s="97"/>
      <c r="K40" s="97"/>
      <c r="M40" s="98"/>
    </row>
    <row r="41" spans="1:13" ht="15.75" customHeight="1">
      <c r="A41" s="103" t="s">
        <v>480</v>
      </c>
      <c r="B41" s="93">
        <v>4266</v>
      </c>
      <c r="C41" s="96">
        <v>3576</v>
      </c>
      <c r="D41" s="96">
        <v>690</v>
      </c>
      <c r="E41" s="95" t="s">
        <v>519</v>
      </c>
      <c r="F41" s="93">
        <v>1486</v>
      </c>
      <c r="G41" s="104">
        <v>913</v>
      </c>
      <c r="H41" s="104">
        <v>573</v>
      </c>
      <c r="I41" s="97"/>
      <c r="J41" s="97"/>
      <c r="K41" s="97"/>
      <c r="M41" s="98"/>
    </row>
    <row r="42" spans="1:13" ht="15.75" customHeight="1">
      <c r="A42" s="103" t="s">
        <v>481</v>
      </c>
      <c r="B42" s="93">
        <v>201</v>
      </c>
      <c r="C42" s="96">
        <v>113</v>
      </c>
      <c r="D42" s="96">
        <v>88</v>
      </c>
      <c r="E42" s="95" t="s">
        <v>520</v>
      </c>
      <c r="F42" s="93">
        <v>461</v>
      </c>
      <c r="G42" s="104">
        <v>179</v>
      </c>
      <c r="H42" s="104">
        <v>282</v>
      </c>
      <c r="I42" s="97"/>
      <c r="J42" s="97"/>
      <c r="K42" s="97"/>
      <c r="M42" s="98"/>
    </row>
    <row r="43" spans="1:13" ht="15.75" customHeight="1">
      <c r="A43" s="103" t="s">
        <v>482</v>
      </c>
      <c r="B43" s="93">
        <v>981</v>
      </c>
      <c r="C43" s="96">
        <v>745</v>
      </c>
      <c r="D43" s="96">
        <v>236</v>
      </c>
      <c r="E43" s="95" t="s">
        <v>521</v>
      </c>
      <c r="F43" s="93">
        <v>201</v>
      </c>
      <c r="G43" s="104">
        <v>90</v>
      </c>
      <c r="H43" s="104">
        <v>111</v>
      </c>
      <c r="I43" s="97"/>
      <c r="J43" s="97"/>
      <c r="K43" s="97"/>
      <c r="M43" s="98"/>
    </row>
    <row r="44" spans="1:13" ht="15.75" customHeight="1">
      <c r="A44" s="103" t="s">
        <v>483</v>
      </c>
      <c r="B44" s="93">
        <v>1733</v>
      </c>
      <c r="C44" s="96">
        <v>1264</v>
      </c>
      <c r="D44" s="96">
        <v>469</v>
      </c>
      <c r="E44" s="95" t="s">
        <v>522</v>
      </c>
      <c r="F44" s="93">
        <v>160</v>
      </c>
      <c r="G44" s="104">
        <v>142</v>
      </c>
      <c r="H44" s="104">
        <v>18</v>
      </c>
      <c r="I44" s="97"/>
      <c r="J44" s="97"/>
      <c r="K44" s="97"/>
      <c r="M44" s="98"/>
    </row>
    <row r="45" spans="1:13" ht="15.75" customHeight="1">
      <c r="A45" s="103" t="s">
        <v>484</v>
      </c>
      <c r="B45" s="93">
        <v>8288</v>
      </c>
      <c r="C45" s="96">
        <v>6337</v>
      </c>
      <c r="D45" s="96">
        <v>1951</v>
      </c>
      <c r="E45" s="95" t="s">
        <v>523</v>
      </c>
      <c r="F45" s="93">
        <v>219</v>
      </c>
      <c r="G45" s="104">
        <v>140</v>
      </c>
      <c r="H45" s="104">
        <v>79</v>
      </c>
      <c r="I45" s="97"/>
      <c r="J45" s="97"/>
      <c r="K45" s="97"/>
      <c r="M45" s="98"/>
    </row>
    <row r="46" spans="1:13" ht="15.75" customHeight="1">
      <c r="A46" s="103" t="s">
        <v>485</v>
      </c>
      <c r="B46" s="93">
        <v>965</v>
      </c>
      <c r="C46" s="96">
        <v>633</v>
      </c>
      <c r="D46" s="96">
        <v>332</v>
      </c>
      <c r="E46" s="95" t="s">
        <v>524</v>
      </c>
      <c r="F46" s="93">
        <v>114</v>
      </c>
      <c r="G46" s="104">
        <v>53</v>
      </c>
      <c r="H46" s="104">
        <v>61</v>
      </c>
      <c r="I46" s="97"/>
      <c r="J46" s="97"/>
      <c r="K46" s="97"/>
      <c r="M46" s="98"/>
    </row>
    <row r="47" spans="1:13" ht="15.75" customHeight="1">
      <c r="A47" s="103" t="s">
        <v>486</v>
      </c>
      <c r="B47" s="93">
        <v>215</v>
      </c>
      <c r="C47" s="96">
        <v>131</v>
      </c>
      <c r="D47" s="96">
        <v>84</v>
      </c>
      <c r="E47" s="95" t="s">
        <v>525</v>
      </c>
      <c r="F47" s="93">
        <v>144</v>
      </c>
      <c r="G47" s="104">
        <v>129</v>
      </c>
      <c r="H47" s="104">
        <v>15</v>
      </c>
      <c r="I47" s="97"/>
      <c r="J47" s="97"/>
      <c r="M47" s="98"/>
    </row>
    <row r="48" spans="1:13" ht="15.75" customHeight="1" thickBot="1">
      <c r="A48" s="103" t="s">
        <v>487</v>
      </c>
      <c r="B48" s="93">
        <v>376</v>
      </c>
      <c r="C48" s="96">
        <v>210</v>
      </c>
      <c r="D48" s="96">
        <v>166</v>
      </c>
      <c r="E48" s="95" t="s">
        <v>526</v>
      </c>
      <c r="F48" s="93">
        <v>1037</v>
      </c>
      <c r="G48" s="104">
        <v>558</v>
      </c>
      <c r="H48" s="104">
        <v>479</v>
      </c>
      <c r="J48" s="97"/>
      <c r="M48" s="98"/>
    </row>
    <row r="49" spans="1:10" ht="15" customHeight="1">
      <c r="A49" s="107" t="s">
        <v>27</v>
      </c>
      <c r="B49" s="107"/>
      <c r="C49" s="107"/>
      <c r="D49" s="107"/>
      <c r="E49" s="107"/>
      <c r="F49" s="107"/>
      <c r="G49" s="107"/>
      <c r="H49" s="108" t="s">
        <v>319</v>
      </c>
      <c r="J49" s="97"/>
    </row>
    <row r="50" spans="1:10" ht="15" customHeight="1">
      <c r="A50" s="16" t="s">
        <v>27</v>
      </c>
      <c r="J50" s="97"/>
    </row>
    <row r="51" ht="15.75" customHeight="1">
      <c r="J51" s="97"/>
    </row>
    <row r="52" ht="15.75" customHeight="1">
      <c r="J52" s="97"/>
    </row>
    <row r="53" ht="15.75" customHeight="1">
      <c r="J53" s="97"/>
    </row>
    <row r="54" ht="15.75" customHeight="1">
      <c r="J54" s="97"/>
    </row>
    <row r="55" ht="15.75" customHeight="1">
      <c r="J55" s="97"/>
    </row>
    <row r="56" ht="15.75" customHeight="1">
      <c r="J56" s="97"/>
    </row>
    <row r="57" ht="15.75" customHeight="1">
      <c r="J57" s="97"/>
    </row>
    <row r="58" ht="15.75" customHeight="1">
      <c r="J58" s="97"/>
    </row>
    <row r="59" ht="15.75" customHeight="1">
      <c r="J59" s="97"/>
    </row>
    <row r="60" ht="15.75" customHeight="1">
      <c r="J60" s="97"/>
    </row>
    <row r="61" ht="15.75" customHeight="1">
      <c r="J61" s="97"/>
    </row>
    <row r="62" ht="15.75" customHeight="1">
      <c r="J62" s="97"/>
    </row>
    <row r="63" ht="15.75" customHeight="1">
      <c r="J63" s="97"/>
    </row>
    <row r="64" ht="15.75" customHeight="1">
      <c r="J64" s="97"/>
    </row>
    <row r="65" ht="15.75" customHeight="1">
      <c r="J65" s="97"/>
    </row>
    <row r="66" ht="15.75" customHeight="1">
      <c r="J66" s="97"/>
    </row>
    <row r="67" ht="15.75" customHeight="1">
      <c r="J67" s="97"/>
    </row>
    <row r="68" ht="15.75" customHeight="1">
      <c r="J68" s="97"/>
    </row>
    <row r="69" ht="15.75" customHeight="1">
      <c r="J69" s="97"/>
    </row>
    <row r="70" ht="15.75" customHeight="1">
      <c r="J70" s="97"/>
    </row>
    <row r="71" ht="15.75" customHeight="1">
      <c r="J71" s="97"/>
    </row>
    <row r="72" ht="15.75" customHeight="1">
      <c r="J72" s="97"/>
    </row>
    <row r="73" ht="15.75" customHeight="1">
      <c r="J73" s="97"/>
    </row>
    <row r="74" ht="15.75" customHeight="1">
      <c r="J74" s="97"/>
    </row>
    <row r="75" ht="15.75" customHeight="1">
      <c r="J75" s="97"/>
    </row>
    <row r="76" ht="15.75" customHeight="1">
      <c r="J76" s="97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8"/>
  <sheetViews>
    <sheetView workbookViewId="0" topLeftCell="N21">
      <selection activeCell="A1" sqref="A1"/>
    </sheetView>
  </sheetViews>
  <sheetFormatPr defaultColWidth="8.875" defaultRowHeight="15" customHeight="1"/>
  <cols>
    <col min="1" max="1" width="13.625" style="80" customWidth="1"/>
    <col min="2" max="2" width="4.75390625" style="80" customWidth="1"/>
    <col min="3" max="8" width="10.50390625" style="80" customWidth="1"/>
    <col min="9" max="9" width="13.625" style="80" customWidth="1"/>
    <col min="10" max="10" width="4.625" style="80" customWidth="1"/>
    <col min="11" max="16" width="10.375" style="80" customWidth="1"/>
    <col min="17" max="17" width="13.625" style="80" customWidth="1"/>
    <col min="18" max="18" width="4.625" style="80" customWidth="1"/>
    <col min="19" max="24" width="10.375" style="80" customWidth="1"/>
    <col min="25" max="25" width="13.625" style="80" customWidth="1"/>
    <col min="26" max="26" width="4.625" style="80" customWidth="1"/>
    <col min="27" max="32" width="10.375" style="80" customWidth="1"/>
    <col min="33" max="33" width="13.625" style="80" customWidth="1"/>
    <col min="34" max="34" width="4.625" style="80" customWidth="1"/>
    <col min="35" max="40" width="10.375" style="80" customWidth="1"/>
    <col min="41" max="16384" width="8.875" style="80" customWidth="1"/>
  </cols>
  <sheetData>
    <row r="1" spans="1:40" s="110" customFormat="1" ht="15" customHeight="1">
      <c r="A1" s="109"/>
      <c r="B1" s="109"/>
      <c r="D1" s="109"/>
      <c r="H1" s="111" t="s">
        <v>125</v>
      </c>
      <c r="I1" s="112" t="s">
        <v>125</v>
      </c>
      <c r="J1" s="112"/>
      <c r="L1" s="111"/>
      <c r="P1" s="111" t="s">
        <v>308</v>
      </c>
      <c r="Q1" s="112" t="s">
        <v>308</v>
      </c>
      <c r="R1" s="112"/>
      <c r="X1" s="111" t="s">
        <v>125</v>
      </c>
      <c r="Y1" s="112" t="s">
        <v>125</v>
      </c>
      <c r="Z1" s="112"/>
      <c r="AF1" s="111" t="s">
        <v>308</v>
      </c>
      <c r="AG1" s="112" t="s">
        <v>308</v>
      </c>
      <c r="AH1" s="112"/>
      <c r="AN1" s="111" t="s">
        <v>125</v>
      </c>
    </row>
    <row r="2" spans="1:4" ht="15" customHeight="1">
      <c r="A2" s="113"/>
      <c r="B2" s="113"/>
      <c r="D2" s="113"/>
    </row>
    <row r="3" spans="1:40" s="113" customFormat="1" ht="15" customHeight="1">
      <c r="A3" s="114" t="s">
        <v>194</v>
      </c>
      <c r="B3" s="114"/>
      <c r="C3" s="114"/>
      <c r="D3" s="115"/>
      <c r="E3" s="114"/>
      <c r="F3" s="115"/>
      <c r="G3" s="114"/>
      <c r="H3" s="114"/>
      <c r="I3" s="116" t="s">
        <v>375</v>
      </c>
      <c r="J3" s="116"/>
      <c r="K3" s="116"/>
      <c r="L3" s="117"/>
      <c r="M3" s="118"/>
      <c r="N3" s="119"/>
      <c r="O3" s="116"/>
      <c r="P3" s="116"/>
      <c r="Q3" s="116" t="s">
        <v>375</v>
      </c>
      <c r="R3" s="116"/>
      <c r="S3" s="118"/>
      <c r="T3" s="116"/>
      <c r="U3" s="118"/>
      <c r="V3" s="116"/>
      <c r="W3" s="118"/>
      <c r="X3" s="118"/>
      <c r="Y3" s="116" t="s">
        <v>376</v>
      </c>
      <c r="Z3" s="116"/>
      <c r="AA3" s="116"/>
      <c r="AB3" s="116"/>
      <c r="AC3" s="116"/>
      <c r="AD3" s="116"/>
      <c r="AE3" s="118"/>
      <c r="AF3" s="118"/>
      <c r="AG3" s="116" t="s">
        <v>376</v>
      </c>
      <c r="AH3" s="116"/>
      <c r="AI3" s="118"/>
      <c r="AJ3" s="116"/>
      <c r="AK3" s="116"/>
      <c r="AL3" s="116"/>
      <c r="AM3" s="118"/>
      <c r="AN3" s="118"/>
    </row>
    <row r="4" spans="1:40" ht="15" customHeight="1" thickBot="1">
      <c r="A4" s="120"/>
      <c r="B4" s="120"/>
      <c r="C4" s="120"/>
      <c r="D4" s="121"/>
      <c r="E4" s="120"/>
      <c r="F4" s="121"/>
      <c r="G4" s="120"/>
      <c r="H4" s="122" t="s">
        <v>311</v>
      </c>
      <c r="I4" s="123"/>
      <c r="J4" s="123"/>
      <c r="K4" s="123"/>
      <c r="L4" s="124"/>
      <c r="M4" s="125"/>
      <c r="N4" s="126"/>
      <c r="O4" s="123"/>
      <c r="P4" s="123"/>
      <c r="Q4" s="123"/>
      <c r="R4" s="123"/>
      <c r="S4" s="125"/>
      <c r="T4" s="123"/>
      <c r="U4" s="125"/>
      <c r="V4" s="123"/>
      <c r="W4" s="125"/>
      <c r="X4" s="125"/>
      <c r="Y4" s="123"/>
      <c r="Z4" s="123"/>
      <c r="AA4" s="123"/>
      <c r="AB4" s="123"/>
      <c r="AC4" s="123"/>
      <c r="AD4" s="123"/>
      <c r="AE4" s="125"/>
      <c r="AF4" s="125"/>
      <c r="AG4" s="123"/>
      <c r="AH4" s="123"/>
      <c r="AI4" s="125"/>
      <c r="AJ4" s="123"/>
      <c r="AK4" s="123"/>
      <c r="AL4" s="123"/>
      <c r="AM4" s="125"/>
      <c r="AN4" s="125"/>
    </row>
    <row r="5" spans="1:40" ht="15" customHeight="1">
      <c r="A5" s="531"/>
      <c r="B5" s="527"/>
      <c r="C5" s="131"/>
      <c r="D5" s="128"/>
      <c r="E5" s="127"/>
      <c r="F5" s="128"/>
      <c r="G5" s="127"/>
      <c r="H5" s="127"/>
      <c r="I5" s="531"/>
      <c r="J5" s="527"/>
      <c r="K5" s="131"/>
      <c r="L5" s="129"/>
      <c r="M5" s="130"/>
      <c r="N5" s="128"/>
      <c r="O5" s="127"/>
      <c r="P5" s="127"/>
      <c r="Q5" s="531"/>
      <c r="R5" s="527"/>
      <c r="S5" s="131"/>
      <c r="T5" s="131"/>
      <c r="U5" s="130"/>
      <c r="V5" s="131"/>
      <c r="W5" s="130"/>
      <c r="X5" s="130"/>
      <c r="Y5" s="531"/>
      <c r="Z5" s="527"/>
      <c r="AA5" s="131"/>
      <c r="AB5" s="131"/>
      <c r="AC5" s="127"/>
      <c r="AD5" s="131"/>
      <c r="AE5" s="130"/>
      <c r="AF5" s="130"/>
      <c r="AG5" s="531"/>
      <c r="AH5" s="527"/>
      <c r="AI5" s="131"/>
      <c r="AJ5" s="131"/>
      <c r="AK5" s="127"/>
      <c r="AL5" s="131"/>
      <c r="AM5" s="130"/>
      <c r="AN5" s="130"/>
    </row>
    <row r="6" spans="1:40" ht="15" customHeight="1">
      <c r="A6" s="532"/>
      <c r="B6" s="528"/>
      <c r="C6" s="502"/>
      <c r="D6" s="133" t="s">
        <v>132</v>
      </c>
      <c r="E6" s="134"/>
      <c r="F6" s="133" t="s">
        <v>132</v>
      </c>
      <c r="G6" s="134"/>
      <c r="H6" s="132"/>
      <c r="I6" s="532"/>
      <c r="J6" s="528"/>
      <c r="K6" s="502"/>
      <c r="L6" s="135" t="s">
        <v>132</v>
      </c>
      <c r="M6" s="136"/>
      <c r="N6" s="133" t="s">
        <v>132</v>
      </c>
      <c r="O6" s="134"/>
      <c r="P6" s="132"/>
      <c r="Q6" s="532"/>
      <c r="R6" s="528"/>
      <c r="S6" s="502"/>
      <c r="T6" s="138" t="s">
        <v>132</v>
      </c>
      <c r="U6" s="136"/>
      <c r="V6" s="138" t="s">
        <v>132</v>
      </c>
      <c r="W6" s="136"/>
      <c r="X6" s="137"/>
      <c r="Y6" s="532"/>
      <c r="Z6" s="528"/>
      <c r="AA6" s="502"/>
      <c r="AB6" s="500" t="s">
        <v>132</v>
      </c>
      <c r="AC6" s="134"/>
      <c r="AD6" s="500" t="s">
        <v>132</v>
      </c>
      <c r="AE6" s="136"/>
      <c r="AF6" s="137"/>
      <c r="AG6" s="532"/>
      <c r="AH6" s="528"/>
      <c r="AI6" s="502"/>
      <c r="AJ6" s="500" t="s">
        <v>132</v>
      </c>
      <c r="AK6" s="134"/>
      <c r="AL6" s="500" t="s">
        <v>132</v>
      </c>
      <c r="AM6" s="136"/>
      <c r="AN6" s="137"/>
    </row>
    <row r="7" spans="1:40" ht="15" customHeight="1">
      <c r="A7" s="532"/>
      <c r="B7" s="528"/>
      <c r="C7" s="502"/>
      <c r="D7" s="139" t="s">
        <v>261</v>
      </c>
      <c r="E7" s="134"/>
      <c r="F7" s="139" t="s">
        <v>261</v>
      </c>
      <c r="G7" s="134"/>
      <c r="H7" s="132"/>
      <c r="I7" s="532"/>
      <c r="J7" s="528"/>
      <c r="K7" s="502"/>
      <c r="L7" s="140" t="s">
        <v>261</v>
      </c>
      <c r="M7" s="136"/>
      <c r="N7" s="139" t="s">
        <v>261</v>
      </c>
      <c r="O7" s="134"/>
      <c r="P7" s="132"/>
      <c r="Q7" s="532"/>
      <c r="R7" s="528"/>
      <c r="S7" s="502"/>
      <c r="T7" s="141" t="s">
        <v>261</v>
      </c>
      <c r="U7" s="136"/>
      <c r="V7" s="141" t="s">
        <v>261</v>
      </c>
      <c r="W7" s="136"/>
      <c r="X7" s="137"/>
      <c r="Y7" s="532"/>
      <c r="Z7" s="528"/>
      <c r="AA7" s="502"/>
      <c r="AB7" s="141" t="s">
        <v>261</v>
      </c>
      <c r="AC7" s="134"/>
      <c r="AD7" s="141" t="s">
        <v>261</v>
      </c>
      <c r="AE7" s="136"/>
      <c r="AF7" s="137"/>
      <c r="AG7" s="532"/>
      <c r="AH7" s="528"/>
      <c r="AI7" s="502"/>
      <c r="AJ7" s="141" t="s">
        <v>261</v>
      </c>
      <c r="AK7" s="134"/>
      <c r="AL7" s="141" t="s">
        <v>261</v>
      </c>
      <c r="AM7" s="136"/>
      <c r="AN7" s="137"/>
    </row>
    <row r="8" spans="1:40" ht="15" customHeight="1">
      <c r="A8" s="533" t="s">
        <v>528</v>
      </c>
      <c r="B8" s="165" t="s">
        <v>527</v>
      </c>
      <c r="C8" s="503" t="s">
        <v>195</v>
      </c>
      <c r="D8" s="144" t="s">
        <v>262</v>
      </c>
      <c r="E8" s="145" t="s">
        <v>196</v>
      </c>
      <c r="F8" s="144" t="s">
        <v>262</v>
      </c>
      <c r="G8" s="145" t="s">
        <v>120</v>
      </c>
      <c r="H8" s="143" t="s">
        <v>121</v>
      </c>
      <c r="I8" s="533" t="s">
        <v>528</v>
      </c>
      <c r="J8" s="165" t="s">
        <v>527</v>
      </c>
      <c r="K8" s="503" t="s">
        <v>195</v>
      </c>
      <c r="L8" s="146" t="s">
        <v>262</v>
      </c>
      <c r="M8" s="147" t="s">
        <v>196</v>
      </c>
      <c r="N8" s="144" t="s">
        <v>262</v>
      </c>
      <c r="O8" s="145" t="s">
        <v>120</v>
      </c>
      <c r="P8" s="143" t="s">
        <v>121</v>
      </c>
      <c r="Q8" s="533" t="s">
        <v>528</v>
      </c>
      <c r="R8" s="165" t="s">
        <v>527</v>
      </c>
      <c r="S8" s="503" t="s">
        <v>195</v>
      </c>
      <c r="T8" s="143" t="s">
        <v>262</v>
      </c>
      <c r="U8" s="147" t="s">
        <v>196</v>
      </c>
      <c r="V8" s="143" t="s">
        <v>262</v>
      </c>
      <c r="W8" s="147" t="s">
        <v>120</v>
      </c>
      <c r="X8" s="148" t="s">
        <v>121</v>
      </c>
      <c r="Y8" s="533" t="s">
        <v>528</v>
      </c>
      <c r="Z8" s="165" t="s">
        <v>527</v>
      </c>
      <c r="AA8" s="503" t="s">
        <v>195</v>
      </c>
      <c r="AB8" s="143" t="s">
        <v>262</v>
      </c>
      <c r="AC8" s="145" t="s">
        <v>196</v>
      </c>
      <c r="AD8" s="143" t="s">
        <v>262</v>
      </c>
      <c r="AE8" s="147" t="s">
        <v>120</v>
      </c>
      <c r="AF8" s="148" t="s">
        <v>121</v>
      </c>
      <c r="AG8" s="533" t="s">
        <v>528</v>
      </c>
      <c r="AH8" s="165" t="s">
        <v>527</v>
      </c>
      <c r="AI8" s="503" t="s">
        <v>195</v>
      </c>
      <c r="AJ8" s="143" t="s">
        <v>262</v>
      </c>
      <c r="AK8" s="145" t="s">
        <v>196</v>
      </c>
      <c r="AL8" s="143" t="s">
        <v>262</v>
      </c>
      <c r="AM8" s="147" t="s">
        <v>120</v>
      </c>
      <c r="AN8" s="148" t="s">
        <v>121</v>
      </c>
    </row>
    <row r="9" spans="1:40" ht="15" customHeight="1">
      <c r="A9" s="534"/>
      <c r="B9" s="529"/>
      <c r="C9" s="502"/>
      <c r="D9" s="149"/>
      <c r="E9" s="134"/>
      <c r="F9" s="149"/>
      <c r="G9" s="134"/>
      <c r="H9" s="132"/>
      <c r="I9" s="534"/>
      <c r="J9" s="529"/>
      <c r="K9" s="502"/>
      <c r="L9" s="150"/>
      <c r="M9" s="136"/>
      <c r="N9" s="149"/>
      <c r="O9" s="134"/>
      <c r="P9" s="132"/>
      <c r="Q9" s="534"/>
      <c r="R9" s="529"/>
      <c r="S9" s="502"/>
      <c r="T9" s="151"/>
      <c r="U9" s="136"/>
      <c r="V9" s="151"/>
      <c r="W9" s="136"/>
      <c r="X9" s="137"/>
      <c r="Y9" s="534"/>
      <c r="Z9" s="529"/>
      <c r="AA9" s="502"/>
      <c r="AB9" s="151"/>
      <c r="AC9" s="134"/>
      <c r="AD9" s="151"/>
      <c r="AE9" s="136"/>
      <c r="AF9" s="137"/>
      <c r="AG9" s="534"/>
      <c r="AH9" s="529"/>
      <c r="AI9" s="502"/>
      <c r="AJ9" s="151"/>
      <c r="AK9" s="134"/>
      <c r="AL9" s="151"/>
      <c r="AM9" s="136"/>
      <c r="AN9" s="137"/>
    </row>
    <row r="10" spans="1:40" ht="15" customHeight="1">
      <c r="A10" s="534"/>
      <c r="B10" s="529"/>
      <c r="C10" s="502"/>
      <c r="D10" s="139" t="s">
        <v>133</v>
      </c>
      <c r="E10" s="134"/>
      <c r="F10" s="139" t="s">
        <v>133</v>
      </c>
      <c r="G10" s="134"/>
      <c r="H10" s="132"/>
      <c r="I10" s="534"/>
      <c r="J10" s="529"/>
      <c r="K10" s="502"/>
      <c r="L10" s="140" t="s">
        <v>133</v>
      </c>
      <c r="M10" s="136"/>
      <c r="N10" s="139" t="s">
        <v>133</v>
      </c>
      <c r="O10" s="134"/>
      <c r="P10" s="132"/>
      <c r="Q10" s="534"/>
      <c r="R10" s="529"/>
      <c r="S10" s="502"/>
      <c r="T10" s="141" t="s">
        <v>133</v>
      </c>
      <c r="U10" s="136"/>
      <c r="V10" s="141" t="s">
        <v>133</v>
      </c>
      <c r="W10" s="136"/>
      <c r="X10" s="137"/>
      <c r="Y10" s="534"/>
      <c r="Z10" s="529"/>
      <c r="AA10" s="502"/>
      <c r="AB10" s="141" t="s">
        <v>133</v>
      </c>
      <c r="AC10" s="134"/>
      <c r="AD10" s="141" t="s">
        <v>133</v>
      </c>
      <c r="AE10" s="136"/>
      <c r="AF10" s="137"/>
      <c r="AG10" s="534"/>
      <c r="AH10" s="529"/>
      <c r="AI10" s="502"/>
      <c r="AJ10" s="141" t="s">
        <v>133</v>
      </c>
      <c r="AK10" s="134"/>
      <c r="AL10" s="141" t="s">
        <v>133</v>
      </c>
      <c r="AM10" s="136"/>
      <c r="AN10" s="137"/>
    </row>
    <row r="11" spans="1:40" ht="15" customHeight="1">
      <c r="A11" s="535"/>
      <c r="B11" s="530"/>
      <c r="C11" s="504"/>
      <c r="D11" s="153" t="s">
        <v>263</v>
      </c>
      <c r="E11" s="154"/>
      <c r="F11" s="153" t="s">
        <v>263</v>
      </c>
      <c r="G11" s="154"/>
      <c r="H11" s="152"/>
      <c r="I11" s="535"/>
      <c r="J11" s="530"/>
      <c r="K11" s="504"/>
      <c r="L11" s="155" t="s">
        <v>263</v>
      </c>
      <c r="M11" s="156"/>
      <c r="N11" s="153" t="s">
        <v>263</v>
      </c>
      <c r="O11" s="154"/>
      <c r="P11" s="152"/>
      <c r="Q11" s="535"/>
      <c r="R11" s="530"/>
      <c r="S11" s="504"/>
      <c r="T11" s="158" t="s">
        <v>263</v>
      </c>
      <c r="U11" s="156"/>
      <c r="V11" s="158" t="s">
        <v>263</v>
      </c>
      <c r="W11" s="156"/>
      <c r="X11" s="157"/>
      <c r="Y11" s="535"/>
      <c r="Z11" s="530"/>
      <c r="AA11" s="504"/>
      <c r="AB11" s="158" t="s">
        <v>263</v>
      </c>
      <c r="AC11" s="154"/>
      <c r="AD11" s="158" t="s">
        <v>263</v>
      </c>
      <c r="AE11" s="156"/>
      <c r="AF11" s="157"/>
      <c r="AG11" s="535"/>
      <c r="AH11" s="530"/>
      <c r="AI11" s="504"/>
      <c r="AJ11" s="158" t="s">
        <v>263</v>
      </c>
      <c r="AK11" s="154"/>
      <c r="AL11" s="158" t="s">
        <v>263</v>
      </c>
      <c r="AM11" s="156"/>
      <c r="AN11" s="157"/>
    </row>
    <row r="12" spans="1:40" s="163" customFormat="1" ht="15" customHeight="1">
      <c r="A12" s="536"/>
      <c r="B12" s="528"/>
      <c r="C12" s="122" t="s">
        <v>127</v>
      </c>
      <c r="D12" s="159" t="s">
        <v>309</v>
      </c>
      <c r="E12" s="122" t="s">
        <v>128</v>
      </c>
      <c r="F12" s="159" t="s">
        <v>310</v>
      </c>
      <c r="G12" s="122" t="s">
        <v>128</v>
      </c>
      <c r="H12" s="120"/>
      <c r="I12" s="505"/>
      <c r="J12" s="509"/>
      <c r="K12" s="122" t="s">
        <v>127</v>
      </c>
      <c r="L12" s="160" t="s">
        <v>309</v>
      </c>
      <c r="M12" s="161" t="s">
        <v>128</v>
      </c>
      <c r="N12" s="159" t="s">
        <v>310</v>
      </c>
      <c r="O12" s="122" t="s">
        <v>128</v>
      </c>
      <c r="P12" s="120"/>
      <c r="Q12" s="120"/>
      <c r="R12" s="509"/>
      <c r="S12" s="161" t="s">
        <v>127</v>
      </c>
      <c r="T12" s="122" t="s">
        <v>309</v>
      </c>
      <c r="U12" s="161" t="s">
        <v>128</v>
      </c>
      <c r="V12" s="122" t="s">
        <v>310</v>
      </c>
      <c r="W12" s="161" t="s">
        <v>128</v>
      </c>
      <c r="X12" s="162"/>
      <c r="Y12" s="120"/>
      <c r="Z12" s="509"/>
      <c r="AA12" s="122" t="s">
        <v>127</v>
      </c>
      <c r="AB12" s="122" t="s">
        <v>309</v>
      </c>
      <c r="AC12" s="122" t="s">
        <v>128</v>
      </c>
      <c r="AD12" s="122" t="s">
        <v>310</v>
      </c>
      <c r="AE12" s="161" t="s">
        <v>128</v>
      </c>
      <c r="AF12" s="162"/>
      <c r="AG12" s="120"/>
      <c r="AH12" s="509"/>
      <c r="AI12" s="506" t="s">
        <v>127</v>
      </c>
      <c r="AJ12" s="122" t="s">
        <v>309</v>
      </c>
      <c r="AK12" s="122" t="s">
        <v>128</v>
      </c>
      <c r="AL12" s="122" t="s">
        <v>310</v>
      </c>
      <c r="AM12" s="161" t="s">
        <v>128</v>
      </c>
      <c r="AN12" s="162"/>
    </row>
    <row r="13" spans="1:40" s="163" customFormat="1" ht="15" customHeight="1">
      <c r="A13" s="537" t="s">
        <v>136</v>
      </c>
      <c r="B13" s="164"/>
      <c r="C13" s="512">
        <v>168473</v>
      </c>
      <c r="D13" s="115">
        <v>8.901630231024809</v>
      </c>
      <c r="E13" s="512">
        <v>374468</v>
      </c>
      <c r="F13" s="115">
        <v>5.247359456770415</v>
      </c>
      <c r="G13" s="512">
        <v>180669</v>
      </c>
      <c r="H13" s="512">
        <v>193799</v>
      </c>
      <c r="I13" s="533" t="s">
        <v>535</v>
      </c>
      <c r="J13" s="165">
        <v>4</v>
      </c>
      <c r="K13" s="507">
        <v>357</v>
      </c>
      <c r="L13" s="121">
        <v>11.5625</v>
      </c>
      <c r="M13" s="507">
        <v>984</v>
      </c>
      <c r="N13" s="121">
        <v>8.970099667774086</v>
      </c>
      <c r="O13" s="523">
        <v>443</v>
      </c>
      <c r="P13" s="523">
        <v>541</v>
      </c>
      <c r="Q13" s="142" t="s">
        <v>199</v>
      </c>
      <c r="R13" s="510"/>
      <c r="S13" s="507">
        <v>594</v>
      </c>
      <c r="T13" s="166">
        <v>3.664921465968586</v>
      </c>
      <c r="U13" s="507">
        <v>1465</v>
      </c>
      <c r="V13" s="166">
        <v>-0.340136054421769</v>
      </c>
      <c r="W13" s="523">
        <v>676</v>
      </c>
      <c r="X13" s="523">
        <v>789</v>
      </c>
      <c r="Y13" s="142" t="s">
        <v>547</v>
      </c>
      <c r="Z13" s="510">
        <v>4</v>
      </c>
      <c r="AA13" s="507">
        <v>47</v>
      </c>
      <c r="AB13" s="166">
        <v>-9.61538461538462</v>
      </c>
      <c r="AC13" s="513">
        <v>197</v>
      </c>
      <c r="AD13" s="166">
        <v>-10.4545454545455</v>
      </c>
      <c r="AE13" s="523">
        <v>74</v>
      </c>
      <c r="AF13" s="523">
        <v>123</v>
      </c>
      <c r="AG13" s="142" t="s">
        <v>552</v>
      </c>
      <c r="AH13" s="510">
        <v>5</v>
      </c>
      <c r="AI13" s="507">
        <v>65</v>
      </c>
      <c r="AJ13" s="166">
        <v>-1.51515151515152</v>
      </c>
      <c r="AK13" s="513">
        <v>157</v>
      </c>
      <c r="AL13" s="166">
        <v>-10.7954545454545</v>
      </c>
      <c r="AM13" s="523">
        <v>78</v>
      </c>
      <c r="AN13" s="523">
        <v>79</v>
      </c>
    </row>
    <row r="14" spans="1:40" s="163" customFormat="1" ht="15" customHeight="1">
      <c r="A14" s="533" t="s">
        <v>198</v>
      </c>
      <c r="B14" s="165"/>
      <c r="C14" s="404">
        <v>800</v>
      </c>
      <c r="D14" s="121">
        <v>2.0408163265306123</v>
      </c>
      <c r="E14" s="404">
        <v>2142</v>
      </c>
      <c r="F14" s="121">
        <v>-1.78817056396149</v>
      </c>
      <c r="G14" s="404">
        <v>1020</v>
      </c>
      <c r="H14" s="404">
        <v>1122</v>
      </c>
      <c r="I14" s="533"/>
      <c r="J14" s="165">
        <v>5</v>
      </c>
      <c r="K14" s="507">
        <v>824</v>
      </c>
      <c r="L14" s="121">
        <v>-0.842358604091456</v>
      </c>
      <c r="M14" s="507">
        <v>2007</v>
      </c>
      <c r="N14" s="121">
        <v>-4.7008547008547</v>
      </c>
      <c r="O14" s="523">
        <v>933</v>
      </c>
      <c r="P14" s="523">
        <v>1074</v>
      </c>
      <c r="Q14" s="142" t="s">
        <v>201</v>
      </c>
      <c r="R14" s="510"/>
      <c r="S14" s="507">
        <v>1173</v>
      </c>
      <c r="T14" s="166">
        <v>2.2667829119442024</v>
      </c>
      <c r="U14" s="507">
        <v>3020</v>
      </c>
      <c r="V14" s="166">
        <v>-1.97987666342097</v>
      </c>
      <c r="W14" s="523">
        <v>1420</v>
      </c>
      <c r="X14" s="523">
        <v>1600</v>
      </c>
      <c r="Y14" s="142"/>
      <c r="Z14" s="510">
        <v>5</v>
      </c>
      <c r="AA14" s="507">
        <v>598</v>
      </c>
      <c r="AB14" s="166">
        <v>-10.8792846497765</v>
      </c>
      <c r="AC14" s="513">
        <v>1358</v>
      </c>
      <c r="AD14" s="166">
        <v>-16.017316017316</v>
      </c>
      <c r="AE14" s="523">
        <v>714</v>
      </c>
      <c r="AF14" s="523">
        <v>644</v>
      </c>
      <c r="AG14" s="142" t="s">
        <v>553</v>
      </c>
      <c r="AH14" s="510">
        <v>1</v>
      </c>
      <c r="AI14" s="507">
        <v>183</v>
      </c>
      <c r="AJ14" s="166">
        <v>1.1049723756906076</v>
      </c>
      <c r="AK14" s="513">
        <v>383</v>
      </c>
      <c r="AL14" s="166">
        <v>-5.4320987654321</v>
      </c>
      <c r="AM14" s="523">
        <v>206</v>
      </c>
      <c r="AN14" s="523">
        <v>177</v>
      </c>
    </row>
    <row r="15" spans="1:40" s="163" customFormat="1" ht="15" customHeight="1">
      <c r="A15" s="533" t="s">
        <v>200</v>
      </c>
      <c r="B15" s="165"/>
      <c r="C15" s="404">
        <v>861</v>
      </c>
      <c r="D15" s="121">
        <v>26.804123711340207</v>
      </c>
      <c r="E15" s="404">
        <v>2099</v>
      </c>
      <c r="F15" s="121">
        <v>26.827794561933533</v>
      </c>
      <c r="G15" s="404">
        <v>1047</v>
      </c>
      <c r="H15" s="404">
        <v>1052</v>
      </c>
      <c r="I15" s="142" t="s">
        <v>536</v>
      </c>
      <c r="J15" s="510">
        <v>1</v>
      </c>
      <c r="K15" s="507">
        <v>661</v>
      </c>
      <c r="L15" s="121">
        <v>-1.63690476190476</v>
      </c>
      <c r="M15" s="507">
        <v>1237</v>
      </c>
      <c r="N15" s="121">
        <v>-1.98098256735341</v>
      </c>
      <c r="O15" s="167">
        <v>629</v>
      </c>
      <c r="P15" s="167">
        <v>608</v>
      </c>
      <c r="Q15" s="142" t="s">
        <v>202</v>
      </c>
      <c r="R15" s="510"/>
      <c r="S15" s="507">
        <v>757</v>
      </c>
      <c r="T15" s="166">
        <v>0.13227513227513227</v>
      </c>
      <c r="U15" s="507">
        <v>2300</v>
      </c>
      <c r="V15" s="166">
        <v>6.728538283062645</v>
      </c>
      <c r="W15" s="523">
        <v>1076</v>
      </c>
      <c r="X15" s="523">
        <v>1224</v>
      </c>
      <c r="Y15" s="142"/>
      <c r="Z15" s="510">
        <v>6</v>
      </c>
      <c r="AA15" s="507">
        <v>559</v>
      </c>
      <c r="AB15" s="166">
        <v>0.3590664272890485</v>
      </c>
      <c r="AC15" s="513">
        <v>1330</v>
      </c>
      <c r="AD15" s="166">
        <v>-3.55329949238579</v>
      </c>
      <c r="AE15" s="523">
        <v>610</v>
      </c>
      <c r="AF15" s="523">
        <v>720</v>
      </c>
      <c r="AG15" s="142"/>
      <c r="AH15" s="510">
        <v>2</v>
      </c>
      <c r="AI15" s="507">
        <v>235</v>
      </c>
      <c r="AJ15" s="166">
        <v>3.524229074889868</v>
      </c>
      <c r="AK15" s="513">
        <v>583</v>
      </c>
      <c r="AL15" s="166">
        <v>3.368794326241135</v>
      </c>
      <c r="AM15" s="523">
        <v>286</v>
      </c>
      <c r="AN15" s="523">
        <v>297</v>
      </c>
    </row>
    <row r="16" spans="1:40" s="163" customFormat="1" ht="15" customHeight="1">
      <c r="A16" s="533" t="s">
        <v>529</v>
      </c>
      <c r="B16" s="165">
        <v>1</v>
      </c>
      <c r="C16" s="404">
        <v>1097</v>
      </c>
      <c r="D16" s="121">
        <v>-5.59380378657487</v>
      </c>
      <c r="E16" s="404">
        <v>2040</v>
      </c>
      <c r="F16" s="121">
        <v>-14.4295302013423</v>
      </c>
      <c r="G16" s="404">
        <v>932</v>
      </c>
      <c r="H16" s="404">
        <v>1108</v>
      </c>
      <c r="I16" s="142"/>
      <c r="J16" s="510">
        <v>2</v>
      </c>
      <c r="K16" s="507">
        <v>138</v>
      </c>
      <c r="L16" s="121">
        <v>-9.21052631578947</v>
      </c>
      <c r="M16" s="507">
        <v>447</v>
      </c>
      <c r="N16" s="121">
        <v>-1.75824175824176</v>
      </c>
      <c r="O16" s="167">
        <v>186</v>
      </c>
      <c r="P16" s="167">
        <v>261</v>
      </c>
      <c r="Q16" s="142" t="s">
        <v>203</v>
      </c>
      <c r="R16" s="510"/>
      <c r="S16" s="507">
        <v>49</v>
      </c>
      <c r="T16" s="166">
        <v>6.521739130434782</v>
      </c>
      <c r="U16" s="507">
        <v>147</v>
      </c>
      <c r="V16" s="166">
        <v>8.88888888888889</v>
      </c>
      <c r="W16" s="523">
        <v>62</v>
      </c>
      <c r="X16" s="523">
        <v>85</v>
      </c>
      <c r="Y16" s="142"/>
      <c r="Z16" s="510">
        <v>7</v>
      </c>
      <c r="AA16" s="507">
        <v>172</v>
      </c>
      <c r="AB16" s="166">
        <v>6.832298136645963</v>
      </c>
      <c r="AC16" s="513">
        <v>489</v>
      </c>
      <c r="AD16" s="166">
        <v>-0.811359026369168</v>
      </c>
      <c r="AE16" s="523">
        <v>248</v>
      </c>
      <c r="AF16" s="523">
        <v>241</v>
      </c>
      <c r="AG16" s="142"/>
      <c r="AH16" s="510">
        <v>3</v>
      </c>
      <c r="AI16" s="507">
        <v>534</v>
      </c>
      <c r="AJ16" s="166">
        <v>1.9083969465648856</v>
      </c>
      <c r="AK16" s="513">
        <v>1031</v>
      </c>
      <c r="AL16" s="166">
        <v>0.3894839337877313</v>
      </c>
      <c r="AM16" s="523">
        <v>524</v>
      </c>
      <c r="AN16" s="523">
        <v>507</v>
      </c>
    </row>
    <row r="17" spans="1:40" s="163" customFormat="1" ht="15" customHeight="1">
      <c r="A17" s="533"/>
      <c r="B17" s="165">
        <v>2</v>
      </c>
      <c r="C17" s="404">
        <v>788</v>
      </c>
      <c r="D17" s="121">
        <v>20.858895705521473</v>
      </c>
      <c r="E17" s="404">
        <v>1827</v>
      </c>
      <c r="F17" s="121">
        <v>14.833438089252043</v>
      </c>
      <c r="G17" s="404">
        <v>836</v>
      </c>
      <c r="H17" s="404">
        <v>991</v>
      </c>
      <c r="I17" s="142"/>
      <c r="J17" s="510">
        <v>3</v>
      </c>
      <c r="K17" s="507">
        <v>811</v>
      </c>
      <c r="L17" s="121">
        <v>6.7105263157894735</v>
      </c>
      <c r="M17" s="507">
        <v>1253</v>
      </c>
      <c r="N17" s="121">
        <v>0.15987210231814547</v>
      </c>
      <c r="O17" s="167">
        <v>697</v>
      </c>
      <c r="P17" s="167">
        <v>556</v>
      </c>
      <c r="Q17" s="142" t="s">
        <v>204</v>
      </c>
      <c r="R17" s="510"/>
      <c r="S17" s="507">
        <v>273</v>
      </c>
      <c r="T17" s="166">
        <v>320</v>
      </c>
      <c r="U17" s="404">
        <v>400</v>
      </c>
      <c r="V17" s="166">
        <v>387.8048780487805</v>
      </c>
      <c r="W17" s="167">
        <v>157</v>
      </c>
      <c r="X17" s="167">
        <v>243</v>
      </c>
      <c r="Y17" s="142" t="s">
        <v>206</v>
      </c>
      <c r="Z17" s="510"/>
      <c r="AA17" s="507">
        <v>358</v>
      </c>
      <c r="AB17" s="166">
        <v>-9.36708860759494</v>
      </c>
      <c r="AC17" s="513">
        <v>794</v>
      </c>
      <c r="AD17" s="166">
        <v>-8.31408775981524</v>
      </c>
      <c r="AE17" s="523">
        <v>391</v>
      </c>
      <c r="AF17" s="523">
        <v>403</v>
      </c>
      <c r="AG17" s="142"/>
      <c r="AH17" s="510">
        <v>4</v>
      </c>
      <c r="AI17" s="507">
        <v>349</v>
      </c>
      <c r="AJ17" s="166">
        <v>51.082251082251084</v>
      </c>
      <c r="AK17" s="513">
        <v>857</v>
      </c>
      <c r="AL17" s="166">
        <v>72.08835341365462</v>
      </c>
      <c r="AM17" s="523">
        <v>427</v>
      </c>
      <c r="AN17" s="523">
        <v>430</v>
      </c>
    </row>
    <row r="18" spans="1:40" s="163" customFormat="1" ht="15" customHeight="1">
      <c r="A18" s="533"/>
      <c r="B18" s="165">
        <v>3</v>
      </c>
      <c r="C18" s="404">
        <v>409</v>
      </c>
      <c r="D18" s="121">
        <v>3.5443037974683547</v>
      </c>
      <c r="E18" s="404">
        <v>1008</v>
      </c>
      <c r="F18" s="121">
        <v>2.7522935779816518</v>
      </c>
      <c r="G18" s="404">
        <v>461</v>
      </c>
      <c r="H18" s="404">
        <v>547</v>
      </c>
      <c r="I18" s="142"/>
      <c r="J18" s="510">
        <v>4</v>
      </c>
      <c r="K18" s="507">
        <v>476</v>
      </c>
      <c r="L18" s="121">
        <v>8.428246013667426</v>
      </c>
      <c r="M18" s="507">
        <v>950</v>
      </c>
      <c r="N18" s="121">
        <v>2.0408163265306123</v>
      </c>
      <c r="O18" s="167">
        <v>467</v>
      </c>
      <c r="P18" s="167">
        <v>483</v>
      </c>
      <c r="Q18" s="142" t="s">
        <v>205</v>
      </c>
      <c r="R18" s="510"/>
      <c r="S18" s="507">
        <v>985</v>
      </c>
      <c r="T18" s="166">
        <v>-0.101419878296146</v>
      </c>
      <c r="U18" s="513">
        <v>2554</v>
      </c>
      <c r="V18" s="166">
        <v>-0.969367972082202</v>
      </c>
      <c r="W18" s="167">
        <v>1212</v>
      </c>
      <c r="X18" s="167">
        <v>1342</v>
      </c>
      <c r="Y18" s="142" t="s">
        <v>208</v>
      </c>
      <c r="Z18" s="510"/>
      <c r="AA18" s="507">
        <v>1535</v>
      </c>
      <c r="AB18" s="166">
        <v>-0.711513583441138</v>
      </c>
      <c r="AC18" s="513">
        <v>3682</v>
      </c>
      <c r="AD18" s="166">
        <v>4.542873367404884</v>
      </c>
      <c r="AE18" s="523">
        <v>1756</v>
      </c>
      <c r="AF18" s="523">
        <v>1926</v>
      </c>
      <c r="AG18" s="142"/>
      <c r="AH18" s="510">
        <v>5</v>
      </c>
      <c r="AI18" s="507">
        <v>1374</v>
      </c>
      <c r="AJ18" s="166">
        <v>15.656565656565657</v>
      </c>
      <c r="AK18" s="513">
        <v>2780</v>
      </c>
      <c r="AL18" s="166">
        <v>11.11111111111111</v>
      </c>
      <c r="AM18" s="523">
        <v>1425</v>
      </c>
      <c r="AN18" s="523">
        <v>1355</v>
      </c>
    </row>
    <row r="19" spans="1:40" s="163" customFormat="1" ht="15" customHeight="1">
      <c r="A19" s="533"/>
      <c r="B19" s="165">
        <v>4</v>
      </c>
      <c r="C19" s="404">
        <v>710</v>
      </c>
      <c r="D19" s="121">
        <v>-0.140646976090014</v>
      </c>
      <c r="E19" s="404">
        <v>1492</v>
      </c>
      <c r="F19" s="121">
        <v>-3.98970398970399</v>
      </c>
      <c r="G19" s="404">
        <v>672</v>
      </c>
      <c r="H19" s="404">
        <v>820</v>
      </c>
      <c r="I19" s="142"/>
      <c r="J19" s="510">
        <v>5</v>
      </c>
      <c r="K19" s="507">
        <v>322</v>
      </c>
      <c r="L19" s="121">
        <v>10.273972602739725</v>
      </c>
      <c r="M19" s="507">
        <v>724</v>
      </c>
      <c r="N19" s="121">
        <v>3.2810271041369474</v>
      </c>
      <c r="O19" s="167">
        <v>364</v>
      </c>
      <c r="P19" s="167">
        <v>360</v>
      </c>
      <c r="Q19" s="142" t="s">
        <v>541</v>
      </c>
      <c r="R19" s="510">
        <v>1</v>
      </c>
      <c r="S19" s="507">
        <v>1000</v>
      </c>
      <c r="T19" s="166">
        <v>2.3541453428863868</v>
      </c>
      <c r="U19" s="513">
        <v>2479</v>
      </c>
      <c r="V19" s="166">
        <v>-0.161095449053564</v>
      </c>
      <c r="W19" s="167">
        <v>1187</v>
      </c>
      <c r="X19" s="167">
        <v>1292</v>
      </c>
      <c r="Y19" s="142" t="s">
        <v>210</v>
      </c>
      <c r="Z19" s="510"/>
      <c r="AA19" s="507">
        <v>3398</v>
      </c>
      <c r="AB19" s="166">
        <v>37.348423605497175</v>
      </c>
      <c r="AC19" s="513">
        <v>5415</v>
      </c>
      <c r="AD19" s="166">
        <v>15.212765957446809</v>
      </c>
      <c r="AE19" s="167">
        <v>2966</v>
      </c>
      <c r="AF19" s="167">
        <v>2449</v>
      </c>
      <c r="AG19" s="142" t="s">
        <v>213</v>
      </c>
      <c r="AH19" s="510"/>
      <c r="AI19" s="507">
        <v>677</v>
      </c>
      <c r="AJ19" s="166">
        <v>1.0447761194029852</v>
      </c>
      <c r="AK19" s="513">
        <v>1530</v>
      </c>
      <c r="AL19" s="166">
        <v>-2.23642172523962</v>
      </c>
      <c r="AM19" s="523">
        <v>740</v>
      </c>
      <c r="AN19" s="523">
        <v>790</v>
      </c>
    </row>
    <row r="20" spans="1:40" s="163" customFormat="1" ht="15" customHeight="1">
      <c r="A20" s="533" t="s">
        <v>207</v>
      </c>
      <c r="B20" s="165"/>
      <c r="C20" s="404">
        <v>914</v>
      </c>
      <c r="D20" s="121">
        <v>-1.08225108225108</v>
      </c>
      <c r="E20" s="404">
        <v>2240</v>
      </c>
      <c r="F20" s="121">
        <v>-8.04597701149425</v>
      </c>
      <c r="G20" s="404">
        <v>1081</v>
      </c>
      <c r="H20" s="404">
        <v>1159</v>
      </c>
      <c r="I20" s="142" t="s">
        <v>537</v>
      </c>
      <c r="J20" s="510">
        <v>1</v>
      </c>
      <c r="K20" s="507">
        <v>947</v>
      </c>
      <c r="L20" s="121">
        <v>15.770171149144256</v>
      </c>
      <c r="M20" s="507">
        <v>1474</v>
      </c>
      <c r="N20" s="121">
        <v>5.587392550143266</v>
      </c>
      <c r="O20" s="167">
        <v>767</v>
      </c>
      <c r="P20" s="167">
        <v>707</v>
      </c>
      <c r="Q20" s="142"/>
      <c r="R20" s="510">
        <v>2</v>
      </c>
      <c r="S20" s="507">
        <v>606</v>
      </c>
      <c r="T20" s="166">
        <v>15.648854961832063</v>
      </c>
      <c r="U20" s="513">
        <v>1619</v>
      </c>
      <c r="V20" s="166">
        <v>16.223977027997126</v>
      </c>
      <c r="W20" s="167">
        <v>752</v>
      </c>
      <c r="X20" s="167">
        <v>867</v>
      </c>
      <c r="Y20" s="142" t="s">
        <v>212</v>
      </c>
      <c r="Z20" s="510"/>
      <c r="AA20" s="507">
        <v>219</v>
      </c>
      <c r="AB20" s="166">
        <v>-1.35135135135135</v>
      </c>
      <c r="AC20" s="513">
        <v>432</v>
      </c>
      <c r="AD20" s="166">
        <v>-7.49464668094218</v>
      </c>
      <c r="AE20" s="167">
        <v>235</v>
      </c>
      <c r="AF20" s="167">
        <v>197</v>
      </c>
      <c r="AG20" s="142" t="s">
        <v>215</v>
      </c>
      <c r="AH20" s="510"/>
      <c r="AI20" s="507">
        <v>1084</v>
      </c>
      <c r="AJ20" s="166">
        <v>-2.95434198746643</v>
      </c>
      <c r="AK20" s="513">
        <v>2235</v>
      </c>
      <c r="AL20" s="166">
        <v>-3.16291161178509</v>
      </c>
      <c r="AM20" s="523">
        <v>1060</v>
      </c>
      <c r="AN20" s="523">
        <v>1175</v>
      </c>
    </row>
    <row r="21" spans="1:40" s="163" customFormat="1" ht="15" customHeight="1">
      <c r="A21" s="533" t="s">
        <v>209</v>
      </c>
      <c r="B21" s="165"/>
      <c r="C21" s="404">
        <v>727</v>
      </c>
      <c r="D21" s="121">
        <v>-0.137362637362637</v>
      </c>
      <c r="E21" s="404">
        <v>1257</v>
      </c>
      <c r="F21" s="121">
        <v>-6.40357408786299</v>
      </c>
      <c r="G21" s="404">
        <v>569</v>
      </c>
      <c r="H21" s="404">
        <v>688</v>
      </c>
      <c r="I21" s="142"/>
      <c r="J21" s="510">
        <v>2</v>
      </c>
      <c r="K21" s="507">
        <v>684</v>
      </c>
      <c r="L21" s="121">
        <v>1.183431952662722</v>
      </c>
      <c r="M21" s="507">
        <v>1161</v>
      </c>
      <c r="N21" s="121">
        <v>-2.43697478991597</v>
      </c>
      <c r="O21" s="167">
        <v>592</v>
      </c>
      <c r="P21" s="167">
        <v>569</v>
      </c>
      <c r="Q21" s="142" t="s">
        <v>211</v>
      </c>
      <c r="R21" s="510"/>
      <c r="S21" s="507">
        <v>671</v>
      </c>
      <c r="T21" s="166">
        <v>-7.32044198895028</v>
      </c>
      <c r="U21" s="513">
        <v>1589</v>
      </c>
      <c r="V21" s="166">
        <v>-5.52913198573127</v>
      </c>
      <c r="W21" s="167">
        <v>720</v>
      </c>
      <c r="X21" s="167">
        <v>869</v>
      </c>
      <c r="Y21" s="142" t="s">
        <v>214</v>
      </c>
      <c r="Z21" s="510"/>
      <c r="AA21" s="507">
        <v>1267</v>
      </c>
      <c r="AB21" s="166">
        <v>22.415458937198068</v>
      </c>
      <c r="AC21" s="513">
        <v>3612</v>
      </c>
      <c r="AD21" s="166">
        <v>19.800995024875622</v>
      </c>
      <c r="AE21" s="167">
        <v>1797</v>
      </c>
      <c r="AF21" s="167">
        <v>1815</v>
      </c>
      <c r="AG21" s="142" t="s">
        <v>217</v>
      </c>
      <c r="AH21" s="510"/>
      <c r="AI21" s="514" t="s">
        <v>613</v>
      </c>
      <c r="AJ21" s="515" t="s">
        <v>22</v>
      </c>
      <c r="AK21" s="516" t="s">
        <v>613</v>
      </c>
      <c r="AL21" s="515" t="s">
        <v>22</v>
      </c>
      <c r="AM21" s="517" t="s">
        <v>613</v>
      </c>
      <c r="AN21" s="517" t="s">
        <v>614</v>
      </c>
    </row>
    <row r="22" spans="1:40" s="163" customFormat="1" ht="15" customHeight="1">
      <c r="A22" s="533" t="s">
        <v>530</v>
      </c>
      <c r="B22" s="165">
        <v>1</v>
      </c>
      <c r="C22" s="404">
        <v>662</v>
      </c>
      <c r="D22" s="121">
        <v>12.39388794567063</v>
      </c>
      <c r="E22" s="404">
        <v>1136</v>
      </c>
      <c r="F22" s="121">
        <v>9.546769527483125</v>
      </c>
      <c r="G22" s="404">
        <v>575</v>
      </c>
      <c r="H22" s="404">
        <v>561</v>
      </c>
      <c r="I22" s="142"/>
      <c r="J22" s="510">
        <v>3</v>
      </c>
      <c r="K22" s="507">
        <v>560</v>
      </c>
      <c r="L22" s="121">
        <v>8.317214700193423</v>
      </c>
      <c r="M22" s="507">
        <v>1255</v>
      </c>
      <c r="N22" s="121">
        <v>5.996621621621621</v>
      </c>
      <c r="O22" s="167">
        <v>600</v>
      </c>
      <c r="P22" s="167">
        <v>655</v>
      </c>
      <c r="Q22" s="142" t="s">
        <v>542</v>
      </c>
      <c r="R22" s="510">
        <v>1</v>
      </c>
      <c r="S22" s="507">
        <v>1141</v>
      </c>
      <c r="T22" s="166">
        <v>2.3318385650224216</v>
      </c>
      <c r="U22" s="513">
        <v>2088</v>
      </c>
      <c r="V22" s="166">
        <v>-2.06378986866792</v>
      </c>
      <c r="W22" s="167">
        <v>1024</v>
      </c>
      <c r="X22" s="167">
        <v>1064</v>
      </c>
      <c r="Y22" s="142" t="s">
        <v>216</v>
      </c>
      <c r="Z22" s="510"/>
      <c r="AA22" s="507">
        <v>1767</v>
      </c>
      <c r="AB22" s="166">
        <v>16.865079365079367</v>
      </c>
      <c r="AC22" s="513">
        <v>4665</v>
      </c>
      <c r="AD22" s="166">
        <v>16.887997995489854</v>
      </c>
      <c r="AE22" s="167">
        <v>2276</v>
      </c>
      <c r="AF22" s="167">
        <v>2389</v>
      </c>
      <c r="AG22" s="142" t="s">
        <v>219</v>
      </c>
      <c r="AH22" s="510"/>
      <c r="AI22" s="507">
        <v>736</v>
      </c>
      <c r="AJ22" s="166">
        <v>8.076358296622614</v>
      </c>
      <c r="AK22" s="513">
        <v>1384</v>
      </c>
      <c r="AL22" s="166">
        <v>1.6899338721528288</v>
      </c>
      <c r="AM22" s="167">
        <v>630</v>
      </c>
      <c r="AN22" s="167">
        <v>754</v>
      </c>
    </row>
    <row r="23" spans="1:40" s="163" customFormat="1" ht="15" customHeight="1">
      <c r="A23" s="533"/>
      <c r="B23" s="165">
        <v>2</v>
      </c>
      <c r="C23" s="404">
        <v>876</v>
      </c>
      <c r="D23" s="121">
        <v>-3.84193194291987</v>
      </c>
      <c r="E23" s="404">
        <v>1744</v>
      </c>
      <c r="F23" s="121">
        <v>-3.32594235033259</v>
      </c>
      <c r="G23" s="404">
        <v>834</v>
      </c>
      <c r="H23" s="404">
        <v>910</v>
      </c>
      <c r="I23" s="142" t="s">
        <v>306</v>
      </c>
      <c r="J23" s="510"/>
      <c r="K23" s="514" t="s">
        <v>613</v>
      </c>
      <c r="L23" s="515" t="s">
        <v>22</v>
      </c>
      <c r="M23" s="516" t="s">
        <v>613</v>
      </c>
      <c r="N23" s="515" t="s">
        <v>22</v>
      </c>
      <c r="O23" s="517" t="s">
        <v>613</v>
      </c>
      <c r="P23" s="517" t="s">
        <v>614</v>
      </c>
      <c r="Q23" s="142"/>
      <c r="R23" s="510">
        <v>2</v>
      </c>
      <c r="S23" s="507">
        <v>521</v>
      </c>
      <c r="T23" s="166">
        <v>-0.191570881226054</v>
      </c>
      <c r="U23" s="513">
        <v>1178</v>
      </c>
      <c r="V23" s="166">
        <v>-0.422654268808115</v>
      </c>
      <c r="W23" s="167">
        <v>563</v>
      </c>
      <c r="X23" s="167">
        <v>615</v>
      </c>
      <c r="Y23" s="142" t="s">
        <v>218</v>
      </c>
      <c r="Z23" s="510"/>
      <c r="AA23" s="507">
        <v>95</v>
      </c>
      <c r="AB23" s="166">
        <v>3.260869565217391</v>
      </c>
      <c r="AC23" s="513">
        <v>225</v>
      </c>
      <c r="AD23" s="166">
        <v>-1.31578947368421</v>
      </c>
      <c r="AE23" s="167">
        <v>98</v>
      </c>
      <c r="AF23" s="167">
        <v>127</v>
      </c>
      <c r="AG23" s="142" t="s">
        <v>554</v>
      </c>
      <c r="AH23" s="510">
        <v>1</v>
      </c>
      <c r="AI23" s="507">
        <v>1486</v>
      </c>
      <c r="AJ23" s="166">
        <v>83.9108910891089</v>
      </c>
      <c r="AK23" s="513">
        <v>3483</v>
      </c>
      <c r="AL23" s="166">
        <v>125.14544279250161</v>
      </c>
      <c r="AM23" s="167">
        <v>1563</v>
      </c>
      <c r="AN23" s="167">
        <v>1920</v>
      </c>
    </row>
    <row r="24" spans="1:40" s="163" customFormat="1" ht="15" customHeight="1">
      <c r="A24" s="533"/>
      <c r="B24" s="165">
        <v>3</v>
      </c>
      <c r="C24" s="404">
        <v>577</v>
      </c>
      <c r="D24" s="121">
        <v>2.4866785079928952</v>
      </c>
      <c r="E24" s="404">
        <v>1171</v>
      </c>
      <c r="F24" s="121">
        <v>4.27426536064114</v>
      </c>
      <c r="G24" s="404">
        <v>607</v>
      </c>
      <c r="H24" s="404">
        <v>564</v>
      </c>
      <c r="I24" s="142" t="s">
        <v>538</v>
      </c>
      <c r="J24" s="510">
        <v>1</v>
      </c>
      <c r="K24" s="507">
        <v>581</v>
      </c>
      <c r="L24" s="121">
        <v>8.598130841121495</v>
      </c>
      <c r="M24" s="507">
        <v>1091</v>
      </c>
      <c r="N24" s="121">
        <v>1.6775396085740912</v>
      </c>
      <c r="O24" s="167">
        <v>509</v>
      </c>
      <c r="P24" s="167">
        <v>582</v>
      </c>
      <c r="Q24" s="142"/>
      <c r="R24" s="510">
        <v>3</v>
      </c>
      <c r="S24" s="507">
        <v>607</v>
      </c>
      <c r="T24" s="166">
        <v>-3.49761526232114</v>
      </c>
      <c r="U24" s="513">
        <v>1557</v>
      </c>
      <c r="V24" s="166">
        <v>-1.01716465352829</v>
      </c>
      <c r="W24" s="167">
        <v>708</v>
      </c>
      <c r="X24" s="167">
        <v>849</v>
      </c>
      <c r="Y24" s="142" t="s">
        <v>220</v>
      </c>
      <c r="Z24" s="510"/>
      <c r="AA24" s="507">
        <v>232</v>
      </c>
      <c r="AB24" s="166">
        <v>-4.13223140495868</v>
      </c>
      <c r="AC24" s="513">
        <v>437</v>
      </c>
      <c r="AD24" s="166">
        <v>-5</v>
      </c>
      <c r="AE24" s="167">
        <v>200</v>
      </c>
      <c r="AF24" s="167">
        <v>237</v>
      </c>
      <c r="AG24" s="142"/>
      <c r="AH24" s="510">
        <v>2</v>
      </c>
      <c r="AI24" s="507">
        <v>922</v>
      </c>
      <c r="AJ24" s="166">
        <v>-1.70575692963753</v>
      </c>
      <c r="AK24" s="513">
        <v>1924</v>
      </c>
      <c r="AL24" s="166">
        <v>-3.65548322483726</v>
      </c>
      <c r="AM24" s="167">
        <v>867</v>
      </c>
      <c r="AN24" s="167">
        <v>1057</v>
      </c>
    </row>
    <row r="25" spans="1:40" s="163" customFormat="1" ht="15" customHeight="1">
      <c r="A25" s="533"/>
      <c r="B25" s="165">
        <v>4</v>
      </c>
      <c r="C25" s="404">
        <v>890</v>
      </c>
      <c r="D25" s="121">
        <v>6.971153846153847</v>
      </c>
      <c r="E25" s="404">
        <v>1878</v>
      </c>
      <c r="F25" s="121">
        <v>4.044321329639889</v>
      </c>
      <c r="G25" s="404">
        <v>951</v>
      </c>
      <c r="H25" s="404">
        <v>927</v>
      </c>
      <c r="I25" s="142"/>
      <c r="J25" s="510">
        <v>2</v>
      </c>
      <c r="K25" s="507">
        <v>910</v>
      </c>
      <c r="L25" s="121">
        <v>5.813953488372093</v>
      </c>
      <c r="M25" s="507">
        <v>2080</v>
      </c>
      <c r="N25" s="121">
        <v>8.164326573062922</v>
      </c>
      <c r="O25" s="167">
        <v>977</v>
      </c>
      <c r="P25" s="167">
        <v>1103</v>
      </c>
      <c r="Q25" s="142"/>
      <c r="R25" s="510">
        <v>4</v>
      </c>
      <c r="S25" s="507">
        <v>1669</v>
      </c>
      <c r="T25" s="166">
        <v>9.299279633267846</v>
      </c>
      <c r="U25" s="513">
        <v>3508</v>
      </c>
      <c r="V25" s="166">
        <v>4.967085577498504</v>
      </c>
      <c r="W25" s="167">
        <v>1632</v>
      </c>
      <c r="X25" s="167">
        <v>1876</v>
      </c>
      <c r="Y25" s="142" t="s">
        <v>548</v>
      </c>
      <c r="Z25" s="510">
        <v>1</v>
      </c>
      <c r="AA25" s="507">
        <v>817</v>
      </c>
      <c r="AB25" s="166">
        <v>-0.608272506082725</v>
      </c>
      <c r="AC25" s="513">
        <v>2012</v>
      </c>
      <c r="AD25" s="166">
        <v>-3.54745925215724</v>
      </c>
      <c r="AE25" s="167">
        <v>983</v>
      </c>
      <c r="AF25" s="167">
        <v>1029</v>
      </c>
      <c r="AG25" s="142"/>
      <c r="AH25" s="510">
        <v>3</v>
      </c>
      <c r="AI25" s="507">
        <v>414</v>
      </c>
      <c r="AJ25" s="166">
        <v>-0.240963855421687</v>
      </c>
      <c r="AK25" s="513">
        <v>1003</v>
      </c>
      <c r="AL25" s="166">
        <v>-1.76297747306562</v>
      </c>
      <c r="AM25" s="167">
        <v>441</v>
      </c>
      <c r="AN25" s="167">
        <v>562</v>
      </c>
    </row>
    <row r="26" spans="1:40" s="163" customFormat="1" ht="15" customHeight="1">
      <c r="A26" s="533"/>
      <c r="B26" s="165">
        <v>5</v>
      </c>
      <c r="C26" s="404">
        <v>999</v>
      </c>
      <c r="D26" s="121">
        <v>1.627670396744659</v>
      </c>
      <c r="E26" s="404">
        <v>1720</v>
      </c>
      <c r="F26" s="121">
        <v>2.380952380952381</v>
      </c>
      <c r="G26" s="404">
        <v>851</v>
      </c>
      <c r="H26" s="404">
        <v>869</v>
      </c>
      <c r="I26" s="142" t="s">
        <v>539</v>
      </c>
      <c r="J26" s="510">
        <v>1</v>
      </c>
      <c r="K26" s="507">
        <v>535</v>
      </c>
      <c r="L26" s="121">
        <v>4.085603112840467</v>
      </c>
      <c r="M26" s="507">
        <v>1528</v>
      </c>
      <c r="N26" s="121">
        <v>1.4608233731739706</v>
      </c>
      <c r="O26" s="167">
        <v>770</v>
      </c>
      <c r="P26" s="167">
        <v>758</v>
      </c>
      <c r="Q26" s="142"/>
      <c r="R26" s="510">
        <v>5</v>
      </c>
      <c r="S26" s="507">
        <v>775</v>
      </c>
      <c r="T26" s="166">
        <v>4.166666666666666</v>
      </c>
      <c r="U26" s="513">
        <v>1601</v>
      </c>
      <c r="V26" s="166">
        <v>0.3132832080200501</v>
      </c>
      <c r="W26" s="167">
        <v>753</v>
      </c>
      <c r="X26" s="167">
        <v>848</v>
      </c>
      <c r="Y26" s="142"/>
      <c r="Z26" s="510">
        <v>2</v>
      </c>
      <c r="AA26" s="507">
        <v>866</v>
      </c>
      <c r="AB26" s="166">
        <v>10.178117048346055</v>
      </c>
      <c r="AC26" s="513">
        <v>2343</v>
      </c>
      <c r="AD26" s="166">
        <v>7.922616305849839</v>
      </c>
      <c r="AE26" s="167">
        <v>1137</v>
      </c>
      <c r="AF26" s="167">
        <v>1206</v>
      </c>
      <c r="AG26" s="142"/>
      <c r="AH26" s="510">
        <v>4</v>
      </c>
      <c r="AI26" s="507">
        <v>190</v>
      </c>
      <c r="AJ26" s="166">
        <v>1.0638297872340425</v>
      </c>
      <c r="AK26" s="513">
        <v>452</v>
      </c>
      <c r="AL26" s="166">
        <v>-1.73913043478261</v>
      </c>
      <c r="AM26" s="167">
        <v>211</v>
      </c>
      <c r="AN26" s="167">
        <v>241</v>
      </c>
    </row>
    <row r="27" spans="1:40" s="163" customFormat="1" ht="15" customHeight="1">
      <c r="A27" s="533" t="s">
        <v>531</v>
      </c>
      <c r="B27" s="165">
        <v>1</v>
      </c>
      <c r="C27" s="404">
        <v>764</v>
      </c>
      <c r="D27" s="121">
        <v>15.407854984894259</v>
      </c>
      <c r="E27" s="404">
        <v>1474</v>
      </c>
      <c r="F27" s="121">
        <v>5.738880918220947</v>
      </c>
      <c r="G27" s="404">
        <v>668</v>
      </c>
      <c r="H27" s="404">
        <v>806</v>
      </c>
      <c r="I27" s="142"/>
      <c r="J27" s="510">
        <v>2</v>
      </c>
      <c r="K27" s="507">
        <v>531</v>
      </c>
      <c r="L27" s="121">
        <v>4.117647058823529</v>
      </c>
      <c r="M27" s="507">
        <v>1339</v>
      </c>
      <c r="N27" s="121">
        <v>1.4393939393939394</v>
      </c>
      <c r="O27" s="167">
        <v>666</v>
      </c>
      <c r="P27" s="167">
        <v>673</v>
      </c>
      <c r="Q27" s="142"/>
      <c r="R27" s="510">
        <v>6</v>
      </c>
      <c r="S27" s="507">
        <v>1739</v>
      </c>
      <c r="T27" s="166">
        <v>7.945375543140906</v>
      </c>
      <c r="U27" s="513">
        <v>3577</v>
      </c>
      <c r="V27" s="166">
        <v>-1.51431718061674</v>
      </c>
      <c r="W27" s="167">
        <v>1738</v>
      </c>
      <c r="X27" s="167">
        <v>1839</v>
      </c>
      <c r="Y27" s="142"/>
      <c r="Z27" s="510">
        <v>3</v>
      </c>
      <c r="AA27" s="507">
        <v>787</v>
      </c>
      <c r="AB27" s="166">
        <v>6.064690026954178</v>
      </c>
      <c r="AC27" s="513">
        <v>2223</v>
      </c>
      <c r="AD27" s="166">
        <v>3.6847014925373136</v>
      </c>
      <c r="AE27" s="167">
        <v>1048</v>
      </c>
      <c r="AF27" s="167">
        <v>1175</v>
      </c>
      <c r="AG27" s="142"/>
      <c r="AH27" s="510">
        <v>5</v>
      </c>
      <c r="AI27" s="507">
        <v>637</v>
      </c>
      <c r="AJ27" s="166">
        <v>30.800821355236142</v>
      </c>
      <c r="AK27" s="513">
        <v>1490</v>
      </c>
      <c r="AL27" s="166">
        <v>31.741821396993814</v>
      </c>
      <c r="AM27" s="167">
        <v>698</v>
      </c>
      <c r="AN27" s="167">
        <v>792</v>
      </c>
    </row>
    <row r="28" spans="1:40" s="163" customFormat="1" ht="15" customHeight="1">
      <c r="A28" s="533"/>
      <c r="B28" s="165">
        <v>2</v>
      </c>
      <c r="C28" s="404">
        <v>545</v>
      </c>
      <c r="D28" s="121">
        <v>20.575221238938052</v>
      </c>
      <c r="E28" s="404">
        <v>1047</v>
      </c>
      <c r="F28" s="121">
        <v>4.282868525896414</v>
      </c>
      <c r="G28" s="404">
        <v>474</v>
      </c>
      <c r="H28" s="404">
        <v>573</v>
      </c>
      <c r="I28" s="142"/>
      <c r="J28" s="510">
        <v>3</v>
      </c>
      <c r="K28" s="507">
        <v>536</v>
      </c>
      <c r="L28" s="121">
        <v>-0.924214417744917</v>
      </c>
      <c r="M28" s="507">
        <v>1666</v>
      </c>
      <c r="N28" s="121">
        <v>3.0303030303030303</v>
      </c>
      <c r="O28" s="167">
        <v>829</v>
      </c>
      <c r="P28" s="167">
        <v>837</v>
      </c>
      <c r="Q28" s="142" t="s">
        <v>221</v>
      </c>
      <c r="R28" s="510"/>
      <c r="S28" s="507">
        <v>224</v>
      </c>
      <c r="T28" s="166">
        <v>-25.5813953488372</v>
      </c>
      <c r="U28" s="513">
        <v>521</v>
      </c>
      <c r="V28" s="166">
        <v>-14.5901639344262</v>
      </c>
      <c r="W28" s="167">
        <v>223</v>
      </c>
      <c r="X28" s="167">
        <v>298</v>
      </c>
      <c r="Y28" s="142"/>
      <c r="Z28" s="510">
        <v>4</v>
      </c>
      <c r="AA28" s="507">
        <v>1367</v>
      </c>
      <c r="AB28" s="166">
        <v>39.91811668372569</v>
      </c>
      <c r="AC28" s="513">
        <v>3581</v>
      </c>
      <c r="AD28" s="166">
        <v>38.90612878200155</v>
      </c>
      <c r="AE28" s="167">
        <v>1719</v>
      </c>
      <c r="AF28" s="167">
        <v>1862</v>
      </c>
      <c r="AG28" s="142" t="s">
        <v>225</v>
      </c>
      <c r="AH28" s="510"/>
      <c r="AI28" s="507">
        <v>543</v>
      </c>
      <c r="AJ28" s="166">
        <v>-0.183823529411765</v>
      </c>
      <c r="AK28" s="513">
        <v>1469</v>
      </c>
      <c r="AL28" s="166">
        <v>-3.41880341880342</v>
      </c>
      <c r="AM28" s="167">
        <v>729</v>
      </c>
      <c r="AN28" s="167">
        <v>740</v>
      </c>
    </row>
    <row r="29" spans="1:40" s="163" customFormat="1" ht="15" customHeight="1">
      <c r="A29" s="533"/>
      <c r="B29" s="165">
        <v>3</v>
      </c>
      <c r="C29" s="404">
        <v>880</v>
      </c>
      <c r="D29" s="121">
        <v>0.22779043280182232</v>
      </c>
      <c r="E29" s="404">
        <v>1829</v>
      </c>
      <c r="F29" s="121">
        <v>-4.68994267847837</v>
      </c>
      <c r="G29" s="404">
        <v>852</v>
      </c>
      <c r="H29" s="404">
        <v>977</v>
      </c>
      <c r="I29" s="142"/>
      <c r="J29" s="510">
        <v>4</v>
      </c>
      <c r="K29" s="507">
        <v>842</v>
      </c>
      <c r="L29" s="121">
        <v>12.868632707774799</v>
      </c>
      <c r="M29" s="507">
        <v>2118</v>
      </c>
      <c r="N29" s="121">
        <v>2.170767004341534</v>
      </c>
      <c r="O29" s="167">
        <v>1059</v>
      </c>
      <c r="P29" s="167">
        <v>1059</v>
      </c>
      <c r="Q29" s="142" t="s">
        <v>543</v>
      </c>
      <c r="R29" s="510">
        <v>1</v>
      </c>
      <c r="S29" s="507">
        <v>1034</v>
      </c>
      <c r="T29" s="166">
        <v>5.402650356778797</v>
      </c>
      <c r="U29" s="513">
        <v>1540</v>
      </c>
      <c r="V29" s="166">
        <v>-1.53452685421995</v>
      </c>
      <c r="W29" s="167">
        <v>703</v>
      </c>
      <c r="X29" s="167">
        <v>837</v>
      </c>
      <c r="Y29" s="142" t="s">
        <v>224</v>
      </c>
      <c r="Z29" s="510"/>
      <c r="AA29" s="507">
        <v>539</v>
      </c>
      <c r="AB29" s="166">
        <v>15.913978494623656</v>
      </c>
      <c r="AC29" s="513">
        <v>1019</v>
      </c>
      <c r="AD29" s="166">
        <v>3.7678207739307537</v>
      </c>
      <c r="AE29" s="167">
        <v>546</v>
      </c>
      <c r="AF29" s="167">
        <v>473</v>
      </c>
      <c r="AG29" s="142" t="s">
        <v>227</v>
      </c>
      <c r="AH29" s="510"/>
      <c r="AI29" s="513">
        <v>1</v>
      </c>
      <c r="AJ29" s="166">
        <v>0</v>
      </c>
      <c r="AK29" s="513">
        <v>58</v>
      </c>
      <c r="AL29" s="166">
        <v>3.571428571428571</v>
      </c>
      <c r="AM29" s="167">
        <v>28</v>
      </c>
      <c r="AN29" s="167">
        <v>30</v>
      </c>
    </row>
    <row r="30" spans="1:40" s="163" customFormat="1" ht="15" customHeight="1">
      <c r="A30" s="533" t="s">
        <v>532</v>
      </c>
      <c r="B30" s="165">
        <v>1</v>
      </c>
      <c r="C30" s="404">
        <v>3019</v>
      </c>
      <c r="D30" s="121">
        <v>17.060876308646762</v>
      </c>
      <c r="E30" s="404">
        <v>4568</v>
      </c>
      <c r="F30" s="121">
        <v>8.272102393932212</v>
      </c>
      <c r="G30" s="404">
        <v>2422</v>
      </c>
      <c r="H30" s="404">
        <v>2146</v>
      </c>
      <c r="I30" s="142" t="s">
        <v>222</v>
      </c>
      <c r="J30" s="510"/>
      <c r="K30" s="507">
        <v>648</v>
      </c>
      <c r="L30" s="121">
        <v>0.1545595054095827</v>
      </c>
      <c r="M30" s="507">
        <v>1740</v>
      </c>
      <c r="N30" s="121">
        <v>-3.65448504983389</v>
      </c>
      <c r="O30" s="167">
        <v>900</v>
      </c>
      <c r="P30" s="167">
        <v>840</v>
      </c>
      <c r="Q30" s="142"/>
      <c r="R30" s="510">
        <v>2</v>
      </c>
      <c r="S30" s="507">
        <v>830</v>
      </c>
      <c r="T30" s="166">
        <v>15.438108484005564</v>
      </c>
      <c r="U30" s="513">
        <v>1676</v>
      </c>
      <c r="V30" s="166">
        <v>5.144291091593475</v>
      </c>
      <c r="W30" s="167">
        <v>803</v>
      </c>
      <c r="X30" s="167">
        <v>873</v>
      </c>
      <c r="Y30" s="142" t="s">
        <v>226</v>
      </c>
      <c r="Z30" s="510"/>
      <c r="AA30" s="507">
        <v>1240</v>
      </c>
      <c r="AB30" s="166">
        <v>-3.20062451209992</v>
      </c>
      <c r="AC30" s="513">
        <v>2609</v>
      </c>
      <c r="AD30" s="166">
        <v>-5.16175936023264</v>
      </c>
      <c r="AE30" s="167">
        <v>1274</v>
      </c>
      <c r="AF30" s="167">
        <v>1335</v>
      </c>
      <c r="AG30" s="142" t="s">
        <v>229</v>
      </c>
      <c r="AH30" s="510"/>
      <c r="AI30" s="507">
        <v>545</v>
      </c>
      <c r="AJ30" s="166">
        <v>6.031128404669261</v>
      </c>
      <c r="AK30" s="513">
        <v>1504</v>
      </c>
      <c r="AL30" s="166">
        <v>0.6020066889632106</v>
      </c>
      <c r="AM30" s="167">
        <v>696</v>
      </c>
      <c r="AN30" s="167">
        <v>808</v>
      </c>
    </row>
    <row r="31" spans="1:40" s="163" customFormat="1" ht="15" customHeight="1">
      <c r="A31" s="533"/>
      <c r="B31" s="165">
        <v>2</v>
      </c>
      <c r="C31" s="404">
        <v>2299</v>
      </c>
      <c r="D31" s="121">
        <v>11.493695441319108</v>
      </c>
      <c r="E31" s="404">
        <v>4551</v>
      </c>
      <c r="F31" s="121">
        <v>10.113718848294218</v>
      </c>
      <c r="G31" s="404">
        <v>2326</v>
      </c>
      <c r="H31" s="404">
        <v>2225</v>
      </c>
      <c r="I31" s="142" t="s">
        <v>223</v>
      </c>
      <c r="J31" s="510"/>
      <c r="K31" s="507">
        <v>288</v>
      </c>
      <c r="L31" s="121">
        <v>-5.88235294117647</v>
      </c>
      <c r="M31" s="507">
        <v>634</v>
      </c>
      <c r="N31" s="121">
        <v>-5.65476190476191</v>
      </c>
      <c r="O31" s="167">
        <v>319</v>
      </c>
      <c r="P31" s="167">
        <v>315</v>
      </c>
      <c r="Q31" s="142"/>
      <c r="R31" s="510">
        <v>3</v>
      </c>
      <c r="S31" s="507">
        <v>354</v>
      </c>
      <c r="T31" s="166">
        <v>-1.66666666666667</v>
      </c>
      <c r="U31" s="513">
        <v>446</v>
      </c>
      <c r="V31" s="166">
        <v>-0.223713646532438</v>
      </c>
      <c r="W31" s="167">
        <v>285</v>
      </c>
      <c r="X31" s="167">
        <v>161</v>
      </c>
      <c r="Y31" s="142" t="s">
        <v>228</v>
      </c>
      <c r="Z31" s="510"/>
      <c r="AA31" s="514" t="s">
        <v>613</v>
      </c>
      <c r="AB31" s="515" t="s">
        <v>22</v>
      </c>
      <c r="AC31" s="516" t="s">
        <v>613</v>
      </c>
      <c r="AD31" s="515" t="s">
        <v>22</v>
      </c>
      <c r="AE31" s="517" t="s">
        <v>613</v>
      </c>
      <c r="AF31" s="517" t="s">
        <v>614</v>
      </c>
      <c r="AG31" s="142" t="s">
        <v>555</v>
      </c>
      <c r="AH31" s="510">
        <v>1</v>
      </c>
      <c r="AI31" s="507">
        <v>3215</v>
      </c>
      <c r="AJ31" s="166">
        <v>-1.31982811540823</v>
      </c>
      <c r="AK31" s="513">
        <v>8266</v>
      </c>
      <c r="AL31" s="166">
        <v>-7.38375350140056</v>
      </c>
      <c r="AM31" s="167">
        <v>3885</v>
      </c>
      <c r="AN31" s="167">
        <v>4381</v>
      </c>
    </row>
    <row r="32" spans="1:40" s="163" customFormat="1" ht="15" customHeight="1">
      <c r="A32" s="533"/>
      <c r="B32" s="165">
        <v>3</v>
      </c>
      <c r="C32" s="404">
        <v>1450</v>
      </c>
      <c r="D32" s="121">
        <v>10.015174506828528</v>
      </c>
      <c r="E32" s="404">
        <v>3387</v>
      </c>
      <c r="F32" s="121">
        <v>6.71077504725898</v>
      </c>
      <c r="G32" s="404">
        <v>1683</v>
      </c>
      <c r="H32" s="404">
        <v>1704</v>
      </c>
      <c r="I32" s="142" t="s">
        <v>540</v>
      </c>
      <c r="J32" s="510">
        <v>1</v>
      </c>
      <c r="K32" s="507">
        <v>1590</v>
      </c>
      <c r="L32" s="121">
        <v>83.17972350230414</v>
      </c>
      <c r="M32" s="507">
        <v>3653</v>
      </c>
      <c r="N32" s="121">
        <v>88.98085876875324</v>
      </c>
      <c r="O32" s="167">
        <v>1674</v>
      </c>
      <c r="P32" s="167">
        <v>1979</v>
      </c>
      <c r="Q32" s="142"/>
      <c r="R32" s="510">
        <v>4</v>
      </c>
      <c r="S32" s="507">
        <v>1149</v>
      </c>
      <c r="T32" s="166">
        <v>4.644808743169399</v>
      </c>
      <c r="U32" s="513">
        <v>2768</v>
      </c>
      <c r="V32" s="166">
        <v>9.450375642546462</v>
      </c>
      <c r="W32" s="167">
        <v>1357</v>
      </c>
      <c r="X32" s="167">
        <v>1411</v>
      </c>
      <c r="Y32" s="142" t="s">
        <v>231</v>
      </c>
      <c r="Z32" s="510"/>
      <c r="AA32" s="507">
        <v>3126</v>
      </c>
      <c r="AB32" s="166">
        <v>43.59209921910887</v>
      </c>
      <c r="AC32" s="513">
        <v>4716</v>
      </c>
      <c r="AD32" s="166">
        <v>36.65604172703564</v>
      </c>
      <c r="AE32" s="167">
        <v>2536</v>
      </c>
      <c r="AF32" s="167">
        <v>2180</v>
      </c>
      <c r="AG32" s="142"/>
      <c r="AH32" s="510">
        <v>2</v>
      </c>
      <c r="AI32" s="507">
        <v>1622</v>
      </c>
      <c r="AJ32" s="166">
        <v>-1.45808019441069</v>
      </c>
      <c r="AK32" s="513">
        <v>4063</v>
      </c>
      <c r="AL32" s="166">
        <v>-7.65909090909091</v>
      </c>
      <c r="AM32" s="167">
        <v>1913</v>
      </c>
      <c r="AN32" s="167">
        <v>2150</v>
      </c>
    </row>
    <row r="33" spans="1:40" s="163" customFormat="1" ht="15" customHeight="1">
      <c r="A33" s="533"/>
      <c r="B33" s="165">
        <v>4</v>
      </c>
      <c r="C33" s="404">
        <v>1152</v>
      </c>
      <c r="D33" s="121">
        <v>7.262569832402235</v>
      </c>
      <c r="E33" s="404">
        <v>3013</v>
      </c>
      <c r="F33" s="121">
        <v>7.186054784774101</v>
      </c>
      <c r="G33" s="404">
        <v>1392</v>
      </c>
      <c r="H33" s="404">
        <v>1621</v>
      </c>
      <c r="I33" s="142"/>
      <c r="J33" s="510">
        <v>2</v>
      </c>
      <c r="K33" s="507">
        <v>851</v>
      </c>
      <c r="L33" s="121">
        <v>37.925445705024316</v>
      </c>
      <c r="M33" s="507">
        <v>2000</v>
      </c>
      <c r="N33" s="121">
        <v>33.95847287340924</v>
      </c>
      <c r="O33" s="167">
        <v>870</v>
      </c>
      <c r="P33" s="167">
        <v>1130</v>
      </c>
      <c r="Q33" s="142" t="s">
        <v>230</v>
      </c>
      <c r="R33" s="510"/>
      <c r="S33" s="507">
        <v>466</v>
      </c>
      <c r="T33" s="166">
        <v>142.70833333333331</v>
      </c>
      <c r="U33" s="513">
        <v>1327</v>
      </c>
      <c r="V33" s="166">
        <v>146.6542750929368</v>
      </c>
      <c r="W33" s="167">
        <v>622</v>
      </c>
      <c r="X33" s="167">
        <v>705</v>
      </c>
      <c r="Y33" s="142" t="s">
        <v>234</v>
      </c>
      <c r="Z33" s="510"/>
      <c r="AA33" s="507">
        <v>834</v>
      </c>
      <c r="AB33" s="166">
        <v>-0.714285714285714</v>
      </c>
      <c r="AC33" s="513">
        <v>2210</v>
      </c>
      <c r="AD33" s="166">
        <v>-4.57685664939551</v>
      </c>
      <c r="AE33" s="167">
        <v>1070</v>
      </c>
      <c r="AF33" s="167">
        <v>1140</v>
      </c>
      <c r="AG33" s="142"/>
      <c r="AH33" s="510">
        <v>3</v>
      </c>
      <c r="AI33" s="507">
        <v>2101</v>
      </c>
      <c r="AJ33" s="166">
        <v>2.288218111002921</v>
      </c>
      <c r="AK33" s="513">
        <v>5429</v>
      </c>
      <c r="AL33" s="166">
        <v>-0.367039823820885</v>
      </c>
      <c r="AM33" s="167">
        <v>2495</v>
      </c>
      <c r="AN33" s="167">
        <v>2934</v>
      </c>
    </row>
    <row r="34" spans="1:40" s="163" customFormat="1" ht="15" customHeight="1">
      <c r="A34" s="533"/>
      <c r="B34" s="165">
        <v>5</v>
      </c>
      <c r="C34" s="404">
        <v>1460</v>
      </c>
      <c r="D34" s="121">
        <v>12.221368178324365</v>
      </c>
      <c r="E34" s="404">
        <v>2779</v>
      </c>
      <c r="F34" s="121">
        <v>17.10914454277286</v>
      </c>
      <c r="G34" s="404">
        <v>1428</v>
      </c>
      <c r="H34" s="404">
        <v>1351</v>
      </c>
      <c r="I34" s="142"/>
      <c r="J34" s="510">
        <v>3</v>
      </c>
      <c r="K34" s="507">
        <v>159</v>
      </c>
      <c r="L34" s="121">
        <v>-2.45398773006135</v>
      </c>
      <c r="M34" s="507">
        <v>421</v>
      </c>
      <c r="N34" s="121">
        <v>-6.65188470066519</v>
      </c>
      <c r="O34" s="167">
        <v>197</v>
      </c>
      <c r="P34" s="167">
        <v>224</v>
      </c>
      <c r="Q34" s="142" t="s">
        <v>233</v>
      </c>
      <c r="R34" s="510"/>
      <c r="S34" s="507">
        <v>798</v>
      </c>
      <c r="T34" s="166">
        <v>1.0126582278481013</v>
      </c>
      <c r="U34" s="513">
        <v>1986</v>
      </c>
      <c r="V34" s="166">
        <v>2.7418520434557685</v>
      </c>
      <c r="W34" s="167">
        <v>916</v>
      </c>
      <c r="X34" s="167">
        <v>1070</v>
      </c>
      <c r="Y34" s="142" t="s">
        <v>549</v>
      </c>
      <c r="Z34" s="510">
        <v>1</v>
      </c>
      <c r="AA34" s="507">
        <v>1175</v>
      </c>
      <c r="AB34" s="166">
        <v>-15.1011560693642</v>
      </c>
      <c r="AC34" s="513">
        <v>2944</v>
      </c>
      <c r="AD34" s="166">
        <v>-11.6446578631453</v>
      </c>
      <c r="AE34" s="167">
        <v>1391</v>
      </c>
      <c r="AF34" s="167">
        <v>1553</v>
      </c>
      <c r="AG34" s="142"/>
      <c r="AH34" s="510">
        <v>4</v>
      </c>
      <c r="AI34" s="507">
        <v>1596</v>
      </c>
      <c r="AJ34" s="166">
        <v>3.5691109669046073</v>
      </c>
      <c r="AK34" s="513">
        <v>3809</v>
      </c>
      <c r="AL34" s="166">
        <v>2.2824919441460794</v>
      </c>
      <c r="AM34" s="167">
        <v>1714</v>
      </c>
      <c r="AN34" s="167">
        <v>2095</v>
      </c>
    </row>
    <row r="35" spans="1:40" s="163" customFormat="1" ht="15" customHeight="1">
      <c r="A35" s="533" t="s">
        <v>232</v>
      </c>
      <c r="B35" s="165"/>
      <c r="C35" s="404">
        <v>2688</v>
      </c>
      <c r="D35" s="121">
        <v>21.960072595281307</v>
      </c>
      <c r="E35" s="404">
        <v>4877</v>
      </c>
      <c r="F35" s="121">
        <v>14.91517436380773</v>
      </c>
      <c r="G35" s="404">
        <v>2272</v>
      </c>
      <c r="H35" s="404">
        <v>2605</v>
      </c>
      <c r="I35" s="142"/>
      <c r="J35" s="510">
        <v>4</v>
      </c>
      <c r="K35" s="507">
        <v>355</v>
      </c>
      <c r="L35" s="121">
        <v>-0.837988826815642</v>
      </c>
      <c r="M35" s="507">
        <v>1040</v>
      </c>
      <c r="N35" s="121">
        <v>-0.573613766730402</v>
      </c>
      <c r="O35" s="167">
        <v>497</v>
      </c>
      <c r="P35" s="167">
        <v>543</v>
      </c>
      <c r="Q35" s="142" t="s">
        <v>236</v>
      </c>
      <c r="R35" s="510"/>
      <c r="S35" s="507">
        <v>607</v>
      </c>
      <c r="T35" s="166">
        <v>1.8456375838926176</v>
      </c>
      <c r="U35" s="513">
        <v>1319</v>
      </c>
      <c r="V35" s="166">
        <v>-2.07869339272457</v>
      </c>
      <c r="W35" s="167">
        <v>640</v>
      </c>
      <c r="X35" s="167">
        <v>679</v>
      </c>
      <c r="Y35" s="142"/>
      <c r="Z35" s="510">
        <v>2</v>
      </c>
      <c r="AA35" s="507">
        <v>410</v>
      </c>
      <c r="AB35" s="166">
        <v>5.3984575835475574</v>
      </c>
      <c r="AC35" s="513">
        <v>1092</v>
      </c>
      <c r="AD35" s="166">
        <v>3.213610586011342</v>
      </c>
      <c r="AE35" s="167">
        <v>495</v>
      </c>
      <c r="AF35" s="167">
        <v>597</v>
      </c>
      <c r="AG35" s="142" t="s">
        <v>556</v>
      </c>
      <c r="AH35" s="510">
        <v>1</v>
      </c>
      <c r="AI35" s="507">
        <v>1325</v>
      </c>
      <c r="AJ35" s="166">
        <v>4.08483896307934</v>
      </c>
      <c r="AK35" s="513">
        <v>3536</v>
      </c>
      <c r="AL35" s="166">
        <v>2.1670037561398443</v>
      </c>
      <c r="AM35" s="167">
        <v>1703</v>
      </c>
      <c r="AN35" s="167">
        <v>1833</v>
      </c>
    </row>
    <row r="36" spans="1:40" s="163" customFormat="1" ht="15" customHeight="1">
      <c r="A36" s="533" t="s">
        <v>235</v>
      </c>
      <c r="B36" s="165"/>
      <c r="C36" s="404">
        <v>894</v>
      </c>
      <c r="D36" s="121">
        <v>2.7586206896551726</v>
      </c>
      <c r="E36" s="404">
        <v>2119</v>
      </c>
      <c r="F36" s="121">
        <v>-1.85270958777212</v>
      </c>
      <c r="G36" s="404">
        <v>1012</v>
      </c>
      <c r="H36" s="404">
        <v>1107</v>
      </c>
      <c r="I36" s="142"/>
      <c r="J36" s="510">
        <v>5</v>
      </c>
      <c r="K36" s="507">
        <v>417</v>
      </c>
      <c r="L36" s="121">
        <v>-13.6645962732919</v>
      </c>
      <c r="M36" s="507">
        <v>939</v>
      </c>
      <c r="N36" s="121">
        <v>-15.4054054054054</v>
      </c>
      <c r="O36" s="167">
        <v>409</v>
      </c>
      <c r="P36" s="167">
        <v>530</v>
      </c>
      <c r="Q36" s="142" t="s">
        <v>544</v>
      </c>
      <c r="R36" s="510">
        <v>1</v>
      </c>
      <c r="S36" s="507">
        <v>543</v>
      </c>
      <c r="T36" s="166">
        <v>-31.1787072243346</v>
      </c>
      <c r="U36" s="513">
        <v>1015</v>
      </c>
      <c r="V36" s="166">
        <v>-37.3843306600864</v>
      </c>
      <c r="W36" s="167">
        <v>420</v>
      </c>
      <c r="X36" s="167">
        <v>595</v>
      </c>
      <c r="Y36" s="142"/>
      <c r="Z36" s="510">
        <v>3</v>
      </c>
      <c r="AA36" s="507">
        <v>1589</v>
      </c>
      <c r="AB36" s="166">
        <v>55.631733594515175</v>
      </c>
      <c r="AC36" s="513">
        <v>3496</v>
      </c>
      <c r="AD36" s="166">
        <v>61.105990783410135</v>
      </c>
      <c r="AE36" s="167">
        <v>1560</v>
      </c>
      <c r="AF36" s="167">
        <v>1936</v>
      </c>
      <c r="AG36" s="142"/>
      <c r="AH36" s="510">
        <v>2</v>
      </c>
      <c r="AI36" s="507">
        <v>896</v>
      </c>
      <c r="AJ36" s="166">
        <v>-2.92524377031419</v>
      </c>
      <c r="AK36" s="513">
        <v>2477</v>
      </c>
      <c r="AL36" s="166">
        <v>-6.59879336349925</v>
      </c>
      <c r="AM36" s="167">
        <v>1170</v>
      </c>
      <c r="AN36" s="167">
        <v>1307</v>
      </c>
    </row>
    <row r="37" spans="1:40" s="163" customFormat="1" ht="15" customHeight="1">
      <c r="A37" s="533" t="s">
        <v>533</v>
      </c>
      <c r="B37" s="165">
        <v>1</v>
      </c>
      <c r="C37" s="404">
        <v>722</v>
      </c>
      <c r="D37" s="121">
        <v>0.13869625520110956</v>
      </c>
      <c r="E37" s="404">
        <v>1525</v>
      </c>
      <c r="F37" s="121">
        <v>-1.67633784655061</v>
      </c>
      <c r="G37" s="404">
        <v>728</v>
      </c>
      <c r="H37" s="404">
        <v>797</v>
      </c>
      <c r="I37" s="142"/>
      <c r="J37" s="510">
        <v>6</v>
      </c>
      <c r="K37" s="507">
        <v>137</v>
      </c>
      <c r="L37" s="121">
        <v>-2.83687943262411</v>
      </c>
      <c r="M37" s="507">
        <v>340</v>
      </c>
      <c r="N37" s="121">
        <v>-0.584795321637427</v>
      </c>
      <c r="O37" s="167">
        <v>151</v>
      </c>
      <c r="P37" s="167">
        <v>189</v>
      </c>
      <c r="Q37" s="142"/>
      <c r="R37" s="510">
        <v>2</v>
      </c>
      <c r="S37" s="507">
        <v>638</v>
      </c>
      <c r="T37" s="166">
        <v>4.590163934426229</v>
      </c>
      <c r="U37" s="513">
        <v>1449</v>
      </c>
      <c r="V37" s="166">
        <v>-3.46435709526982</v>
      </c>
      <c r="W37" s="167">
        <v>653</v>
      </c>
      <c r="X37" s="167">
        <v>796</v>
      </c>
      <c r="Y37" s="142"/>
      <c r="Z37" s="510">
        <v>4</v>
      </c>
      <c r="AA37" s="507">
        <v>359</v>
      </c>
      <c r="AB37" s="166">
        <v>-0.828729281767956</v>
      </c>
      <c r="AC37" s="513">
        <v>884</v>
      </c>
      <c r="AD37" s="166">
        <v>-1.00783874580067</v>
      </c>
      <c r="AE37" s="167">
        <v>403</v>
      </c>
      <c r="AF37" s="167">
        <v>481</v>
      </c>
      <c r="AG37" s="142"/>
      <c r="AH37" s="510">
        <v>3</v>
      </c>
      <c r="AI37" s="507">
        <v>918</v>
      </c>
      <c r="AJ37" s="166">
        <v>-2.65111346765642</v>
      </c>
      <c r="AK37" s="513">
        <v>2574</v>
      </c>
      <c r="AL37" s="166">
        <v>-1.2279355333845</v>
      </c>
      <c r="AM37" s="167">
        <v>1275</v>
      </c>
      <c r="AN37" s="167">
        <v>1299</v>
      </c>
    </row>
    <row r="38" spans="1:40" s="163" customFormat="1" ht="15" customHeight="1">
      <c r="A38" s="533"/>
      <c r="B38" s="165">
        <v>2</v>
      </c>
      <c r="C38" s="404">
        <v>937</v>
      </c>
      <c r="D38" s="121">
        <v>1.8478260869565217</v>
      </c>
      <c r="E38" s="404">
        <v>2687</v>
      </c>
      <c r="F38" s="121">
        <v>-0.481481481481482</v>
      </c>
      <c r="G38" s="404">
        <v>1266</v>
      </c>
      <c r="H38" s="404">
        <v>1421</v>
      </c>
      <c r="I38" s="142" t="s">
        <v>237</v>
      </c>
      <c r="J38" s="510"/>
      <c r="K38" s="507">
        <v>718</v>
      </c>
      <c r="L38" s="121">
        <v>0.5602240896358543</v>
      </c>
      <c r="M38" s="507">
        <v>1950</v>
      </c>
      <c r="N38" s="121">
        <v>-4.78515625</v>
      </c>
      <c r="O38" s="167">
        <v>935</v>
      </c>
      <c r="P38" s="167">
        <v>1015</v>
      </c>
      <c r="Q38" s="142"/>
      <c r="R38" s="510">
        <v>3</v>
      </c>
      <c r="S38" s="507">
        <v>292</v>
      </c>
      <c r="T38" s="166">
        <v>7.7490774907749085</v>
      </c>
      <c r="U38" s="513">
        <v>710</v>
      </c>
      <c r="V38" s="166">
        <v>4.105571847507331</v>
      </c>
      <c r="W38" s="167">
        <v>327</v>
      </c>
      <c r="X38" s="167">
        <v>383</v>
      </c>
      <c r="Y38" s="142"/>
      <c r="Z38" s="510">
        <v>5</v>
      </c>
      <c r="AA38" s="507">
        <v>151</v>
      </c>
      <c r="AB38" s="166">
        <v>7.092198581560284</v>
      </c>
      <c r="AC38" s="513">
        <v>258</v>
      </c>
      <c r="AD38" s="166">
        <v>7.949790794979079</v>
      </c>
      <c r="AE38" s="167">
        <v>148</v>
      </c>
      <c r="AF38" s="167">
        <v>110</v>
      </c>
      <c r="AG38" s="142"/>
      <c r="AH38" s="510">
        <v>4</v>
      </c>
      <c r="AI38" s="507">
        <v>2114</v>
      </c>
      <c r="AJ38" s="166">
        <v>4.549950544015826</v>
      </c>
      <c r="AK38" s="513">
        <v>4873</v>
      </c>
      <c r="AL38" s="166">
        <v>-1.37623962760575</v>
      </c>
      <c r="AM38" s="167">
        <v>2339</v>
      </c>
      <c r="AN38" s="167">
        <v>2534</v>
      </c>
    </row>
    <row r="39" spans="1:40" s="163" customFormat="1" ht="15" customHeight="1">
      <c r="A39" s="533"/>
      <c r="B39" s="165">
        <v>3</v>
      </c>
      <c r="C39" s="404">
        <v>554</v>
      </c>
      <c r="D39" s="121">
        <v>14.22680412371134</v>
      </c>
      <c r="E39" s="404">
        <v>1352</v>
      </c>
      <c r="F39" s="121">
        <v>15.85261353898886</v>
      </c>
      <c r="G39" s="404">
        <v>725</v>
      </c>
      <c r="H39" s="404">
        <v>627</v>
      </c>
      <c r="I39" s="142" t="s">
        <v>238</v>
      </c>
      <c r="J39" s="510"/>
      <c r="K39" s="507">
        <v>659</v>
      </c>
      <c r="L39" s="121">
        <v>-0.151515151515152</v>
      </c>
      <c r="M39" s="507">
        <v>1703</v>
      </c>
      <c r="N39" s="121">
        <v>-6.78708264915161</v>
      </c>
      <c r="O39" s="167">
        <v>817</v>
      </c>
      <c r="P39" s="167">
        <v>886</v>
      </c>
      <c r="Q39" s="142"/>
      <c r="R39" s="510">
        <v>4</v>
      </c>
      <c r="S39" s="507">
        <v>648</v>
      </c>
      <c r="T39" s="166">
        <v>-11.2328767123288</v>
      </c>
      <c r="U39" s="513">
        <v>1479</v>
      </c>
      <c r="V39" s="166">
        <v>-18.3774834437086</v>
      </c>
      <c r="W39" s="167">
        <v>658</v>
      </c>
      <c r="X39" s="167">
        <v>821</v>
      </c>
      <c r="Y39" s="142" t="s">
        <v>550</v>
      </c>
      <c r="Z39" s="510">
        <v>1</v>
      </c>
      <c r="AA39" s="507">
        <v>357</v>
      </c>
      <c r="AB39" s="166">
        <v>5.3097345132743365</v>
      </c>
      <c r="AC39" s="513">
        <v>870</v>
      </c>
      <c r="AD39" s="166">
        <v>3.32541567695962</v>
      </c>
      <c r="AE39" s="167">
        <v>393</v>
      </c>
      <c r="AF39" s="167">
        <v>477</v>
      </c>
      <c r="AG39" s="142" t="s">
        <v>242</v>
      </c>
      <c r="AH39" s="510"/>
      <c r="AI39" s="518">
        <v>1466</v>
      </c>
      <c r="AJ39" s="516" t="s">
        <v>22</v>
      </c>
      <c r="AK39" s="167">
        <v>3484</v>
      </c>
      <c r="AL39" s="519">
        <v>-4.44322545255074</v>
      </c>
      <c r="AM39" s="167">
        <v>1633</v>
      </c>
      <c r="AN39" s="167">
        <v>1851</v>
      </c>
    </row>
    <row r="40" spans="1:40" s="163" customFormat="1" ht="15" customHeight="1">
      <c r="A40" s="533"/>
      <c r="B40" s="165">
        <v>4</v>
      </c>
      <c r="C40" s="404">
        <v>930</v>
      </c>
      <c r="D40" s="121">
        <v>3.7946428571428568</v>
      </c>
      <c r="E40" s="404">
        <v>2552</v>
      </c>
      <c r="F40" s="121">
        <v>-1.65703275529865</v>
      </c>
      <c r="G40" s="404">
        <v>1251</v>
      </c>
      <c r="H40" s="404">
        <v>1301</v>
      </c>
      <c r="I40" s="142" t="s">
        <v>239</v>
      </c>
      <c r="J40" s="510"/>
      <c r="K40" s="507">
        <v>1287</v>
      </c>
      <c r="L40" s="121">
        <v>0.9411764705882352</v>
      </c>
      <c r="M40" s="507">
        <v>3195</v>
      </c>
      <c r="N40" s="121">
        <v>-5.30527563722584</v>
      </c>
      <c r="O40" s="167">
        <v>1484</v>
      </c>
      <c r="P40" s="167">
        <v>1711</v>
      </c>
      <c r="Q40" s="142"/>
      <c r="R40" s="510">
        <v>5</v>
      </c>
      <c r="S40" s="507">
        <v>125</v>
      </c>
      <c r="T40" s="166">
        <v>5.042016806722689</v>
      </c>
      <c r="U40" s="513">
        <v>320</v>
      </c>
      <c r="V40" s="166">
        <v>3.896103896103896</v>
      </c>
      <c r="W40" s="167">
        <v>148</v>
      </c>
      <c r="X40" s="167">
        <v>172</v>
      </c>
      <c r="Y40" s="142"/>
      <c r="Z40" s="510">
        <v>2</v>
      </c>
      <c r="AA40" s="507">
        <v>208</v>
      </c>
      <c r="AB40" s="166">
        <v>-3.7037037037037</v>
      </c>
      <c r="AC40" s="513">
        <v>560</v>
      </c>
      <c r="AD40" s="166">
        <v>4.868913857677903</v>
      </c>
      <c r="AE40" s="167">
        <v>269</v>
      </c>
      <c r="AF40" s="167">
        <v>291</v>
      </c>
      <c r="AG40" s="142" t="s">
        <v>557</v>
      </c>
      <c r="AH40" s="510">
        <v>1</v>
      </c>
      <c r="AI40" s="507">
        <v>800</v>
      </c>
      <c r="AJ40" s="166">
        <v>2.3017902813299234</v>
      </c>
      <c r="AK40" s="513">
        <v>1477</v>
      </c>
      <c r="AL40" s="166">
        <v>4.603399433427762</v>
      </c>
      <c r="AM40" s="167">
        <v>762</v>
      </c>
      <c r="AN40" s="167">
        <v>715</v>
      </c>
    </row>
    <row r="41" spans="1:40" s="163" customFormat="1" ht="15" customHeight="1">
      <c r="A41" s="533" t="s">
        <v>534</v>
      </c>
      <c r="B41" s="165">
        <v>1</v>
      </c>
      <c r="C41" s="404">
        <v>1119</v>
      </c>
      <c r="D41" s="121">
        <v>4.093023255813953</v>
      </c>
      <c r="E41" s="404">
        <v>2066</v>
      </c>
      <c r="F41" s="121">
        <v>-0.911270983213429</v>
      </c>
      <c r="G41" s="404">
        <v>936</v>
      </c>
      <c r="H41" s="404">
        <v>1130</v>
      </c>
      <c r="I41" s="142" t="s">
        <v>240</v>
      </c>
      <c r="J41" s="510"/>
      <c r="K41" s="507">
        <v>1204</v>
      </c>
      <c r="L41" s="121">
        <v>4.513888888888888</v>
      </c>
      <c r="M41" s="507">
        <v>3279</v>
      </c>
      <c r="N41" s="121">
        <v>-2.2069788249329</v>
      </c>
      <c r="O41" s="167">
        <v>1581</v>
      </c>
      <c r="P41" s="167">
        <v>1698</v>
      </c>
      <c r="Q41" s="142" t="s">
        <v>307</v>
      </c>
      <c r="R41" s="510"/>
      <c r="S41" s="507">
        <v>593</v>
      </c>
      <c r="T41" s="166">
        <v>13.16793893129771</v>
      </c>
      <c r="U41" s="513">
        <v>1100</v>
      </c>
      <c r="V41" s="166">
        <v>8.374384236453201</v>
      </c>
      <c r="W41" s="167">
        <v>533</v>
      </c>
      <c r="X41" s="167">
        <v>567</v>
      </c>
      <c r="Y41" s="142"/>
      <c r="Z41" s="510">
        <v>3</v>
      </c>
      <c r="AA41" s="507">
        <v>1000</v>
      </c>
      <c r="AB41" s="166">
        <v>0.7049345417925479</v>
      </c>
      <c r="AC41" s="513">
        <v>2768</v>
      </c>
      <c r="AD41" s="166">
        <v>-1.80915218162469</v>
      </c>
      <c r="AE41" s="167">
        <v>1300</v>
      </c>
      <c r="AF41" s="167">
        <v>1468</v>
      </c>
      <c r="AG41" s="142"/>
      <c r="AH41" s="510">
        <v>2</v>
      </c>
      <c r="AI41" s="507">
        <v>621</v>
      </c>
      <c r="AJ41" s="166">
        <v>8.188153310104529</v>
      </c>
      <c r="AK41" s="513">
        <v>1293</v>
      </c>
      <c r="AL41" s="166">
        <v>7.302904564315353</v>
      </c>
      <c r="AM41" s="167">
        <v>617</v>
      </c>
      <c r="AN41" s="167">
        <v>676</v>
      </c>
    </row>
    <row r="42" spans="1:40" s="163" customFormat="1" ht="15" customHeight="1">
      <c r="A42" s="533"/>
      <c r="B42" s="165">
        <v>2</v>
      </c>
      <c r="C42" s="404">
        <v>621</v>
      </c>
      <c r="D42" s="121">
        <v>-2.51177394034537</v>
      </c>
      <c r="E42" s="404">
        <v>1650</v>
      </c>
      <c r="F42" s="121">
        <v>-4.01396160558464</v>
      </c>
      <c r="G42" s="404">
        <v>821</v>
      </c>
      <c r="H42" s="404">
        <v>829</v>
      </c>
      <c r="I42" s="142" t="s">
        <v>241</v>
      </c>
      <c r="J42" s="510"/>
      <c r="K42" s="514" t="s">
        <v>613</v>
      </c>
      <c r="L42" s="515" t="s">
        <v>22</v>
      </c>
      <c r="M42" s="516" t="s">
        <v>613</v>
      </c>
      <c r="N42" s="515" t="s">
        <v>22</v>
      </c>
      <c r="O42" s="517" t="s">
        <v>613</v>
      </c>
      <c r="P42" s="517" t="s">
        <v>614</v>
      </c>
      <c r="Q42" s="142" t="s">
        <v>244</v>
      </c>
      <c r="R42" s="510"/>
      <c r="S42" s="507">
        <v>588</v>
      </c>
      <c r="T42" s="166">
        <v>1.9064124783362217</v>
      </c>
      <c r="U42" s="513">
        <v>1618</v>
      </c>
      <c r="V42" s="166">
        <v>-1.87992722862341</v>
      </c>
      <c r="W42" s="167">
        <v>773</v>
      </c>
      <c r="X42" s="167">
        <v>845</v>
      </c>
      <c r="Y42" s="142"/>
      <c r="Z42" s="510">
        <v>4</v>
      </c>
      <c r="AA42" s="507">
        <v>640</v>
      </c>
      <c r="AB42" s="166">
        <v>-11.2343966712899</v>
      </c>
      <c r="AC42" s="513">
        <v>1269</v>
      </c>
      <c r="AD42" s="166">
        <v>-21.1801242236025</v>
      </c>
      <c r="AE42" s="167">
        <v>510</v>
      </c>
      <c r="AF42" s="167">
        <v>759</v>
      </c>
      <c r="AG42" s="142"/>
      <c r="AH42" s="510">
        <v>3</v>
      </c>
      <c r="AI42" s="507">
        <v>1788</v>
      </c>
      <c r="AJ42" s="166">
        <v>4.745166959578207</v>
      </c>
      <c r="AK42" s="513">
        <v>3464</v>
      </c>
      <c r="AL42" s="166">
        <v>4.747505291805262</v>
      </c>
      <c r="AM42" s="167">
        <v>1794</v>
      </c>
      <c r="AN42" s="167">
        <v>1670</v>
      </c>
    </row>
    <row r="43" spans="1:40" s="163" customFormat="1" ht="15" customHeight="1">
      <c r="A43" s="533"/>
      <c r="B43" s="165">
        <v>3</v>
      </c>
      <c r="C43" s="404">
        <v>740</v>
      </c>
      <c r="D43" s="121">
        <v>8.663729809104257</v>
      </c>
      <c r="E43" s="404">
        <v>1407</v>
      </c>
      <c r="F43" s="121">
        <v>5.709992486851991</v>
      </c>
      <c r="G43" s="404">
        <v>649</v>
      </c>
      <c r="H43" s="404">
        <v>758</v>
      </c>
      <c r="I43" s="142" t="s">
        <v>243</v>
      </c>
      <c r="J43" s="510"/>
      <c r="K43" s="507">
        <v>792</v>
      </c>
      <c r="L43" s="121">
        <v>37.0242214532872</v>
      </c>
      <c r="M43" s="507">
        <v>2269</v>
      </c>
      <c r="N43" s="121">
        <v>38.86168910648715</v>
      </c>
      <c r="O43" s="167">
        <v>1101</v>
      </c>
      <c r="P43" s="167">
        <v>1168</v>
      </c>
      <c r="Q43" s="142" t="s">
        <v>545</v>
      </c>
      <c r="R43" s="510">
        <v>1</v>
      </c>
      <c r="S43" s="507">
        <v>614</v>
      </c>
      <c r="T43" s="166">
        <v>-13.7640449438202</v>
      </c>
      <c r="U43" s="513">
        <v>1004</v>
      </c>
      <c r="V43" s="166">
        <v>-14.6983857264231</v>
      </c>
      <c r="W43" s="167">
        <v>457</v>
      </c>
      <c r="X43" s="167">
        <v>547</v>
      </c>
      <c r="Y43" s="142"/>
      <c r="Z43" s="510">
        <v>5</v>
      </c>
      <c r="AA43" s="507">
        <v>1418</v>
      </c>
      <c r="AB43" s="166">
        <v>0.3538570417551309</v>
      </c>
      <c r="AC43" s="513">
        <v>3500</v>
      </c>
      <c r="AD43" s="166">
        <v>-0.737379466817924</v>
      </c>
      <c r="AE43" s="167">
        <v>1604</v>
      </c>
      <c r="AF43" s="167">
        <v>1896</v>
      </c>
      <c r="AG43" s="142"/>
      <c r="AH43" s="510">
        <v>4</v>
      </c>
      <c r="AI43" s="507">
        <v>1113</v>
      </c>
      <c r="AJ43" s="166">
        <v>-0.802139037433155</v>
      </c>
      <c r="AK43" s="167">
        <v>2378</v>
      </c>
      <c r="AL43" s="166">
        <v>3.16702819956616</v>
      </c>
      <c r="AM43" s="167">
        <v>1192</v>
      </c>
      <c r="AN43" s="167">
        <v>1186</v>
      </c>
    </row>
    <row r="44" spans="1:40" s="163" customFormat="1" ht="15" customHeight="1" thickBot="1">
      <c r="A44" s="533"/>
      <c r="B44" s="165">
        <v>4</v>
      </c>
      <c r="C44" s="404">
        <v>1078</v>
      </c>
      <c r="D44" s="121">
        <v>-0.185185185185185</v>
      </c>
      <c r="E44" s="404">
        <v>2637</v>
      </c>
      <c r="F44" s="121">
        <v>0.41888804265041885</v>
      </c>
      <c r="G44" s="404">
        <v>1262</v>
      </c>
      <c r="H44" s="404">
        <v>1375</v>
      </c>
      <c r="I44" s="142" t="s">
        <v>245</v>
      </c>
      <c r="J44" s="510"/>
      <c r="K44" s="507">
        <v>546</v>
      </c>
      <c r="L44" s="121">
        <v>31.566265060240962</v>
      </c>
      <c r="M44" s="507">
        <v>1539</v>
      </c>
      <c r="N44" s="121">
        <v>30.313293818797625</v>
      </c>
      <c r="O44" s="167">
        <v>768</v>
      </c>
      <c r="P44" s="167">
        <v>771</v>
      </c>
      <c r="Q44" s="142"/>
      <c r="R44" s="510">
        <v>2</v>
      </c>
      <c r="S44" s="507">
        <v>973</v>
      </c>
      <c r="T44" s="166">
        <v>-11.4649681528662</v>
      </c>
      <c r="U44" s="513">
        <v>1799</v>
      </c>
      <c r="V44" s="166">
        <v>-16.6357738646895</v>
      </c>
      <c r="W44" s="167">
        <v>799</v>
      </c>
      <c r="X44" s="167">
        <v>1000</v>
      </c>
      <c r="Y44" s="142"/>
      <c r="Z44" s="510">
        <v>6</v>
      </c>
      <c r="AA44" s="507">
        <v>136</v>
      </c>
      <c r="AB44" s="166">
        <v>130.5084745762712</v>
      </c>
      <c r="AC44" s="513">
        <v>917</v>
      </c>
      <c r="AD44" s="166">
        <v>9.036860879904875</v>
      </c>
      <c r="AE44" s="167">
        <v>476</v>
      </c>
      <c r="AF44" s="167">
        <v>441</v>
      </c>
      <c r="AG44" s="501" t="s">
        <v>253</v>
      </c>
      <c r="AH44" s="511"/>
      <c r="AI44" s="508">
        <v>548</v>
      </c>
      <c r="AJ44" s="169">
        <v>19.389978213507625</v>
      </c>
      <c r="AK44" s="170">
        <v>1075</v>
      </c>
      <c r="AL44" s="169">
        <v>8.476286579212916</v>
      </c>
      <c r="AM44" s="170">
        <v>576</v>
      </c>
      <c r="AN44" s="170">
        <v>499</v>
      </c>
    </row>
    <row r="45" spans="1:40" s="163" customFormat="1" ht="15" customHeight="1">
      <c r="A45" s="533" t="s">
        <v>246</v>
      </c>
      <c r="B45" s="165"/>
      <c r="C45" s="404">
        <v>594</v>
      </c>
      <c r="D45" s="121">
        <v>7.414104882459313</v>
      </c>
      <c r="E45" s="404">
        <v>1213</v>
      </c>
      <c r="F45" s="121">
        <v>3.4982935153583616</v>
      </c>
      <c r="G45" s="404">
        <v>653</v>
      </c>
      <c r="H45" s="404">
        <v>560</v>
      </c>
      <c r="I45" s="142" t="s">
        <v>247</v>
      </c>
      <c r="J45" s="510"/>
      <c r="K45" s="507">
        <v>1225</v>
      </c>
      <c r="L45" s="121">
        <v>15.131578947368421</v>
      </c>
      <c r="M45" s="507">
        <v>2417</v>
      </c>
      <c r="N45" s="121">
        <v>7.949977668602054</v>
      </c>
      <c r="O45" s="167">
        <v>1131</v>
      </c>
      <c r="P45" s="167">
        <v>1286</v>
      </c>
      <c r="Q45" s="142"/>
      <c r="R45" s="510">
        <v>3</v>
      </c>
      <c r="S45" s="507">
        <v>758</v>
      </c>
      <c r="T45" s="166">
        <v>0.9320905459387484</v>
      </c>
      <c r="U45" s="513">
        <v>1453</v>
      </c>
      <c r="V45" s="166">
        <v>4.758471521268925</v>
      </c>
      <c r="W45" s="167">
        <v>640</v>
      </c>
      <c r="X45" s="167">
        <v>813</v>
      </c>
      <c r="Y45" s="142" t="s">
        <v>252</v>
      </c>
      <c r="Z45" s="510"/>
      <c r="AA45" s="507">
        <v>1109</v>
      </c>
      <c r="AB45" s="166">
        <v>6.226053639846743</v>
      </c>
      <c r="AC45" s="513">
        <v>2359</v>
      </c>
      <c r="AD45" s="166">
        <v>5.218554861730597</v>
      </c>
      <c r="AE45" s="167">
        <v>1188</v>
      </c>
      <c r="AF45" s="167">
        <v>1171</v>
      </c>
      <c r="AG45" s="123"/>
      <c r="AH45" s="123"/>
      <c r="AI45" s="125"/>
      <c r="AJ45" s="123"/>
      <c r="AK45" s="123"/>
      <c r="AL45" s="123"/>
      <c r="AM45" s="125"/>
      <c r="AN45" s="171" t="s">
        <v>154</v>
      </c>
    </row>
    <row r="46" spans="1:33" s="163" customFormat="1" ht="15" customHeight="1">
      <c r="A46" s="533" t="s">
        <v>248</v>
      </c>
      <c r="B46" s="165"/>
      <c r="C46" s="404">
        <v>1069</v>
      </c>
      <c r="D46" s="121">
        <v>0.09363295880149813</v>
      </c>
      <c r="E46" s="404">
        <v>2832</v>
      </c>
      <c r="F46" s="121">
        <v>-5.3792181757434</v>
      </c>
      <c r="G46" s="404">
        <v>1357</v>
      </c>
      <c r="H46" s="404">
        <v>1475</v>
      </c>
      <c r="I46" s="142" t="s">
        <v>249</v>
      </c>
      <c r="J46" s="510"/>
      <c r="K46" s="507">
        <v>2051</v>
      </c>
      <c r="L46" s="121">
        <v>1.2339585389930898</v>
      </c>
      <c r="M46" s="507">
        <v>5362</v>
      </c>
      <c r="N46" s="121">
        <v>-1.99232315847194</v>
      </c>
      <c r="O46" s="167">
        <v>2541</v>
      </c>
      <c r="P46" s="167">
        <v>2821</v>
      </c>
      <c r="Q46" s="142"/>
      <c r="R46" s="510">
        <v>4</v>
      </c>
      <c r="S46" s="507">
        <v>1322</v>
      </c>
      <c r="T46" s="166">
        <v>43.85201305767138</v>
      </c>
      <c r="U46" s="513">
        <v>2876</v>
      </c>
      <c r="V46" s="166">
        <v>43.22709163346614</v>
      </c>
      <c r="W46" s="167">
        <v>1450</v>
      </c>
      <c r="X46" s="167">
        <v>1426</v>
      </c>
      <c r="Y46" s="142" t="s">
        <v>256</v>
      </c>
      <c r="Z46" s="510"/>
      <c r="AA46" s="507">
        <v>912</v>
      </c>
      <c r="AB46" s="166">
        <v>4.4673539518900345</v>
      </c>
      <c r="AC46" s="513">
        <v>1732</v>
      </c>
      <c r="AD46" s="166">
        <v>2.7893175074183976</v>
      </c>
      <c r="AE46" s="167">
        <v>845</v>
      </c>
      <c r="AF46" s="167">
        <v>887</v>
      </c>
      <c r="AG46" s="163" t="s">
        <v>715</v>
      </c>
    </row>
    <row r="47" spans="1:32" s="163" customFormat="1" ht="15" customHeight="1">
      <c r="A47" s="533" t="s">
        <v>250</v>
      </c>
      <c r="B47" s="165"/>
      <c r="C47" s="404">
        <v>2074</v>
      </c>
      <c r="D47" s="121">
        <v>1.3685239491691104</v>
      </c>
      <c r="E47" s="404">
        <v>4176</v>
      </c>
      <c r="F47" s="121">
        <v>2.302792748652621</v>
      </c>
      <c r="G47" s="404">
        <v>2162</v>
      </c>
      <c r="H47" s="404">
        <v>2014</v>
      </c>
      <c r="I47" s="142" t="s">
        <v>251</v>
      </c>
      <c r="J47" s="510"/>
      <c r="K47" s="507">
        <v>1093</v>
      </c>
      <c r="L47" s="121">
        <v>4.693486590038314</v>
      </c>
      <c r="M47" s="507">
        <v>3182</v>
      </c>
      <c r="N47" s="121">
        <v>9.234466186062479</v>
      </c>
      <c r="O47" s="167">
        <v>1556</v>
      </c>
      <c r="P47" s="167">
        <v>1626</v>
      </c>
      <c r="Q47" s="142" t="s">
        <v>546</v>
      </c>
      <c r="R47" s="510">
        <v>1</v>
      </c>
      <c r="S47" s="507">
        <v>2794</v>
      </c>
      <c r="T47" s="166">
        <v>13.254965545196596</v>
      </c>
      <c r="U47" s="513">
        <v>5418</v>
      </c>
      <c r="V47" s="166">
        <v>10.368710531676513</v>
      </c>
      <c r="W47" s="167">
        <v>2728</v>
      </c>
      <c r="X47" s="167">
        <v>2690</v>
      </c>
      <c r="Y47" s="142" t="s">
        <v>551</v>
      </c>
      <c r="Z47" s="510">
        <v>1</v>
      </c>
      <c r="AA47" s="507">
        <v>893</v>
      </c>
      <c r="AB47" s="166">
        <v>9.84009840098401</v>
      </c>
      <c r="AC47" s="513">
        <v>2046</v>
      </c>
      <c r="AD47" s="166">
        <v>0.8378511582060127</v>
      </c>
      <c r="AE47" s="167">
        <v>1001</v>
      </c>
      <c r="AF47" s="167">
        <v>1045</v>
      </c>
    </row>
    <row r="48" spans="1:32" s="163" customFormat="1" ht="15" customHeight="1">
      <c r="A48" s="533" t="s">
        <v>254</v>
      </c>
      <c r="B48" s="165"/>
      <c r="C48" s="404">
        <v>264</v>
      </c>
      <c r="D48" s="121">
        <v>3.937007874015748</v>
      </c>
      <c r="E48" s="404">
        <v>629</v>
      </c>
      <c r="F48" s="121">
        <v>3.453947368421053</v>
      </c>
      <c r="G48" s="404">
        <v>309</v>
      </c>
      <c r="H48" s="404">
        <v>320</v>
      </c>
      <c r="I48" s="142" t="s">
        <v>255</v>
      </c>
      <c r="J48" s="510"/>
      <c r="K48" s="507">
        <v>938</v>
      </c>
      <c r="L48" s="121">
        <v>4.4543429844097995</v>
      </c>
      <c r="M48" s="404">
        <v>2262</v>
      </c>
      <c r="N48" s="121">
        <v>-1.35194068905364</v>
      </c>
      <c r="O48" s="167">
        <v>1081</v>
      </c>
      <c r="P48" s="167">
        <v>1181</v>
      </c>
      <c r="Q48" s="142"/>
      <c r="R48" s="510">
        <v>2</v>
      </c>
      <c r="S48" s="507">
        <v>1760</v>
      </c>
      <c r="T48" s="166">
        <v>2.2067363530778166</v>
      </c>
      <c r="U48" s="513">
        <v>3322</v>
      </c>
      <c r="V48" s="166">
        <v>2.4992286331379203</v>
      </c>
      <c r="W48" s="523">
        <v>1663</v>
      </c>
      <c r="X48" s="523">
        <v>1659</v>
      </c>
      <c r="Y48" s="142"/>
      <c r="Z48" s="510">
        <v>2</v>
      </c>
      <c r="AA48" s="507">
        <v>1816</v>
      </c>
      <c r="AB48" s="166">
        <v>19.160104986876643</v>
      </c>
      <c r="AC48" s="513">
        <v>3879</v>
      </c>
      <c r="AD48" s="166">
        <v>16.137724550898202</v>
      </c>
      <c r="AE48" s="523">
        <v>1999</v>
      </c>
      <c r="AF48" s="523">
        <v>1880</v>
      </c>
    </row>
    <row r="49" spans="1:32" s="163" customFormat="1" ht="15" customHeight="1">
      <c r="A49" s="533" t="s">
        <v>257</v>
      </c>
      <c r="B49" s="165"/>
      <c r="C49" s="404">
        <v>987</v>
      </c>
      <c r="D49" s="121">
        <v>-1.88866799204771</v>
      </c>
      <c r="E49" s="404">
        <v>2122</v>
      </c>
      <c r="F49" s="121">
        <v>-10.2748414376321</v>
      </c>
      <c r="G49" s="404">
        <v>897</v>
      </c>
      <c r="H49" s="404">
        <v>1225</v>
      </c>
      <c r="I49" s="142" t="s">
        <v>258</v>
      </c>
      <c r="J49" s="510"/>
      <c r="K49" s="507">
        <v>891</v>
      </c>
      <c r="L49" s="121">
        <v>1.3651877133105803</v>
      </c>
      <c r="M49" s="404">
        <v>1933</v>
      </c>
      <c r="N49" s="121">
        <v>-4.40158259149357</v>
      </c>
      <c r="O49" s="167">
        <v>957</v>
      </c>
      <c r="P49" s="167">
        <v>976</v>
      </c>
      <c r="Q49" s="142"/>
      <c r="R49" s="510">
        <v>3</v>
      </c>
      <c r="S49" s="507">
        <v>5218</v>
      </c>
      <c r="T49" s="166">
        <v>30.776942355889723</v>
      </c>
      <c r="U49" s="513">
        <v>7906</v>
      </c>
      <c r="V49" s="166">
        <v>16.07693437087065</v>
      </c>
      <c r="W49" s="523">
        <v>4095</v>
      </c>
      <c r="X49" s="523">
        <v>3811</v>
      </c>
      <c r="Y49" s="142" t="s">
        <v>552</v>
      </c>
      <c r="Z49" s="510">
        <v>1</v>
      </c>
      <c r="AA49" s="518">
        <v>535</v>
      </c>
      <c r="AB49" s="166">
        <v>7.862903225806452</v>
      </c>
      <c r="AC49" s="523">
        <v>1056</v>
      </c>
      <c r="AD49" s="166">
        <v>2.127659574468085</v>
      </c>
      <c r="AE49" s="523">
        <v>524</v>
      </c>
      <c r="AF49" s="523">
        <v>532</v>
      </c>
    </row>
    <row r="50" spans="1:32" s="163" customFormat="1" ht="15" customHeight="1">
      <c r="A50" s="533" t="s">
        <v>535</v>
      </c>
      <c r="B50" s="165">
        <v>1</v>
      </c>
      <c r="C50" s="507">
        <v>299</v>
      </c>
      <c r="D50" s="121">
        <v>-3.23624595469256</v>
      </c>
      <c r="E50" s="507">
        <v>782</v>
      </c>
      <c r="F50" s="121">
        <v>-7.89163722025913</v>
      </c>
      <c r="G50" s="507">
        <v>379</v>
      </c>
      <c r="H50" s="507">
        <v>403</v>
      </c>
      <c r="I50" s="142" t="s">
        <v>259</v>
      </c>
      <c r="J50" s="510"/>
      <c r="K50" s="507">
        <v>519</v>
      </c>
      <c r="L50" s="121">
        <v>2.5691699604743086</v>
      </c>
      <c r="M50" s="507">
        <v>949</v>
      </c>
      <c r="N50" s="121">
        <v>0.6362672322375398</v>
      </c>
      <c r="O50" s="523">
        <v>478</v>
      </c>
      <c r="P50" s="523">
        <v>471</v>
      </c>
      <c r="Q50" s="142" t="s">
        <v>547</v>
      </c>
      <c r="R50" s="510">
        <v>1</v>
      </c>
      <c r="S50" s="507">
        <v>284</v>
      </c>
      <c r="T50" s="166">
        <v>2.898550724637681</v>
      </c>
      <c r="U50" s="513">
        <v>710</v>
      </c>
      <c r="V50" s="166">
        <v>-0.699300699300699</v>
      </c>
      <c r="W50" s="523">
        <v>312</v>
      </c>
      <c r="X50" s="523">
        <v>398</v>
      </c>
      <c r="Y50" s="142"/>
      <c r="Z50" s="510">
        <v>2</v>
      </c>
      <c r="AA50" s="507">
        <v>773</v>
      </c>
      <c r="AB50" s="166">
        <v>8.415147265077138</v>
      </c>
      <c r="AC50" s="507">
        <v>1658</v>
      </c>
      <c r="AD50" s="166">
        <v>1.3447432762836184</v>
      </c>
      <c r="AE50" s="523">
        <v>803</v>
      </c>
      <c r="AF50" s="523">
        <v>855</v>
      </c>
    </row>
    <row r="51" spans="1:32" s="163" customFormat="1" ht="15" customHeight="1">
      <c r="A51" s="533"/>
      <c r="B51" s="165">
        <v>2</v>
      </c>
      <c r="C51" s="507">
        <v>1351</v>
      </c>
      <c r="D51" s="121">
        <v>9.570154095701541</v>
      </c>
      <c r="E51" s="507">
        <v>2818</v>
      </c>
      <c r="F51" s="121">
        <v>10.293542074363993</v>
      </c>
      <c r="G51" s="507">
        <v>1281</v>
      </c>
      <c r="H51" s="507">
        <v>1537</v>
      </c>
      <c r="I51" s="142" t="s">
        <v>260</v>
      </c>
      <c r="J51" s="510"/>
      <c r="K51" s="507">
        <v>1357</v>
      </c>
      <c r="L51" s="166">
        <v>1.8004501125281318</v>
      </c>
      <c r="M51" s="507">
        <v>3386</v>
      </c>
      <c r="N51" s="166">
        <v>-0.965194501316174</v>
      </c>
      <c r="O51" s="523">
        <v>1600</v>
      </c>
      <c r="P51" s="523">
        <v>1786</v>
      </c>
      <c r="Q51" s="142"/>
      <c r="R51" s="510">
        <v>2</v>
      </c>
      <c r="S51" s="507">
        <v>987</v>
      </c>
      <c r="T51" s="166">
        <v>-13.8743455497382</v>
      </c>
      <c r="U51" s="513">
        <v>2026</v>
      </c>
      <c r="V51" s="166">
        <v>-20.4241948153967</v>
      </c>
      <c r="W51" s="523">
        <v>935</v>
      </c>
      <c r="X51" s="523">
        <v>1091</v>
      </c>
      <c r="Y51" s="142"/>
      <c r="Z51" s="510">
        <v>3</v>
      </c>
      <c r="AA51" s="514">
        <v>1</v>
      </c>
      <c r="AB51" s="525">
        <v>0</v>
      </c>
      <c r="AC51" s="514">
        <v>5</v>
      </c>
      <c r="AD51" s="525">
        <v>0</v>
      </c>
      <c r="AE51" s="526">
        <v>1</v>
      </c>
      <c r="AF51" s="526">
        <v>4</v>
      </c>
    </row>
    <row r="52" spans="1:32" s="163" customFormat="1" ht="15" customHeight="1" thickBot="1">
      <c r="A52" s="538"/>
      <c r="B52" s="168">
        <v>3</v>
      </c>
      <c r="C52" s="508">
        <v>628</v>
      </c>
      <c r="D52" s="524">
        <v>2.4469820554649266</v>
      </c>
      <c r="E52" s="508">
        <v>1536</v>
      </c>
      <c r="F52" s="524">
        <v>-3.15258511979823</v>
      </c>
      <c r="G52" s="522">
        <v>783</v>
      </c>
      <c r="H52" s="522">
        <v>753</v>
      </c>
      <c r="I52" s="501" t="s">
        <v>197</v>
      </c>
      <c r="J52" s="511"/>
      <c r="K52" s="508">
        <v>772</v>
      </c>
      <c r="L52" s="520">
        <v>5046.666666666667</v>
      </c>
      <c r="M52" s="508">
        <v>2333</v>
      </c>
      <c r="N52" s="520">
        <v>5325.581395348837</v>
      </c>
      <c r="O52" s="522">
        <v>1134</v>
      </c>
      <c r="P52" s="522">
        <v>1199</v>
      </c>
      <c r="Q52" s="142"/>
      <c r="R52" s="510">
        <v>3</v>
      </c>
      <c r="S52" s="507">
        <v>949</v>
      </c>
      <c r="T52" s="166">
        <v>128.67469879518072</v>
      </c>
      <c r="U52" s="513">
        <v>2575</v>
      </c>
      <c r="V52" s="166">
        <v>123.13691507798961</v>
      </c>
      <c r="W52" s="523">
        <v>1163</v>
      </c>
      <c r="X52" s="523">
        <v>1412</v>
      </c>
      <c r="Y52" s="501"/>
      <c r="Z52" s="511">
        <v>4</v>
      </c>
      <c r="AA52" s="508">
        <v>322</v>
      </c>
      <c r="AB52" s="520">
        <v>12.587412587412588</v>
      </c>
      <c r="AC52" s="521">
        <v>638</v>
      </c>
      <c r="AD52" s="520">
        <v>5.980066445182724</v>
      </c>
      <c r="AE52" s="522">
        <v>328</v>
      </c>
      <c r="AF52" s="522">
        <v>310</v>
      </c>
    </row>
    <row r="53" spans="17:24" s="163" customFormat="1" ht="15" customHeight="1">
      <c r="Q53" s="595"/>
      <c r="R53" s="595"/>
      <c r="S53" s="595"/>
      <c r="T53" s="595"/>
      <c r="U53" s="595"/>
      <c r="V53" s="595"/>
      <c r="W53" s="595"/>
      <c r="X53" s="595"/>
    </row>
    <row r="54" spans="17:24" s="163" customFormat="1" ht="15" customHeight="1">
      <c r="Q54" s="518"/>
      <c r="R54" s="518"/>
      <c r="S54" s="518"/>
      <c r="T54" s="518"/>
      <c r="U54" s="518"/>
      <c r="V54" s="518"/>
      <c r="W54" s="518"/>
      <c r="X54" s="518"/>
    </row>
    <row r="55" spans="17:24" s="163" customFormat="1" ht="15" customHeight="1">
      <c r="Q55" s="518"/>
      <c r="R55" s="518"/>
      <c r="S55" s="518"/>
      <c r="T55" s="518"/>
      <c r="U55" s="518"/>
      <c r="V55" s="518"/>
      <c r="W55" s="518"/>
      <c r="X55" s="518"/>
    </row>
    <row r="56" spans="17:24" s="163" customFormat="1" ht="15" customHeight="1">
      <c r="Q56" s="518"/>
      <c r="R56" s="518"/>
      <c r="S56" s="518"/>
      <c r="T56" s="518"/>
      <c r="U56" s="518"/>
      <c r="V56" s="518"/>
      <c r="W56" s="518"/>
      <c r="X56" s="518"/>
    </row>
    <row r="57" spans="17:24" s="163" customFormat="1" ht="15" customHeight="1">
      <c r="Q57" s="518"/>
      <c r="R57" s="518"/>
      <c r="S57" s="518"/>
      <c r="T57" s="518"/>
      <c r="U57" s="518"/>
      <c r="V57" s="518"/>
      <c r="W57" s="518"/>
      <c r="X57" s="518"/>
    </row>
    <row r="58" spans="17:24" s="163" customFormat="1" ht="15" customHeight="1">
      <c r="Q58" s="518"/>
      <c r="R58" s="518"/>
      <c r="S58" s="518"/>
      <c r="T58" s="518"/>
      <c r="U58" s="518"/>
      <c r="V58" s="518"/>
      <c r="W58" s="518"/>
      <c r="X58" s="518"/>
    </row>
    <row r="59" s="163" customFormat="1" ht="15" customHeight="1"/>
    <row r="60" s="163" customFormat="1" ht="15" customHeight="1"/>
    <row r="61" s="163" customFormat="1" ht="15" customHeight="1"/>
    <row r="62" s="163" customFormat="1" ht="15" customHeight="1"/>
    <row r="63" s="163" customFormat="1" ht="15" customHeight="1"/>
    <row r="64" s="163" customFormat="1" ht="15" customHeight="1"/>
    <row r="65" s="163" customFormat="1" ht="15" customHeight="1"/>
    <row r="66" s="163" customFormat="1" ht="15" customHeight="1"/>
    <row r="67" s="163" customFormat="1" ht="15" customHeight="1"/>
    <row r="68" s="163" customFormat="1" ht="15" customHeight="1"/>
    <row r="69" s="163" customFormat="1" ht="15" customHeight="1"/>
    <row r="70" s="163" customFormat="1" ht="15" customHeight="1"/>
    <row r="71" s="163" customFormat="1" ht="15" customHeight="1"/>
    <row r="72" s="163" customFormat="1" ht="15" customHeight="1"/>
    <row r="73" s="163" customFormat="1" ht="15" customHeight="1"/>
    <row r="74" s="163" customFormat="1" ht="15" customHeight="1"/>
    <row r="75" s="163" customFormat="1" ht="15" customHeight="1"/>
    <row r="76" s="163" customFormat="1" ht="15" customHeight="1"/>
    <row r="77" s="163" customFormat="1" ht="15" customHeight="1"/>
    <row r="78" s="163" customFormat="1" ht="15" customHeight="1"/>
    <row r="79" s="163" customFormat="1" ht="15" customHeight="1"/>
    <row r="80" s="163" customFormat="1" ht="15" customHeight="1"/>
    <row r="81" s="163" customFormat="1" ht="15" customHeight="1"/>
    <row r="82" s="163" customFormat="1" ht="15" customHeight="1"/>
    <row r="83" s="163" customFormat="1" ht="15" customHeight="1"/>
    <row r="84" s="163" customFormat="1" ht="15" customHeight="1"/>
    <row r="85" s="163" customFormat="1" ht="15" customHeight="1"/>
    <row r="86" s="163" customFormat="1" ht="15" customHeight="1"/>
    <row r="87" s="163" customFormat="1" ht="15" customHeight="1"/>
    <row r="88" s="163" customFormat="1" ht="15" customHeight="1"/>
    <row r="89" s="163" customFormat="1" ht="15" customHeight="1"/>
    <row r="90" s="163" customFormat="1" ht="15" customHeight="1"/>
    <row r="91" s="163" customFormat="1" ht="15" customHeight="1"/>
    <row r="92" s="163" customFormat="1" ht="15" customHeight="1"/>
    <row r="93" s="163" customFormat="1" ht="15" customHeight="1"/>
    <row r="94" s="163" customFormat="1" ht="15" customHeight="1"/>
    <row r="95" s="163" customFormat="1" ht="15" customHeight="1"/>
    <row r="96" s="163" customFormat="1" ht="15" customHeight="1"/>
    <row r="97" s="163" customFormat="1" ht="15" customHeight="1"/>
    <row r="98" s="163" customFormat="1" ht="15" customHeight="1"/>
    <row r="99" s="163" customFormat="1" ht="15" customHeight="1"/>
    <row r="100" s="163" customFormat="1" ht="15" customHeight="1"/>
    <row r="101" s="163" customFormat="1" ht="15" customHeight="1"/>
    <row r="102" s="163" customFormat="1" ht="15" customHeight="1"/>
    <row r="103" s="163" customFormat="1" ht="15" customHeight="1"/>
    <row r="104" s="163" customFormat="1" ht="15" customHeight="1"/>
    <row r="105" s="163" customFormat="1" ht="15" customHeight="1"/>
    <row r="106" s="163" customFormat="1" ht="15" customHeight="1"/>
    <row r="107" s="163" customFormat="1" ht="15" customHeight="1"/>
    <row r="108" s="163" customFormat="1" ht="15" customHeight="1"/>
    <row r="109" s="163" customFormat="1" ht="15" customHeight="1"/>
    <row r="110" s="163" customFormat="1" ht="15" customHeight="1"/>
    <row r="111" s="163" customFormat="1" ht="15" customHeight="1"/>
    <row r="112" s="163" customFormat="1" ht="15" customHeight="1"/>
    <row r="113" s="163" customFormat="1" ht="15" customHeight="1"/>
    <row r="114" s="163" customFormat="1" ht="15" customHeight="1"/>
    <row r="115" s="163" customFormat="1" ht="15" customHeight="1"/>
    <row r="116" s="163" customFormat="1" ht="15" customHeight="1"/>
    <row r="117" s="163" customFormat="1" ht="15" customHeight="1"/>
    <row r="118" s="163" customFormat="1" ht="15" customHeight="1"/>
    <row r="119" s="163" customFormat="1" ht="15" customHeight="1"/>
    <row r="120" s="163" customFormat="1" ht="15" customHeight="1"/>
    <row r="121" s="163" customFormat="1" ht="15" customHeight="1"/>
    <row r="122" s="163" customFormat="1" ht="15" customHeight="1"/>
    <row r="123" s="163" customFormat="1" ht="15" customHeight="1"/>
    <row r="124" s="163" customFormat="1" ht="15" customHeight="1"/>
    <row r="125" s="163" customFormat="1" ht="15" customHeight="1"/>
    <row r="126" s="163" customFormat="1" ht="15" customHeight="1"/>
    <row r="127" s="163" customFormat="1" ht="15" customHeight="1"/>
    <row r="128" s="163" customFormat="1" ht="15" customHeight="1"/>
    <row r="129" spans="1:24" s="163" customFormat="1" ht="15" customHeight="1">
      <c r="A129" s="80"/>
      <c r="B129" s="80"/>
      <c r="C129" s="80"/>
      <c r="D129" s="80"/>
      <c r="E129" s="80"/>
      <c r="F129" s="80"/>
      <c r="G129" s="80"/>
      <c r="H129" s="80"/>
      <c r="Q129" s="80"/>
      <c r="R129" s="80"/>
      <c r="S129" s="80"/>
      <c r="T129" s="80"/>
      <c r="U129" s="80"/>
      <c r="V129" s="80"/>
      <c r="W129" s="80"/>
      <c r="X129" s="80"/>
    </row>
    <row r="130" spans="1:24" s="163" customFormat="1" ht="15" customHeight="1">
      <c r="A130" s="80"/>
      <c r="B130" s="80"/>
      <c r="C130" s="80"/>
      <c r="D130" s="80"/>
      <c r="E130" s="80"/>
      <c r="F130" s="80"/>
      <c r="G130" s="80"/>
      <c r="H130" s="80"/>
      <c r="Q130" s="80"/>
      <c r="R130" s="80"/>
      <c r="S130" s="80"/>
      <c r="T130" s="80"/>
      <c r="U130" s="80"/>
      <c r="V130" s="80"/>
      <c r="W130" s="80"/>
      <c r="X130" s="80"/>
    </row>
    <row r="131" spans="9:40" ht="15" customHeight="1">
      <c r="I131" s="163"/>
      <c r="J131" s="163"/>
      <c r="K131" s="163"/>
      <c r="L131" s="163"/>
      <c r="M131" s="163"/>
      <c r="N131" s="163"/>
      <c r="O131" s="163"/>
      <c r="P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</row>
    <row r="132" spans="9:40" ht="15" customHeight="1">
      <c r="I132" s="163"/>
      <c r="J132" s="163"/>
      <c r="K132" s="163"/>
      <c r="L132" s="163"/>
      <c r="M132" s="163"/>
      <c r="N132" s="163"/>
      <c r="O132" s="163"/>
      <c r="P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</row>
    <row r="133" spans="25:40" ht="15" customHeight="1"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</row>
    <row r="134" spans="25:40" ht="15" customHeight="1"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</row>
    <row r="135" spans="25:40" ht="15" customHeight="1"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</row>
    <row r="136" spans="25:40" ht="15" customHeight="1"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</row>
    <row r="137" spans="33:40" ht="15" customHeight="1">
      <c r="AG137" s="163"/>
      <c r="AH137" s="163"/>
      <c r="AI137" s="163"/>
      <c r="AJ137" s="163"/>
      <c r="AK137" s="163"/>
      <c r="AL137" s="163"/>
      <c r="AM137" s="163"/>
      <c r="AN137" s="163"/>
    </row>
    <row r="138" spans="33:40" ht="15" customHeight="1">
      <c r="AG138" s="163"/>
      <c r="AH138" s="163"/>
      <c r="AI138" s="163"/>
      <c r="AJ138" s="163"/>
      <c r="AK138" s="163"/>
      <c r="AL138" s="163"/>
      <c r="AM138" s="163"/>
      <c r="AN138" s="163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5">
      <selection activeCell="A1" sqref="A1"/>
    </sheetView>
  </sheetViews>
  <sheetFormatPr defaultColWidth="9.00390625" defaultRowHeight="15" customHeight="1"/>
  <cols>
    <col min="1" max="1" width="10.875" style="16" customWidth="1"/>
    <col min="2" max="4" width="7.375" style="16" customWidth="1"/>
    <col min="5" max="5" width="7.375" style="80" customWidth="1"/>
    <col min="6" max="20" width="7.375" style="16" customWidth="1"/>
    <col min="21" max="21" width="7.50390625" style="16" customWidth="1"/>
    <col min="22" max="16384" width="9.00390625" style="16" customWidth="1"/>
  </cols>
  <sheetData>
    <row r="1" spans="1:21" s="15" customFormat="1" ht="15" customHeight="1">
      <c r="A1" s="2" t="s">
        <v>125</v>
      </c>
      <c r="E1" s="110"/>
      <c r="U1" s="3" t="s">
        <v>125</v>
      </c>
    </row>
    <row r="2" ht="15" customHeight="1">
      <c r="U2" s="172"/>
    </row>
    <row r="3" spans="1:21" ht="15" customHeight="1">
      <c r="A3" s="173" t="s">
        <v>189</v>
      </c>
      <c r="B3" s="174"/>
      <c r="C3" s="174"/>
      <c r="D3" s="174"/>
      <c r="E3" s="174"/>
      <c r="F3" s="174"/>
      <c r="G3" s="174"/>
      <c r="H3" s="174"/>
      <c r="I3" s="175"/>
      <c r="J3" s="175"/>
      <c r="K3" s="175"/>
      <c r="L3" s="175"/>
      <c r="M3" s="175"/>
      <c r="N3" s="175"/>
      <c r="O3" s="175"/>
      <c r="P3" s="175"/>
      <c r="Q3" s="175"/>
      <c r="R3" s="176"/>
      <c r="S3" s="176"/>
      <c r="T3" s="176"/>
      <c r="U3" s="177"/>
    </row>
    <row r="4" spans="1:21" ht="15" customHeight="1" thickBot="1">
      <c r="A4" s="174"/>
      <c r="B4" s="174"/>
      <c r="C4" s="174"/>
      <c r="D4" s="174"/>
      <c r="E4" s="174"/>
      <c r="F4" s="174"/>
      <c r="G4" s="174"/>
      <c r="H4" s="174"/>
      <c r="I4" s="175"/>
      <c r="J4" s="175"/>
      <c r="K4" s="175"/>
      <c r="L4" s="175"/>
      <c r="M4" s="175"/>
      <c r="N4" s="175"/>
      <c r="O4" s="175"/>
      <c r="P4" s="175"/>
      <c r="Q4" s="175"/>
      <c r="R4" s="176"/>
      <c r="S4" s="176"/>
      <c r="T4" s="176"/>
      <c r="U4" s="177" t="s">
        <v>183</v>
      </c>
    </row>
    <row r="5" spans="1:21" ht="21" customHeight="1">
      <c r="A5" s="654" t="s">
        <v>190</v>
      </c>
      <c r="B5" s="655" t="s">
        <v>265</v>
      </c>
      <c r="C5" s="656"/>
      <c r="D5" s="656"/>
      <c r="E5" s="657"/>
      <c r="F5" s="655" t="s">
        <v>191</v>
      </c>
      <c r="G5" s="656"/>
      <c r="H5" s="656"/>
      <c r="I5" s="657"/>
      <c r="J5" s="655" t="s">
        <v>192</v>
      </c>
      <c r="K5" s="658"/>
      <c r="L5" s="658"/>
      <c r="M5" s="659"/>
      <c r="N5" s="178" t="s">
        <v>193</v>
      </c>
      <c r="O5" s="179"/>
      <c r="P5" s="180"/>
      <c r="Q5" s="178"/>
      <c r="R5" s="660" t="s">
        <v>266</v>
      </c>
      <c r="S5" s="661"/>
      <c r="T5" s="661"/>
      <c r="U5" s="661"/>
    </row>
    <row r="6" spans="1:21" ht="21" customHeight="1">
      <c r="A6" s="632"/>
      <c r="B6" s="181" t="s">
        <v>130</v>
      </c>
      <c r="C6" s="181" t="s">
        <v>120</v>
      </c>
      <c r="D6" s="181" t="s">
        <v>121</v>
      </c>
      <c r="E6" s="181" t="s">
        <v>137</v>
      </c>
      <c r="F6" s="181" t="s">
        <v>130</v>
      </c>
      <c r="G6" s="181" t="s">
        <v>120</v>
      </c>
      <c r="H6" s="181" t="s">
        <v>121</v>
      </c>
      <c r="I6" s="181" t="s">
        <v>137</v>
      </c>
      <c r="J6" s="181" t="s">
        <v>130</v>
      </c>
      <c r="K6" s="181" t="s">
        <v>120</v>
      </c>
      <c r="L6" s="181" t="s">
        <v>121</v>
      </c>
      <c r="M6" s="181" t="s">
        <v>137</v>
      </c>
      <c r="N6" s="181" t="s">
        <v>130</v>
      </c>
      <c r="O6" s="181" t="s">
        <v>120</v>
      </c>
      <c r="P6" s="181" t="s">
        <v>121</v>
      </c>
      <c r="Q6" s="181" t="s">
        <v>137</v>
      </c>
      <c r="R6" s="182" t="s">
        <v>130</v>
      </c>
      <c r="S6" s="182" t="s">
        <v>120</v>
      </c>
      <c r="T6" s="183" t="s">
        <v>121</v>
      </c>
      <c r="U6" s="184" t="s">
        <v>137</v>
      </c>
    </row>
    <row r="7" spans="1:21" ht="21" customHeight="1">
      <c r="A7" s="174"/>
      <c r="B7" s="185" t="s">
        <v>128</v>
      </c>
      <c r="C7" s="174"/>
      <c r="D7" s="174"/>
      <c r="E7" s="186" t="s">
        <v>264</v>
      </c>
      <c r="F7" s="175"/>
      <c r="G7" s="174"/>
      <c r="H7" s="174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6"/>
      <c r="T7" s="176"/>
      <c r="U7" s="187"/>
    </row>
    <row r="8" spans="1:21" s="192" customFormat="1" ht="21" customHeight="1">
      <c r="A8" s="188" t="s">
        <v>136</v>
      </c>
      <c r="B8" s="189">
        <v>342760</v>
      </c>
      <c r="C8" s="189">
        <v>170177</v>
      </c>
      <c r="D8" s="189">
        <v>172583</v>
      </c>
      <c r="E8" s="190">
        <v>100</v>
      </c>
      <c r="F8" s="189">
        <v>347929</v>
      </c>
      <c r="G8" s="189">
        <v>171913</v>
      </c>
      <c r="H8" s="189">
        <v>176016</v>
      </c>
      <c r="I8" s="190">
        <v>100</v>
      </c>
      <c r="J8" s="189">
        <v>353885</v>
      </c>
      <c r="K8" s="189">
        <v>173154</v>
      </c>
      <c r="L8" s="189">
        <v>180731</v>
      </c>
      <c r="M8" s="190">
        <v>100</v>
      </c>
      <c r="N8" s="189">
        <v>355798</v>
      </c>
      <c r="O8" s="189">
        <v>171769</v>
      </c>
      <c r="P8" s="189">
        <v>184029</v>
      </c>
      <c r="Q8" s="190">
        <v>100</v>
      </c>
      <c r="R8" s="189">
        <v>374468</v>
      </c>
      <c r="S8" s="189">
        <v>180669</v>
      </c>
      <c r="T8" s="189">
        <v>193799</v>
      </c>
      <c r="U8" s="191">
        <v>100</v>
      </c>
    </row>
    <row r="9" spans="1:21" s="192" customFormat="1" ht="15" customHeight="1">
      <c r="A9" s="193"/>
      <c r="B9" s="194"/>
      <c r="C9" s="194"/>
      <c r="D9" s="194"/>
      <c r="E9" s="195"/>
      <c r="F9" s="194"/>
      <c r="G9" s="189"/>
      <c r="H9" s="189"/>
      <c r="I9" s="190"/>
      <c r="J9" s="189"/>
      <c r="K9" s="189"/>
      <c r="L9" s="189"/>
      <c r="M9" s="191"/>
      <c r="N9" s="189"/>
      <c r="O9" s="189"/>
      <c r="P9" s="189"/>
      <c r="Q9" s="191"/>
      <c r="R9" s="189"/>
      <c r="S9" s="189"/>
      <c r="T9" s="189"/>
      <c r="U9" s="196"/>
    </row>
    <row r="10" spans="1:21" s="192" customFormat="1" ht="21" customHeight="1">
      <c r="A10" s="539" t="s">
        <v>561</v>
      </c>
      <c r="B10" s="189">
        <v>53159</v>
      </c>
      <c r="C10" s="189">
        <v>27437</v>
      </c>
      <c r="D10" s="189">
        <v>25722</v>
      </c>
      <c r="E10" s="190">
        <v>15.509102579064068</v>
      </c>
      <c r="F10" s="189">
        <v>50990</v>
      </c>
      <c r="G10" s="189">
        <v>26269</v>
      </c>
      <c r="H10" s="189">
        <v>24721</v>
      </c>
      <c r="I10" s="190">
        <v>14.655288866406652</v>
      </c>
      <c r="J10" s="189">
        <v>50904</v>
      </c>
      <c r="K10" s="189">
        <v>26150</v>
      </c>
      <c r="L10" s="189">
        <v>24754</v>
      </c>
      <c r="M10" s="191">
        <v>14.384333893779052</v>
      </c>
      <c r="N10" s="189">
        <v>50163</v>
      </c>
      <c r="O10" s="189">
        <v>25692</v>
      </c>
      <c r="P10" s="189">
        <v>24471</v>
      </c>
      <c r="Q10" s="191">
        <v>14.09873017835963</v>
      </c>
      <c r="R10" s="189">
        <v>51299</v>
      </c>
      <c r="S10" s="189">
        <v>26336</v>
      </c>
      <c r="T10" s="189">
        <v>24963</v>
      </c>
      <c r="U10" s="191">
        <v>13.699167886174521</v>
      </c>
    </row>
    <row r="11" spans="1:21" s="192" customFormat="1" ht="21" customHeight="1">
      <c r="A11" s="540" t="s">
        <v>562</v>
      </c>
      <c r="B11" s="194">
        <v>16123</v>
      </c>
      <c r="C11" s="194">
        <v>8250</v>
      </c>
      <c r="D11" s="194">
        <v>7873</v>
      </c>
      <c r="E11" s="195">
        <v>4.703874431088809</v>
      </c>
      <c r="F11" s="194">
        <v>18000</v>
      </c>
      <c r="G11" s="194">
        <v>9227</v>
      </c>
      <c r="H11" s="194">
        <v>8773</v>
      </c>
      <c r="I11" s="195">
        <v>5.173469299770931</v>
      </c>
      <c r="J11" s="194">
        <v>17003</v>
      </c>
      <c r="K11" s="194">
        <v>8738</v>
      </c>
      <c r="L11" s="194">
        <v>8265</v>
      </c>
      <c r="M11" s="196">
        <v>4.804668183166847</v>
      </c>
      <c r="N11" s="194">
        <v>15729</v>
      </c>
      <c r="O11" s="194">
        <v>8105</v>
      </c>
      <c r="P11" s="194">
        <v>7624</v>
      </c>
      <c r="Q11" s="196">
        <v>4.42076683961124</v>
      </c>
      <c r="R11" s="197">
        <v>17093</v>
      </c>
      <c r="S11" s="197">
        <v>8754</v>
      </c>
      <c r="T11" s="197">
        <v>8339</v>
      </c>
      <c r="U11" s="196">
        <v>4.564608991956589</v>
      </c>
    </row>
    <row r="12" spans="1:21" s="192" customFormat="1" ht="21" customHeight="1">
      <c r="A12" s="540" t="s">
        <v>563</v>
      </c>
      <c r="B12" s="194">
        <v>17462</v>
      </c>
      <c r="C12" s="194">
        <v>9085</v>
      </c>
      <c r="D12" s="194">
        <v>8377</v>
      </c>
      <c r="E12" s="195">
        <v>5.0945267825884</v>
      </c>
      <c r="F12" s="194">
        <v>16408</v>
      </c>
      <c r="G12" s="194">
        <v>8473</v>
      </c>
      <c r="H12" s="194">
        <v>7935</v>
      </c>
      <c r="I12" s="195">
        <v>4.715904681702302</v>
      </c>
      <c r="J12" s="194">
        <v>17988</v>
      </c>
      <c r="K12" s="194">
        <v>9204</v>
      </c>
      <c r="L12" s="194">
        <v>8784</v>
      </c>
      <c r="M12" s="196">
        <v>5.083007191601792</v>
      </c>
      <c r="N12" s="194">
        <v>17023</v>
      </c>
      <c r="O12" s="194">
        <v>8708</v>
      </c>
      <c r="P12" s="194">
        <v>8315</v>
      </c>
      <c r="Q12" s="196">
        <v>4.784456348827144</v>
      </c>
      <c r="R12" s="197">
        <v>16956</v>
      </c>
      <c r="S12" s="197">
        <v>8688</v>
      </c>
      <c r="T12" s="197">
        <v>8268</v>
      </c>
      <c r="U12" s="196">
        <v>4.528023756369035</v>
      </c>
    </row>
    <row r="13" spans="1:21" s="192" customFormat="1" ht="21" customHeight="1">
      <c r="A13" s="540" t="s">
        <v>564</v>
      </c>
      <c r="B13" s="194">
        <v>19574</v>
      </c>
      <c r="C13" s="194">
        <v>10102</v>
      </c>
      <c r="D13" s="194">
        <v>9472</v>
      </c>
      <c r="E13" s="195">
        <v>5.71070136538686</v>
      </c>
      <c r="F13" s="194">
        <v>16582</v>
      </c>
      <c r="G13" s="194">
        <v>8569</v>
      </c>
      <c r="H13" s="194">
        <v>8013</v>
      </c>
      <c r="I13" s="195">
        <v>4.76591488493342</v>
      </c>
      <c r="J13" s="194">
        <v>15913</v>
      </c>
      <c r="K13" s="194">
        <v>8208</v>
      </c>
      <c r="L13" s="194">
        <v>7705</v>
      </c>
      <c r="M13" s="196">
        <v>4.496658519010413</v>
      </c>
      <c r="N13" s="194">
        <v>17411</v>
      </c>
      <c r="O13" s="194">
        <v>8879</v>
      </c>
      <c r="P13" s="194">
        <v>8532</v>
      </c>
      <c r="Q13" s="196">
        <v>4.8935069899212476</v>
      </c>
      <c r="R13" s="197">
        <v>17250</v>
      </c>
      <c r="S13" s="197">
        <v>8894</v>
      </c>
      <c r="T13" s="197">
        <v>8356</v>
      </c>
      <c r="U13" s="196">
        <v>4.606535137848895</v>
      </c>
    </row>
    <row r="14" spans="1:21" s="192" customFormat="1" ht="15" customHeight="1">
      <c r="A14" s="540"/>
      <c r="B14" s="194"/>
      <c r="C14" s="194"/>
      <c r="D14" s="194"/>
      <c r="E14" s="195"/>
      <c r="F14" s="194"/>
      <c r="G14" s="194"/>
      <c r="H14" s="194"/>
      <c r="I14" s="195"/>
      <c r="J14" s="194"/>
      <c r="K14" s="194"/>
      <c r="L14" s="194"/>
      <c r="M14" s="196"/>
      <c r="N14" s="194"/>
      <c r="O14" s="194"/>
      <c r="P14" s="194"/>
      <c r="Q14" s="196"/>
      <c r="R14" s="194"/>
      <c r="S14" s="194"/>
      <c r="T14" s="194"/>
      <c r="U14" s="196"/>
    </row>
    <row r="15" spans="1:21" s="192" customFormat="1" ht="21" customHeight="1">
      <c r="A15" s="539" t="s">
        <v>565</v>
      </c>
      <c r="B15" s="189">
        <v>253511</v>
      </c>
      <c r="C15" s="189">
        <v>127176</v>
      </c>
      <c r="D15" s="189">
        <v>126335</v>
      </c>
      <c r="E15" s="190">
        <v>73.96166413817248</v>
      </c>
      <c r="F15" s="189">
        <v>251525</v>
      </c>
      <c r="G15" s="189">
        <v>125864</v>
      </c>
      <c r="H15" s="189">
        <v>125661</v>
      </c>
      <c r="I15" s="190">
        <v>72.2920480902713</v>
      </c>
      <c r="J15" s="189">
        <v>243445</v>
      </c>
      <c r="K15" s="189">
        <v>120585</v>
      </c>
      <c r="L15" s="189">
        <v>122860</v>
      </c>
      <c r="M15" s="191">
        <v>68.79212173446176</v>
      </c>
      <c r="N15" s="189">
        <v>234339</v>
      </c>
      <c r="O15" s="189">
        <v>115418</v>
      </c>
      <c r="P15" s="189">
        <v>118921</v>
      </c>
      <c r="Q15" s="191">
        <v>65.86293346224544</v>
      </c>
      <c r="R15" s="189">
        <v>232245</v>
      </c>
      <c r="S15" s="189">
        <v>114723</v>
      </c>
      <c r="T15" s="189">
        <v>117522</v>
      </c>
      <c r="U15" s="191">
        <v>62.01998568636038</v>
      </c>
    </row>
    <row r="16" spans="1:21" s="192" customFormat="1" ht="21" customHeight="1">
      <c r="A16" s="540" t="s">
        <v>566</v>
      </c>
      <c r="B16" s="194">
        <v>25829</v>
      </c>
      <c r="C16" s="194">
        <v>13389</v>
      </c>
      <c r="D16" s="194">
        <v>12440</v>
      </c>
      <c r="E16" s="195">
        <v>7.535593418135138</v>
      </c>
      <c r="F16" s="194">
        <v>21657</v>
      </c>
      <c r="G16" s="194">
        <v>11258</v>
      </c>
      <c r="H16" s="194">
        <v>10399</v>
      </c>
      <c r="I16" s="195">
        <v>6.224545812507724</v>
      </c>
      <c r="J16" s="194">
        <v>19213</v>
      </c>
      <c r="K16" s="194">
        <v>10037</v>
      </c>
      <c r="L16" s="194">
        <v>9176</v>
      </c>
      <c r="M16" s="196">
        <v>5.429164841685859</v>
      </c>
      <c r="N16" s="194">
        <v>18042</v>
      </c>
      <c r="O16" s="194">
        <v>9327</v>
      </c>
      <c r="P16" s="194">
        <v>8715</v>
      </c>
      <c r="Q16" s="196">
        <v>5.070854810875834</v>
      </c>
      <c r="R16" s="197">
        <v>20049</v>
      </c>
      <c r="S16" s="197">
        <v>10266</v>
      </c>
      <c r="T16" s="197">
        <v>9783</v>
      </c>
      <c r="U16" s="196">
        <v>5.353995534998985</v>
      </c>
    </row>
    <row r="17" spans="1:21" s="192" customFormat="1" ht="21" customHeight="1">
      <c r="A17" s="540" t="s">
        <v>567</v>
      </c>
      <c r="B17" s="194">
        <v>33990</v>
      </c>
      <c r="C17" s="194">
        <v>17860</v>
      </c>
      <c r="D17" s="194">
        <v>16130</v>
      </c>
      <c r="E17" s="195">
        <v>9.91655969191271</v>
      </c>
      <c r="F17" s="194">
        <v>28400</v>
      </c>
      <c r="G17" s="194">
        <v>15171</v>
      </c>
      <c r="H17" s="194">
        <v>13229</v>
      </c>
      <c r="I17" s="195">
        <v>8.162584895194135</v>
      </c>
      <c r="J17" s="194">
        <v>24423</v>
      </c>
      <c r="K17" s="194">
        <v>12972</v>
      </c>
      <c r="L17" s="194">
        <v>11451</v>
      </c>
      <c r="M17" s="196">
        <v>6.90139452081891</v>
      </c>
      <c r="N17" s="194">
        <v>20716</v>
      </c>
      <c r="O17" s="194">
        <v>10797</v>
      </c>
      <c r="P17" s="194">
        <v>9919</v>
      </c>
      <c r="Q17" s="196">
        <v>5.822404847694478</v>
      </c>
      <c r="R17" s="197">
        <v>20671</v>
      </c>
      <c r="S17" s="197">
        <v>10793</v>
      </c>
      <c r="T17" s="197">
        <v>9878</v>
      </c>
      <c r="U17" s="196">
        <v>5.5200978454767835</v>
      </c>
    </row>
    <row r="18" spans="1:21" s="192" customFormat="1" ht="21" customHeight="1">
      <c r="A18" s="540" t="s">
        <v>568</v>
      </c>
      <c r="B18" s="194">
        <v>27518</v>
      </c>
      <c r="C18" s="194">
        <v>14040</v>
      </c>
      <c r="D18" s="194">
        <v>13478</v>
      </c>
      <c r="E18" s="195">
        <v>8.02835803477652</v>
      </c>
      <c r="F18" s="194">
        <v>30008</v>
      </c>
      <c r="G18" s="194">
        <v>15023</v>
      </c>
      <c r="H18" s="194">
        <v>14985</v>
      </c>
      <c r="I18" s="195">
        <v>8.624748152640338</v>
      </c>
      <c r="J18" s="194">
        <v>23211</v>
      </c>
      <c r="K18" s="194">
        <v>11445</v>
      </c>
      <c r="L18" s="194">
        <v>11766</v>
      </c>
      <c r="M18" s="196">
        <v>6.558910380490837</v>
      </c>
      <c r="N18" s="194">
        <v>20514</v>
      </c>
      <c r="O18" s="194">
        <v>10032</v>
      </c>
      <c r="P18" s="194">
        <v>10482</v>
      </c>
      <c r="Q18" s="196">
        <v>5.765631060320744</v>
      </c>
      <c r="R18" s="197">
        <v>18883</v>
      </c>
      <c r="S18" s="197">
        <v>9382</v>
      </c>
      <c r="T18" s="197">
        <v>9501</v>
      </c>
      <c r="U18" s="196">
        <v>5.0426204642319234</v>
      </c>
    </row>
    <row r="19" spans="1:21" s="192" customFormat="1" ht="21" customHeight="1">
      <c r="A19" s="540" t="s">
        <v>569</v>
      </c>
      <c r="B19" s="194">
        <v>24286</v>
      </c>
      <c r="C19" s="194">
        <v>12173</v>
      </c>
      <c r="D19" s="194">
        <v>12113</v>
      </c>
      <c r="E19" s="195">
        <v>7.085424203524332</v>
      </c>
      <c r="F19" s="194">
        <v>28693</v>
      </c>
      <c r="G19" s="194">
        <v>14309</v>
      </c>
      <c r="H19" s="194">
        <v>14384</v>
      </c>
      <c r="I19" s="195">
        <v>8.246797478795962</v>
      </c>
      <c r="J19" s="194">
        <v>29953</v>
      </c>
      <c r="K19" s="194">
        <v>14445</v>
      </c>
      <c r="L19" s="194">
        <v>15508</v>
      </c>
      <c r="M19" s="196">
        <v>8.464049055484127</v>
      </c>
      <c r="N19" s="194">
        <v>23653</v>
      </c>
      <c r="O19" s="194">
        <v>11409</v>
      </c>
      <c r="P19" s="194">
        <v>12244</v>
      </c>
      <c r="Q19" s="196">
        <v>6.647873231440311</v>
      </c>
      <c r="R19" s="197">
        <v>22155</v>
      </c>
      <c r="S19" s="197">
        <v>10691</v>
      </c>
      <c r="T19" s="197">
        <v>11464</v>
      </c>
      <c r="U19" s="196">
        <v>5.916393390089407</v>
      </c>
    </row>
    <row r="20" spans="1:21" s="192" customFormat="1" ht="21" customHeight="1">
      <c r="A20" s="540" t="s">
        <v>570</v>
      </c>
      <c r="B20" s="194">
        <v>21049</v>
      </c>
      <c r="C20" s="194">
        <v>10387</v>
      </c>
      <c r="D20" s="194">
        <v>10662</v>
      </c>
      <c r="E20" s="195">
        <v>6.141031625627261</v>
      </c>
      <c r="F20" s="194">
        <v>24743</v>
      </c>
      <c r="G20" s="194">
        <v>12502</v>
      </c>
      <c r="H20" s="194">
        <v>12241</v>
      </c>
      <c r="I20" s="195">
        <v>7.11150838245734</v>
      </c>
      <c r="J20" s="194">
        <v>28885</v>
      </c>
      <c r="K20" s="194">
        <v>14214</v>
      </c>
      <c r="L20" s="194">
        <v>14671</v>
      </c>
      <c r="M20" s="196">
        <v>8.162256100145528</v>
      </c>
      <c r="N20" s="194">
        <v>30529</v>
      </c>
      <c r="O20" s="194">
        <v>14741</v>
      </c>
      <c r="P20" s="194">
        <v>15788</v>
      </c>
      <c r="Q20" s="196">
        <v>8.580430468973969</v>
      </c>
      <c r="R20" s="197">
        <v>25888</v>
      </c>
      <c r="S20" s="197">
        <v>12451</v>
      </c>
      <c r="T20" s="197">
        <v>13437</v>
      </c>
      <c r="U20" s="196">
        <v>6.913274298471432</v>
      </c>
    </row>
    <row r="21" spans="1:21" s="192" customFormat="1" ht="15" customHeight="1">
      <c r="A21" s="540"/>
      <c r="B21" s="194"/>
      <c r="C21" s="194"/>
      <c r="D21" s="194"/>
      <c r="E21" s="195"/>
      <c r="F21" s="194"/>
      <c r="G21" s="194"/>
      <c r="H21" s="194"/>
      <c r="I21" s="195"/>
      <c r="J21" s="194"/>
      <c r="K21" s="194"/>
      <c r="L21" s="194"/>
      <c r="M21" s="196"/>
      <c r="N21" s="194"/>
      <c r="O21" s="194"/>
      <c r="P21" s="194"/>
      <c r="Q21" s="196" t="s">
        <v>267</v>
      </c>
      <c r="R21" s="194"/>
      <c r="S21" s="194"/>
      <c r="T21" s="194"/>
      <c r="U21" s="196"/>
    </row>
    <row r="22" spans="1:21" s="192" customFormat="1" ht="21" customHeight="1">
      <c r="A22" s="540" t="s">
        <v>571</v>
      </c>
      <c r="B22" s="194">
        <v>23621</v>
      </c>
      <c r="C22" s="194">
        <v>11343</v>
      </c>
      <c r="D22" s="194">
        <v>12278</v>
      </c>
      <c r="E22" s="195">
        <v>6.891410899754931</v>
      </c>
      <c r="F22" s="194">
        <v>20629</v>
      </c>
      <c r="G22" s="194">
        <v>10328</v>
      </c>
      <c r="H22" s="194">
        <v>10301</v>
      </c>
      <c r="I22" s="195">
        <v>5.929083232498584</v>
      </c>
      <c r="J22" s="194">
        <v>24478</v>
      </c>
      <c r="K22" s="194">
        <v>12390</v>
      </c>
      <c r="L22" s="194">
        <v>12088</v>
      </c>
      <c r="M22" s="196">
        <v>6.916936292863501</v>
      </c>
      <c r="N22" s="194">
        <v>28920</v>
      </c>
      <c r="O22" s="194">
        <v>14279</v>
      </c>
      <c r="P22" s="194">
        <v>14641</v>
      </c>
      <c r="Q22" s="196">
        <v>8.128207578457438</v>
      </c>
      <c r="R22" s="197">
        <v>31636</v>
      </c>
      <c r="S22" s="197">
        <v>15381</v>
      </c>
      <c r="T22" s="197">
        <v>16255</v>
      </c>
      <c r="U22" s="196">
        <v>8.448251920057254</v>
      </c>
    </row>
    <row r="23" spans="1:21" s="192" customFormat="1" ht="21" customHeight="1">
      <c r="A23" s="540" t="s">
        <v>572</v>
      </c>
      <c r="B23" s="194">
        <v>31118</v>
      </c>
      <c r="C23" s="194">
        <v>15430</v>
      </c>
      <c r="D23" s="194">
        <v>15688</v>
      </c>
      <c r="E23" s="195">
        <v>9.078655619092075</v>
      </c>
      <c r="F23" s="194">
        <v>22966</v>
      </c>
      <c r="G23" s="194">
        <v>11070</v>
      </c>
      <c r="H23" s="194">
        <v>11896</v>
      </c>
      <c r="I23" s="195">
        <v>6.60077199658551</v>
      </c>
      <c r="J23" s="194">
        <v>20032</v>
      </c>
      <c r="K23" s="194">
        <v>10007</v>
      </c>
      <c r="L23" s="194">
        <v>10025</v>
      </c>
      <c r="M23" s="196">
        <v>5.660595956313492</v>
      </c>
      <c r="N23" s="194">
        <v>24257</v>
      </c>
      <c r="O23" s="194">
        <v>12336</v>
      </c>
      <c r="P23" s="194">
        <v>11921</v>
      </c>
      <c r="Q23" s="196">
        <v>6.817632476854844</v>
      </c>
      <c r="R23" s="197">
        <v>29047</v>
      </c>
      <c r="S23" s="197">
        <v>14494</v>
      </c>
      <c r="T23" s="197">
        <v>14553</v>
      </c>
      <c r="U23" s="196">
        <v>7.7568710811070645</v>
      </c>
    </row>
    <row r="24" spans="1:21" s="192" customFormat="1" ht="21" customHeight="1">
      <c r="A24" s="540" t="s">
        <v>573</v>
      </c>
      <c r="B24" s="194">
        <v>25927</v>
      </c>
      <c r="C24" s="194">
        <v>12759</v>
      </c>
      <c r="D24" s="194">
        <v>13168</v>
      </c>
      <c r="E24" s="195">
        <v>7.564184852374839</v>
      </c>
      <c r="F24" s="194">
        <v>29726</v>
      </c>
      <c r="G24" s="194">
        <v>14689</v>
      </c>
      <c r="H24" s="194">
        <v>15037</v>
      </c>
      <c r="I24" s="195">
        <v>8.543697133610593</v>
      </c>
      <c r="J24" s="194">
        <v>22239</v>
      </c>
      <c r="K24" s="194">
        <v>10609</v>
      </c>
      <c r="L24" s="194">
        <v>11630</v>
      </c>
      <c r="M24" s="196">
        <v>6.284244881811889</v>
      </c>
      <c r="N24" s="194">
        <v>19611</v>
      </c>
      <c r="O24" s="194">
        <v>9681</v>
      </c>
      <c r="P24" s="194">
        <v>9930</v>
      </c>
      <c r="Q24" s="196">
        <v>5.51183536725895</v>
      </c>
      <c r="R24" s="197">
        <v>24143</v>
      </c>
      <c r="S24" s="197">
        <v>12236</v>
      </c>
      <c r="T24" s="197">
        <v>11907</v>
      </c>
      <c r="U24" s="196">
        <v>6.447279874381789</v>
      </c>
    </row>
    <row r="25" spans="1:21" s="192" customFormat="1" ht="21" customHeight="1">
      <c r="A25" s="540" t="s">
        <v>574</v>
      </c>
      <c r="B25" s="194">
        <v>21973</v>
      </c>
      <c r="C25" s="194">
        <v>10848</v>
      </c>
      <c r="D25" s="194">
        <v>11125</v>
      </c>
      <c r="E25" s="195">
        <v>6.410608005601587</v>
      </c>
      <c r="F25" s="194">
        <v>24296</v>
      </c>
      <c r="G25" s="194">
        <v>11730</v>
      </c>
      <c r="H25" s="194">
        <v>12566</v>
      </c>
      <c r="I25" s="195">
        <v>6.983033894846362</v>
      </c>
      <c r="J25" s="194">
        <v>28145</v>
      </c>
      <c r="K25" s="194">
        <v>13686</v>
      </c>
      <c r="L25" s="194">
        <v>14459</v>
      </c>
      <c r="M25" s="196">
        <v>7.953148621727397</v>
      </c>
      <c r="N25" s="194">
        <v>21451</v>
      </c>
      <c r="O25" s="194">
        <v>10112</v>
      </c>
      <c r="P25" s="194">
        <v>11339</v>
      </c>
      <c r="Q25" s="196">
        <v>6.028982737395938</v>
      </c>
      <c r="R25" s="197">
        <v>19269</v>
      </c>
      <c r="S25" s="197">
        <v>9516</v>
      </c>
      <c r="T25" s="197">
        <v>9753</v>
      </c>
      <c r="U25" s="196">
        <v>5.145700033113644</v>
      </c>
    </row>
    <row r="26" spans="1:21" s="192" customFormat="1" ht="21" customHeight="1">
      <c r="A26" s="540" t="s">
        <v>575</v>
      </c>
      <c r="B26" s="194">
        <v>18200</v>
      </c>
      <c r="C26" s="194">
        <v>8947</v>
      </c>
      <c r="D26" s="194">
        <v>9253</v>
      </c>
      <c r="E26" s="195">
        <v>5.309837787373088</v>
      </c>
      <c r="F26" s="194">
        <v>20407</v>
      </c>
      <c r="G26" s="194">
        <v>9784</v>
      </c>
      <c r="H26" s="194">
        <v>10623</v>
      </c>
      <c r="I26" s="195">
        <v>5.865277111134743</v>
      </c>
      <c r="J26" s="194">
        <v>22866</v>
      </c>
      <c r="K26" s="194">
        <v>10780</v>
      </c>
      <c r="L26" s="194">
        <v>12086</v>
      </c>
      <c r="M26" s="196">
        <v>6.461421083120222</v>
      </c>
      <c r="N26" s="194">
        <v>26646</v>
      </c>
      <c r="O26" s="194">
        <v>12704</v>
      </c>
      <c r="P26" s="194">
        <v>13942</v>
      </c>
      <c r="Q26" s="196">
        <v>7.489080882972924</v>
      </c>
      <c r="R26" s="197">
        <v>20504</v>
      </c>
      <c r="S26" s="197">
        <v>9513</v>
      </c>
      <c r="T26" s="197">
        <v>10991</v>
      </c>
      <c r="U26" s="196">
        <v>5.475501244432101</v>
      </c>
    </row>
    <row r="27" spans="1:21" s="192" customFormat="1" ht="15" customHeight="1">
      <c r="A27" s="540"/>
      <c r="B27" s="194"/>
      <c r="C27" s="194"/>
      <c r="D27" s="194"/>
      <c r="E27" s="195"/>
      <c r="F27" s="194"/>
      <c r="G27" s="194"/>
      <c r="H27" s="194"/>
      <c r="I27" s="195"/>
      <c r="J27" s="194"/>
      <c r="K27" s="194"/>
      <c r="L27" s="194"/>
      <c r="M27" s="196"/>
      <c r="N27" s="194"/>
      <c r="O27" s="194"/>
      <c r="P27" s="194"/>
      <c r="Q27" s="196"/>
      <c r="R27" s="194"/>
      <c r="S27" s="194"/>
      <c r="T27" s="194"/>
      <c r="U27" s="196"/>
    </row>
    <row r="28" spans="1:21" s="192" customFormat="1" ht="21" customHeight="1">
      <c r="A28" s="539" t="s">
        <v>576</v>
      </c>
      <c r="B28" s="189">
        <v>34691</v>
      </c>
      <c r="C28" s="189">
        <v>14601</v>
      </c>
      <c r="D28" s="189">
        <v>20090</v>
      </c>
      <c r="E28" s="190">
        <v>10.121075971525267</v>
      </c>
      <c r="F28" s="189">
        <v>44885</v>
      </c>
      <c r="G28" s="189">
        <v>19428</v>
      </c>
      <c r="H28" s="189">
        <v>25457</v>
      </c>
      <c r="I28" s="190">
        <v>12.90062052890101</v>
      </c>
      <c r="J28" s="189">
        <v>57131</v>
      </c>
      <c r="K28" s="189">
        <v>24842</v>
      </c>
      <c r="L28" s="189">
        <v>32289</v>
      </c>
      <c r="M28" s="191">
        <v>16.143945066900265</v>
      </c>
      <c r="N28" s="189">
        <v>69823</v>
      </c>
      <c r="O28" s="189">
        <v>29787</v>
      </c>
      <c r="P28" s="189">
        <v>40036</v>
      </c>
      <c r="Q28" s="191">
        <v>19.62433740493201</v>
      </c>
      <c r="R28" s="189">
        <v>84369</v>
      </c>
      <c r="S28" s="189">
        <v>35995</v>
      </c>
      <c r="T28" s="189">
        <v>48374</v>
      </c>
      <c r="U28" s="191">
        <v>22.530363075082516</v>
      </c>
    </row>
    <row r="29" spans="1:21" s="192" customFormat="1" ht="21" customHeight="1">
      <c r="A29" s="540" t="s">
        <v>577</v>
      </c>
      <c r="B29" s="194">
        <v>13361</v>
      </c>
      <c r="C29" s="194">
        <v>6457</v>
      </c>
      <c r="D29" s="194">
        <v>6904</v>
      </c>
      <c r="E29" s="195">
        <v>3.8980627844555955</v>
      </c>
      <c r="F29" s="194">
        <v>16800</v>
      </c>
      <c r="G29" s="194">
        <v>8004</v>
      </c>
      <c r="H29" s="194">
        <v>8796</v>
      </c>
      <c r="I29" s="195">
        <v>4.828571346452868</v>
      </c>
      <c r="J29" s="194">
        <v>19293</v>
      </c>
      <c r="K29" s="194">
        <v>9025</v>
      </c>
      <c r="L29" s="194">
        <v>10268</v>
      </c>
      <c r="M29" s="196">
        <v>5.4517710555689</v>
      </c>
      <c r="N29" s="194">
        <v>21561</v>
      </c>
      <c r="O29" s="194">
        <v>9870</v>
      </c>
      <c r="P29" s="194">
        <v>11691</v>
      </c>
      <c r="Q29" s="196">
        <v>6.059899156262824</v>
      </c>
      <c r="R29" s="197">
        <v>25386</v>
      </c>
      <c r="S29" s="197">
        <v>11801</v>
      </c>
      <c r="T29" s="197">
        <v>13585</v>
      </c>
      <c r="U29" s="196">
        <v>6.779217449822148</v>
      </c>
    </row>
    <row r="30" spans="1:21" s="192" customFormat="1" ht="21" customHeight="1">
      <c r="A30" s="540" t="s">
        <v>578</v>
      </c>
      <c r="B30" s="194">
        <v>8560</v>
      </c>
      <c r="C30" s="194">
        <v>3667</v>
      </c>
      <c r="D30" s="194">
        <v>4893</v>
      </c>
      <c r="E30" s="195">
        <v>2.497374256039211</v>
      </c>
      <c r="F30" s="194">
        <v>11991</v>
      </c>
      <c r="G30" s="194">
        <v>5603</v>
      </c>
      <c r="H30" s="194">
        <v>6388</v>
      </c>
      <c r="I30" s="195">
        <v>3.4463927985307348</v>
      </c>
      <c r="J30" s="194">
        <v>15585</v>
      </c>
      <c r="K30" s="194">
        <v>7240</v>
      </c>
      <c r="L30" s="194">
        <v>8345</v>
      </c>
      <c r="M30" s="196">
        <v>4.403973042089945</v>
      </c>
      <c r="N30" s="194">
        <v>18055</v>
      </c>
      <c r="O30" s="194">
        <v>8150</v>
      </c>
      <c r="P30" s="194">
        <v>9905</v>
      </c>
      <c r="Q30" s="196">
        <v>5.074508569469193</v>
      </c>
      <c r="R30" s="197">
        <v>20450</v>
      </c>
      <c r="S30" s="197">
        <v>9093</v>
      </c>
      <c r="T30" s="197">
        <v>11357</v>
      </c>
      <c r="U30" s="196">
        <v>5.461080786609269</v>
      </c>
    </row>
    <row r="31" spans="1:21" s="192" customFormat="1" ht="21" customHeight="1">
      <c r="A31" s="540" t="s">
        <v>579</v>
      </c>
      <c r="B31" s="194">
        <v>5729</v>
      </c>
      <c r="C31" s="194">
        <v>2096</v>
      </c>
      <c r="D31" s="194">
        <v>3633</v>
      </c>
      <c r="E31" s="195">
        <v>1.671431905706617</v>
      </c>
      <c r="F31" s="194">
        <v>7541</v>
      </c>
      <c r="G31" s="194">
        <v>3101</v>
      </c>
      <c r="H31" s="194">
        <v>4440</v>
      </c>
      <c r="I31" s="195">
        <v>2.1673962216429215</v>
      </c>
      <c r="J31" s="194">
        <v>10675</v>
      </c>
      <c r="K31" s="194">
        <v>4718</v>
      </c>
      <c r="L31" s="194">
        <v>5957</v>
      </c>
      <c r="M31" s="196">
        <v>3.016516665018297</v>
      </c>
      <c r="N31" s="194">
        <v>14043</v>
      </c>
      <c r="O31" s="194">
        <v>6179</v>
      </c>
      <c r="P31" s="194">
        <v>7864</v>
      </c>
      <c r="Q31" s="196">
        <v>3.9469024558878916</v>
      </c>
      <c r="R31" s="197">
        <v>16516</v>
      </c>
      <c r="S31" s="197">
        <v>7147</v>
      </c>
      <c r="T31" s="197">
        <v>9369</v>
      </c>
      <c r="U31" s="196">
        <v>4.410523729664484</v>
      </c>
    </row>
    <row r="32" spans="1:21" s="192" customFormat="1" ht="21" customHeight="1">
      <c r="A32" s="540" t="s">
        <v>580</v>
      </c>
      <c r="B32" s="194">
        <v>4157</v>
      </c>
      <c r="C32" s="194">
        <v>1481</v>
      </c>
      <c r="D32" s="194">
        <v>2676</v>
      </c>
      <c r="E32" s="195">
        <v>1.2128019605554907</v>
      </c>
      <c r="F32" s="194">
        <v>4530</v>
      </c>
      <c r="G32" s="194">
        <v>1511</v>
      </c>
      <c r="H32" s="194">
        <v>3019</v>
      </c>
      <c r="I32" s="195">
        <v>1.301989773775684</v>
      </c>
      <c r="J32" s="194">
        <v>6365</v>
      </c>
      <c r="K32" s="194">
        <v>2422</v>
      </c>
      <c r="L32" s="194">
        <v>3943</v>
      </c>
      <c r="M32" s="196">
        <v>1.7986068920694578</v>
      </c>
      <c r="N32" s="194">
        <v>8918</v>
      </c>
      <c r="O32" s="194">
        <v>3566</v>
      </c>
      <c r="P32" s="194">
        <v>5352</v>
      </c>
      <c r="Q32" s="196">
        <v>2.506478395044379</v>
      </c>
      <c r="R32" s="197">
        <v>11932</v>
      </c>
      <c r="S32" s="197">
        <v>4843</v>
      </c>
      <c r="T32" s="197">
        <v>7089</v>
      </c>
      <c r="U32" s="196">
        <v>3.186387087815247</v>
      </c>
    </row>
    <row r="33" spans="1:21" s="192" customFormat="1" ht="21" customHeight="1">
      <c r="A33" s="540" t="s">
        <v>581</v>
      </c>
      <c r="B33" s="194">
        <v>2107</v>
      </c>
      <c r="C33" s="194">
        <v>691</v>
      </c>
      <c r="D33" s="194">
        <v>1416</v>
      </c>
      <c r="E33" s="195">
        <v>0.6147158361535768</v>
      </c>
      <c r="F33" s="194">
        <v>2734</v>
      </c>
      <c r="G33" s="194">
        <v>882</v>
      </c>
      <c r="H33" s="194">
        <v>1852</v>
      </c>
      <c r="I33" s="195">
        <v>0.7857925036429847</v>
      </c>
      <c r="J33" s="194">
        <v>3226</v>
      </c>
      <c r="K33" s="194">
        <v>929</v>
      </c>
      <c r="L33" s="194">
        <v>2297</v>
      </c>
      <c r="M33" s="196">
        <v>0.9115955748336324</v>
      </c>
      <c r="N33" s="194">
        <v>4613</v>
      </c>
      <c r="O33" s="194">
        <v>1467</v>
      </c>
      <c r="P33" s="194">
        <v>3146</v>
      </c>
      <c r="Q33" s="196">
        <v>1.2965221839358287</v>
      </c>
      <c r="R33" s="197">
        <v>6553</v>
      </c>
      <c r="S33" s="197">
        <v>2282</v>
      </c>
      <c r="T33" s="197">
        <v>4271</v>
      </c>
      <c r="U33" s="196">
        <v>1.7499492613521048</v>
      </c>
    </row>
    <row r="34" spans="1:21" s="192" customFormat="1" ht="21" customHeight="1">
      <c r="A34" s="540" t="s">
        <v>582</v>
      </c>
      <c r="B34" s="194">
        <v>625</v>
      </c>
      <c r="C34" s="194">
        <v>177</v>
      </c>
      <c r="D34" s="194">
        <v>448</v>
      </c>
      <c r="E34" s="195">
        <v>0.1823433306103396</v>
      </c>
      <c r="F34" s="194">
        <v>1044</v>
      </c>
      <c r="G34" s="194">
        <v>286</v>
      </c>
      <c r="H34" s="194">
        <v>758</v>
      </c>
      <c r="I34" s="195">
        <v>0.30006121938671393</v>
      </c>
      <c r="J34" s="194">
        <v>1515</v>
      </c>
      <c r="K34" s="194">
        <v>416</v>
      </c>
      <c r="L34" s="194">
        <v>1099</v>
      </c>
      <c r="M34" s="196">
        <v>0.42810517541009085</v>
      </c>
      <c r="N34" s="194">
        <v>1932</v>
      </c>
      <c r="O34" s="194">
        <v>410</v>
      </c>
      <c r="P34" s="194">
        <v>1522</v>
      </c>
      <c r="Q34" s="196">
        <v>0.5430047386438372</v>
      </c>
      <c r="R34" s="197">
        <v>2673</v>
      </c>
      <c r="S34" s="197">
        <v>699</v>
      </c>
      <c r="T34" s="197">
        <v>1974</v>
      </c>
      <c r="U34" s="196">
        <v>0.7138126622301505</v>
      </c>
    </row>
    <row r="35" spans="1:21" s="192" customFormat="1" ht="21" customHeight="1">
      <c r="A35" s="540" t="s">
        <v>560</v>
      </c>
      <c r="B35" s="194">
        <v>145</v>
      </c>
      <c r="C35" s="194">
        <v>28</v>
      </c>
      <c r="D35" s="194">
        <v>117</v>
      </c>
      <c r="E35" s="195">
        <v>0.04230365270159879</v>
      </c>
      <c r="F35" s="194">
        <v>216</v>
      </c>
      <c r="G35" s="194">
        <v>37</v>
      </c>
      <c r="H35" s="194">
        <v>179</v>
      </c>
      <c r="I35" s="195">
        <v>0.06208163159725116</v>
      </c>
      <c r="J35" s="194">
        <v>420</v>
      </c>
      <c r="K35" s="194">
        <v>84</v>
      </c>
      <c r="L35" s="194">
        <v>336</v>
      </c>
      <c r="M35" s="196">
        <v>0.11868262288596577</v>
      </c>
      <c r="N35" s="194">
        <v>601</v>
      </c>
      <c r="O35" s="194">
        <v>129</v>
      </c>
      <c r="P35" s="194">
        <v>472</v>
      </c>
      <c r="Q35" s="196">
        <v>0.16891607035452702</v>
      </c>
      <c r="R35" s="197">
        <v>734</v>
      </c>
      <c r="S35" s="197">
        <v>103</v>
      </c>
      <c r="T35" s="197">
        <v>631</v>
      </c>
      <c r="U35" s="196">
        <v>0.19601140818441093</v>
      </c>
    </row>
    <row r="36" spans="1:21" s="192" customFormat="1" ht="21" customHeight="1">
      <c r="A36" s="540" t="s">
        <v>559</v>
      </c>
      <c r="B36" s="198">
        <v>7</v>
      </c>
      <c r="C36" s="194">
        <v>4</v>
      </c>
      <c r="D36" s="194">
        <v>3</v>
      </c>
      <c r="E36" s="195">
        <v>0.0020422453028358036</v>
      </c>
      <c r="F36" s="194">
        <v>29</v>
      </c>
      <c r="G36" s="194">
        <v>4</v>
      </c>
      <c r="H36" s="194">
        <v>25</v>
      </c>
      <c r="I36" s="195">
        <v>0.008335033871853165</v>
      </c>
      <c r="J36" s="194">
        <v>52</v>
      </c>
      <c r="K36" s="194">
        <v>8</v>
      </c>
      <c r="L36" s="194">
        <v>44</v>
      </c>
      <c r="M36" s="196">
        <v>0.014694039023976715</v>
      </c>
      <c r="N36" s="194">
        <v>100</v>
      </c>
      <c r="O36" s="194">
        <v>16</v>
      </c>
      <c r="P36" s="194">
        <v>84</v>
      </c>
      <c r="Q36" s="196">
        <v>0.028105835333531948</v>
      </c>
      <c r="R36" s="197">
        <v>125</v>
      </c>
      <c r="S36" s="197">
        <v>27</v>
      </c>
      <c r="T36" s="197">
        <v>98</v>
      </c>
      <c r="U36" s="196">
        <v>0.03338068940470214</v>
      </c>
    </row>
    <row r="37" spans="1:21" s="192" customFormat="1" ht="21" customHeight="1" thickBot="1">
      <c r="A37" s="539" t="s">
        <v>558</v>
      </c>
      <c r="B37" s="189">
        <v>1399</v>
      </c>
      <c r="C37" s="189">
        <v>963</v>
      </c>
      <c r="D37" s="189">
        <v>436</v>
      </c>
      <c r="E37" s="190">
        <v>0.40815731123818416</v>
      </c>
      <c r="F37" s="189">
        <v>529</v>
      </c>
      <c r="G37" s="189">
        <v>352</v>
      </c>
      <c r="H37" s="189">
        <v>177</v>
      </c>
      <c r="I37" s="190">
        <v>0.15204251442104566</v>
      </c>
      <c r="J37" s="189">
        <v>2405</v>
      </c>
      <c r="K37" s="189">
        <v>1577</v>
      </c>
      <c r="L37" s="189">
        <v>828</v>
      </c>
      <c r="M37" s="191">
        <v>0.6795993048589231</v>
      </c>
      <c r="N37" s="189">
        <v>1473</v>
      </c>
      <c r="O37" s="189">
        <v>872</v>
      </c>
      <c r="P37" s="189">
        <v>601</v>
      </c>
      <c r="Q37" s="191">
        <v>0.4139989544629256</v>
      </c>
      <c r="R37" s="199">
        <v>6555</v>
      </c>
      <c r="S37" s="199">
        <v>3615</v>
      </c>
      <c r="T37" s="199">
        <v>2940</v>
      </c>
      <c r="U37" s="191">
        <v>1.75048335238258</v>
      </c>
    </row>
    <row r="38" spans="1:21" s="192" customFormat="1" ht="1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1" t="s">
        <v>155</v>
      </c>
    </row>
  </sheetData>
  <sheetProtection/>
  <mergeCells count="5">
    <mergeCell ref="A5:A6"/>
    <mergeCell ref="B5:E5"/>
    <mergeCell ref="F5:I5"/>
    <mergeCell ref="J5:M5"/>
    <mergeCell ref="R5:U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9">
      <selection activeCell="A1" sqref="A1"/>
    </sheetView>
  </sheetViews>
  <sheetFormatPr defaultColWidth="8.875" defaultRowHeight="15" customHeight="1"/>
  <cols>
    <col min="1" max="1" width="6.875" style="16" customWidth="1"/>
    <col min="2" max="3" width="5.00390625" style="16" customWidth="1"/>
    <col min="4" max="4" width="3.125" style="16" customWidth="1"/>
    <col min="5" max="6" width="10.00390625" style="16" customWidth="1"/>
    <col min="7" max="7" width="10.00390625" style="80" customWidth="1"/>
    <col min="8" max="18" width="10.00390625" style="16" customWidth="1"/>
    <col min="19" max="16384" width="8.875" style="16" customWidth="1"/>
  </cols>
  <sheetData>
    <row r="1" spans="1:18" s="15" customFormat="1" ht="15" customHeight="1">
      <c r="A1" s="2" t="s">
        <v>125</v>
      </c>
      <c r="B1" s="2"/>
      <c r="C1" s="2"/>
      <c r="G1" s="110"/>
      <c r="R1" s="3" t="s">
        <v>125</v>
      </c>
    </row>
    <row r="3" spans="1:16" ht="15" customHeight="1">
      <c r="A3" s="202" t="s">
        <v>175</v>
      </c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7" ht="15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276</v>
      </c>
    </row>
    <row r="5" spans="1:17" ht="21" customHeight="1">
      <c r="A5" s="684" t="s">
        <v>661</v>
      </c>
      <c r="B5" s="684"/>
      <c r="C5" s="684"/>
      <c r="D5" s="659"/>
      <c r="E5" s="206" t="s">
        <v>176</v>
      </c>
      <c r="F5" s="207"/>
      <c r="G5" s="208"/>
      <c r="H5" s="662" t="s">
        <v>120</v>
      </c>
      <c r="I5" s="666"/>
      <c r="J5" s="666"/>
      <c r="K5" s="666"/>
      <c r="L5" s="667"/>
      <c r="M5" s="662" t="s">
        <v>121</v>
      </c>
      <c r="N5" s="663"/>
      <c r="O5" s="663"/>
      <c r="P5" s="663"/>
      <c r="Q5" s="663"/>
    </row>
    <row r="6" spans="1:17" ht="21" customHeight="1">
      <c r="A6" s="685"/>
      <c r="B6" s="685"/>
      <c r="C6" s="685"/>
      <c r="D6" s="632"/>
      <c r="E6" s="209" t="s">
        <v>130</v>
      </c>
      <c r="F6" s="209" t="s">
        <v>120</v>
      </c>
      <c r="G6" s="209" t="s">
        <v>121</v>
      </c>
      <c r="H6" s="209" t="s">
        <v>177</v>
      </c>
      <c r="I6" s="210" t="s">
        <v>178</v>
      </c>
      <c r="J6" s="209" t="s">
        <v>179</v>
      </c>
      <c r="K6" s="209" t="s">
        <v>180</v>
      </c>
      <c r="L6" s="210" t="s">
        <v>181</v>
      </c>
      <c r="M6" s="210" t="s">
        <v>177</v>
      </c>
      <c r="N6" s="210" t="s">
        <v>178</v>
      </c>
      <c r="O6" s="210" t="s">
        <v>179</v>
      </c>
      <c r="P6" s="210" t="s">
        <v>180</v>
      </c>
      <c r="Q6" s="210" t="s">
        <v>181</v>
      </c>
    </row>
    <row r="7" spans="1:17" ht="21" customHeight="1">
      <c r="A7" s="203"/>
      <c r="B7" s="203"/>
      <c r="C7" s="203"/>
      <c r="D7" s="203"/>
      <c r="E7" s="211" t="s">
        <v>128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1:17" s="29" customFormat="1" ht="21" customHeight="1">
      <c r="A8" s="664" t="s">
        <v>662</v>
      </c>
      <c r="B8" s="664"/>
      <c r="C8" s="664"/>
      <c r="D8" s="665"/>
      <c r="E8" s="213">
        <v>316614</v>
      </c>
      <c r="F8" s="214">
        <v>150718</v>
      </c>
      <c r="G8" s="214">
        <v>165896</v>
      </c>
      <c r="H8" s="214">
        <v>46123</v>
      </c>
      <c r="I8" s="214">
        <v>91677</v>
      </c>
      <c r="J8" s="214">
        <v>3510</v>
      </c>
      <c r="K8" s="214">
        <v>4497</v>
      </c>
      <c r="L8" s="214">
        <v>4911</v>
      </c>
      <c r="M8" s="214">
        <v>42865</v>
      </c>
      <c r="N8" s="214">
        <v>91510</v>
      </c>
      <c r="O8" s="214">
        <v>17762</v>
      </c>
      <c r="P8" s="214">
        <v>9706</v>
      </c>
      <c r="Q8" s="214">
        <v>4053</v>
      </c>
    </row>
    <row r="9" spans="1:17" ht="21" customHeight="1">
      <c r="A9" s="203"/>
      <c r="B9" s="203"/>
      <c r="C9" s="203"/>
      <c r="D9" s="203"/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pans="1:17" ht="21" customHeight="1">
      <c r="A10" s="217">
        <v>15</v>
      </c>
      <c r="B10" s="600" t="s">
        <v>665</v>
      </c>
      <c r="C10" s="600">
        <v>19</v>
      </c>
      <c r="D10" s="601" t="s">
        <v>666</v>
      </c>
      <c r="E10" s="215">
        <v>20049</v>
      </c>
      <c r="F10" s="216">
        <v>10266</v>
      </c>
      <c r="G10" s="216">
        <v>9783</v>
      </c>
      <c r="H10" s="216">
        <v>9832</v>
      </c>
      <c r="I10" s="216">
        <v>22</v>
      </c>
      <c r="J10" s="216">
        <v>1</v>
      </c>
      <c r="K10" s="216">
        <v>5</v>
      </c>
      <c r="L10" s="216">
        <v>406</v>
      </c>
      <c r="M10" s="216">
        <v>9532</v>
      </c>
      <c r="N10" s="216">
        <v>28</v>
      </c>
      <c r="O10" s="218" t="s">
        <v>22</v>
      </c>
      <c r="P10" s="216">
        <v>1</v>
      </c>
      <c r="Q10" s="216">
        <v>222</v>
      </c>
    </row>
    <row r="11" spans="1:17" ht="21" customHeight="1">
      <c r="A11" s="217">
        <v>20</v>
      </c>
      <c r="B11" s="600" t="s">
        <v>665</v>
      </c>
      <c r="C11" s="600">
        <v>24</v>
      </c>
      <c r="D11" s="601"/>
      <c r="E11" s="215">
        <v>20671</v>
      </c>
      <c r="F11" s="216">
        <v>10793</v>
      </c>
      <c r="G11" s="216">
        <v>9878</v>
      </c>
      <c r="H11" s="216">
        <v>9942</v>
      </c>
      <c r="I11" s="216">
        <v>244</v>
      </c>
      <c r="J11" s="216">
        <v>1</v>
      </c>
      <c r="K11" s="216">
        <v>8</v>
      </c>
      <c r="L11" s="216">
        <v>598</v>
      </c>
      <c r="M11" s="216">
        <v>9075</v>
      </c>
      <c r="N11" s="216">
        <v>397</v>
      </c>
      <c r="O11" s="216">
        <v>2</v>
      </c>
      <c r="P11" s="216">
        <v>31</v>
      </c>
      <c r="Q11" s="216">
        <v>373</v>
      </c>
    </row>
    <row r="12" spans="1:17" ht="21" customHeight="1">
      <c r="A12" s="203">
        <v>25</v>
      </c>
      <c r="B12" s="600" t="s">
        <v>665</v>
      </c>
      <c r="C12" s="599">
        <v>29</v>
      </c>
      <c r="D12" s="601"/>
      <c r="E12" s="215">
        <v>18883</v>
      </c>
      <c r="F12" s="216">
        <v>9382</v>
      </c>
      <c r="G12" s="216">
        <v>9501</v>
      </c>
      <c r="H12" s="216">
        <v>6559</v>
      </c>
      <c r="I12" s="216">
        <v>2312</v>
      </c>
      <c r="J12" s="216">
        <v>2</v>
      </c>
      <c r="K12" s="216">
        <v>44</v>
      </c>
      <c r="L12" s="216">
        <v>465</v>
      </c>
      <c r="M12" s="216">
        <v>5965</v>
      </c>
      <c r="N12" s="216">
        <v>3141</v>
      </c>
      <c r="O12" s="216">
        <v>1</v>
      </c>
      <c r="P12" s="216">
        <v>141</v>
      </c>
      <c r="Q12" s="216">
        <v>253</v>
      </c>
    </row>
    <row r="13" spans="1:17" ht="21" customHeight="1">
      <c r="A13" s="203">
        <v>30</v>
      </c>
      <c r="B13" s="600" t="s">
        <v>665</v>
      </c>
      <c r="C13" s="599">
        <v>34</v>
      </c>
      <c r="D13" s="601"/>
      <c r="E13" s="215">
        <v>22155</v>
      </c>
      <c r="F13" s="216">
        <v>10691</v>
      </c>
      <c r="G13" s="216">
        <v>11464</v>
      </c>
      <c r="H13" s="216">
        <v>4253</v>
      </c>
      <c r="I13" s="216">
        <v>5936</v>
      </c>
      <c r="J13" s="216">
        <v>6</v>
      </c>
      <c r="K13" s="216">
        <v>116</v>
      </c>
      <c r="L13" s="216">
        <v>380</v>
      </c>
      <c r="M13" s="216">
        <v>3807</v>
      </c>
      <c r="N13" s="216">
        <v>7129</v>
      </c>
      <c r="O13" s="216">
        <v>12</v>
      </c>
      <c r="P13" s="216">
        <v>287</v>
      </c>
      <c r="Q13" s="216">
        <v>229</v>
      </c>
    </row>
    <row r="14" spans="1:17" ht="21" customHeight="1">
      <c r="A14" s="203">
        <v>35</v>
      </c>
      <c r="B14" s="600" t="s">
        <v>665</v>
      </c>
      <c r="C14" s="599">
        <v>39</v>
      </c>
      <c r="D14" s="601"/>
      <c r="E14" s="215">
        <v>25888</v>
      </c>
      <c r="F14" s="216">
        <v>12451</v>
      </c>
      <c r="G14" s="216">
        <v>13437</v>
      </c>
      <c r="H14" s="216">
        <v>3522</v>
      </c>
      <c r="I14" s="216">
        <v>8393</v>
      </c>
      <c r="J14" s="216">
        <v>6</v>
      </c>
      <c r="K14" s="216">
        <v>216</v>
      </c>
      <c r="L14" s="216">
        <v>314</v>
      </c>
      <c r="M14" s="216">
        <v>3004</v>
      </c>
      <c r="N14" s="216">
        <v>9703</v>
      </c>
      <c r="O14" s="216">
        <v>14</v>
      </c>
      <c r="P14" s="216">
        <v>542</v>
      </c>
      <c r="Q14" s="216">
        <v>174</v>
      </c>
    </row>
    <row r="15" spans="2:17" ht="21" customHeight="1">
      <c r="B15" s="598"/>
      <c r="C15" s="598"/>
      <c r="D15" s="204" t="s">
        <v>383</v>
      </c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7" ht="21" customHeight="1">
      <c r="A16" s="203">
        <v>40</v>
      </c>
      <c r="B16" s="600" t="s">
        <v>665</v>
      </c>
      <c r="C16" s="599">
        <v>44</v>
      </c>
      <c r="D16" s="601"/>
      <c r="E16" s="215">
        <v>31636</v>
      </c>
      <c r="F16" s="216">
        <v>15381</v>
      </c>
      <c r="G16" s="216">
        <v>16255</v>
      </c>
      <c r="H16" s="216">
        <v>3588</v>
      </c>
      <c r="I16" s="216">
        <v>10894</v>
      </c>
      <c r="J16" s="216">
        <v>29</v>
      </c>
      <c r="K16" s="216">
        <v>437</v>
      </c>
      <c r="L16" s="216">
        <v>433</v>
      </c>
      <c r="M16" s="216">
        <v>3013</v>
      </c>
      <c r="N16" s="216">
        <v>12067</v>
      </c>
      <c r="O16" s="216">
        <v>75</v>
      </c>
      <c r="P16" s="216">
        <v>924</v>
      </c>
      <c r="Q16" s="216">
        <v>176</v>
      </c>
    </row>
    <row r="17" spans="1:17" ht="21" customHeight="1">
      <c r="A17" s="203">
        <v>45</v>
      </c>
      <c r="B17" s="600" t="s">
        <v>665</v>
      </c>
      <c r="C17" s="599">
        <v>49</v>
      </c>
      <c r="D17" s="601"/>
      <c r="E17" s="215">
        <v>29047</v>
      </c>
      <c r="F17" s="216">
        <v>14494</v>
      </c>
      <c r="G17" s="216">
        <v>14553</v>
      </c>
      <c r="H17" s="216">
        <v>2726</v>
      </c>
      <c r="I17" s="216">
        <v>10636</v>
      </c>
      <c r="J17" s="216">
        <v>41</v>
      </c>
      <c r="K17" s="216">
        <v>553</v>
      </c>
      <c r="L17" s="216">
        <v>538</v>
      </c>
      <c r="M17" s="216">
        <v>2457</v>
      </c>
      <c r="N17" s="216">
        <v>10473</v>
      </c>
      <c r="O17" s="216">
        <v>130</v>
      </c>
      <c r="P17" s="216">
        <v>1219</v>
      </c>
      <c r="Q17" s="216">
        <v>274</v>
      </c>
    </row>
    <row r="18" spans="1:17" ht="21" customHeight="1">
      <c r="A18" s="203">
        <v>50</v>
      </c>
      <c r="B18" s="600" t="s">
        <v>665</v>
      </c>
      <c r="C18" s="599">
        <v>54</v>
      </c>
      <c r="D18" s="601"/>
      <c r="E18" s="215">
        <v>24143</v>
      </c>
      <c r="F18" s="216">
        <v>12236</v>
      </c>
      <c r="G18" s="216">
        <v>11907</v>
      </c>
      <c r="H18" s="216">
        <v>1929</v>
      </c>
      <c r="I18" s="216">
        <v>9342</v>
      </c>
      <c r="J18" s="216">
        <v>65</v>
      </c>
      <c r="K18" s="216">
        <v>567</v>
      </c>
      <c r="L18" s="216">
        <v>333</v>
      </c>
      <c r="M18" s="216">
        <v>1608</v>
      </c>
      <c r="N18" s="216">
        <v>8638</v>
      </c>
      <c r="O18" s="216">
        <v>236</v>
      </c>
      <c r="P18" s="216">
        <v>1182</v>
      </c>
      <c r="Q18" s="216">
        <v>243</v>
      </c>
    </row>
    <row r="19" spans="1:17" ht="21" customHeight="1">
      <c r="A19" s="203">
        <v>55</v>
      </c>
      <c r="B19" s="600" t="s">
        <v>665</v>
      </c>
      <c r="C19" s="599">
        <v>59</v>
      </c>
      <c r="D19" s="601"/>
      <c r="E19" s="215">
        <v>19269</v>
      </c>
      <c r="F19" s="216">
        <v>9516</v>
      </c>
      <c r="G19" s="216">
        <v>9753</v>
      </c>
      <c r="H19" s="216">
        <v>1229</v>
      </c>
      <c r="I19" s="216">
        <v>7398</v>
      </c>
      <c r="J19" s="216">
        <v>105</v>
      </c>
      <c r="K19" s="216">
        <v>519</v>
      </c>
      <c r="L19" s="216">
        <v>265</v>
      </c>
      <c r="M19" s="216">
        <v>993</v>
      </c>
      <c r="N19" s="216">
        <v>7179</v>
      </c>
      <c r="O19" s="216">
        <v>426</v>
      </c>
      <c r="P19" s="216">
        <v>974</v>
      </c>
      <c r="Q19" s="216">
        <v>181</v>
      </c>
    </row>
    <row r="20" spans="1:17" ht="21" customHeight="1">
      <c r="A20" s="203">
        <v>60</v>
      </c>
      <c r="B20" s="600" t="s">
        <v>665</v>
      </c>
      <c r="C20" s="599">
        <v>64</v>
      </c>
      <c r="D20" s="601"/>
      <c r="E20" s="215">
        <v>20504</v>
      </c>
      <c r="F20" s="216">
        <v>9513</v>
      </c>
      <c r="G20" s="216">
        <v>10991</v>
      </c>
      <c r="H20" s="216">
        <v>916</v>
      </c>
      <c r="I20" s="216">
        <v>7489</v>
      </c>
      <c r="J20" s="216">
        <v>184</v>
      </c>
      <c r="K20" s="216">
        <v>592</v>
      </c>
      <c r="L20" s="216">
        <v>332</v>
      </c>
      <c r="M20" s="216">
        <v>772</v>
      </c>
      <c r="N20" s="216">
        <v>8059</v>
      </c>
      <c r="O20" s="216">
        <v>818</v>
      </c>
      <c r="P20" s="216">
        <v>1104</v>
      </c>
      <c r="Q20" s="216">
        <v>238</v>
      </c>
    </row>
    <row r="21" spans="2:17" ht="21" customHeight="1">
      <c r="B21" s="598"/>
      <c r="C21" s="598"/>
      <c r="D21" s="204"/>
      <c r="E21" s="215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t="21" customHeight="1">
      <c r="A22" s="203">
        <v>65</v>
      </c>
      <c r="B22" s="600" t="s">
        <v>665</v>
      </c>
      <c r="C22" s="599">
        <v>69</v>
      </c>
      <c r="D22" s="601"/>
      <c r="E22" s="215">
        <v>25386</v>
      </c>
      <c r="F22" s="216">
        <v>11801</v>
      </c>
      <c r="G22" s="216">
        <v>13585</v>
      </c>
      <c r="H22" s="216">
        <v>838</v>
      </c>
      <c r="I22" s="216">
        <v>9570</v>
      </c>
      <c r="J22" s="216">
        <v>459</v>
      </c>
      <c r="K22" s="216">
        <v>642</v>
      </c>
      <c r="L22" s="216">
        <v>292</v>
      </c>
      <c r="M22" s="216">
        <v>827</v>
      </c>
      <c r="N22" s="216">
        <v>9456</v>
      </c>
      <c r="O22" s="216">
        <v>1724</v>
      </c>
      <c r="P22" s="216">
        <v>1268</v>
      </c>
      <c r="Q22" s="216">
        <v>310</v>
      </c>
    </row>
    <row r="23" spans="1:17" ht="21" customHeight="1">
      <c r="A23" s="203">
        <v>70</v>
      </c>
      <c r="B23" s="600" t="s">
        <v>665</v>
      </c>
      <c r="C23" s="599">
        <v>74</v>
      </c>
      <c r="D23" s="601"/>
      <c r="E23" s="215">
        <v>20450</v>
      </c>
      <c r="F23" s="216">
        <v>9093</v>
      </c>
      <c r="G23" s="216">
        <v>11357</v>
      </c>
      <c r="H23" s="216">
        <v>409</v>
      </c>
      <c r="I23" s="216">
        <v>7583</v>
      </c>
      <c r="J23" s="216">
        <v>511</v>
      </c>
      <c r="K23" s="216">
        <v>410</v>
      </c>
      <c r="L23" s="216">
        <v>180</v>
      </c>
      <c r="M23" s="216">
        <v>645</v>
      </c>
      <c r="N23" s="216">
        <v>7035</v>
      </c>
      <c r="O23" s="216">
        <v>2493</v>
      </c>
      <c r="P23" s="216">
        <v>896</v>
      </c>
      <c r="Q23" s="216">
        <v>288</v>
      </c>
    </row>
    <row r="24" spans="1:17" ht="21" customHeight="1">
      <c r="A24" s="203">
        <v>75</v>
      </c>
      <c r="B24" s="600" t="s">
        <v>665</v>
      </c>
      <c r="C24" s="599">
        <v>79</v>
      </c>
      <c r="D24" s="601"/>
      <c r="E24" s="215">
        <v>16516</v>
      </c>
      <c r="F24" s="216">
        <v>7147</v>
      </c>
      <c r="G24" s="216">
        <v>9369</v>
      </c>
      <c r="H24" s="216">
        <v>216</v>
      </c>
      <c r="I24" s="216">
        <v>5887</v>
      </c>
      <c r="J24" s="216">
        <v>636</v>
      </c>
      <c r="K24" s="216">
        <v>238</v>
      </c>
      <c r="L24" s="216">
        <v>170</v>
      </c>
      <c r="M24" s="216">
        <v>483</v>
      </c>
      <c r="N24" s="216">
        <v>4740</v>
      </c>
      <c r="O24" s="216">
        <v>3202</v>
      </c>
      <c r="P24" s="216">
        <v>604</v>
      </c>
      <c r="Q24" s="216">
        <v>340</v>
      </c>
    </row>
    <row r="25" spans="1:17" ht="21" customHeight="1">
      <c r="A25" s="203">
        <v>80</v>
      </c>
      <c r="B25" s="600" t="s">
        <v>665</v>
      </c>
      <c r="C25" s="599">
        <v>84</v>
      </c>
      <c r="D25" s="601"/>
      <c r="E25" s="215">
        <v>11932</v>
      </c>
      <c r="F25" s="216">
        <v>4843</v>
      </c>
      <c r="G25" s="216">
        <v>7089</v>
      </c>
      <c r="H25" s="216">
        <v>116</v>
      </c>
      <c r="I25" s="216">
        <v>3893</v>
      </c>
      <c r="J25" s="216">
        <v>614</v>
      </c>
      <c r="K25" s="216">
        <v>114</v>
      </c>
      <c r="L25" s="216">
        <v>106</v>
      </c>
      <c r="M25" s="216">
        <v>373</v>
      </c>
      <c r="N25" s="216">
        <v>2512</v>
      </c>
      <c r="O25" s="216">
        <v>3550</v>
      </c>
      <c r="P25" s="216">
        <v>309</v>
      </c>
      <c r="Q25" s="216">
        <v>345</v>
      </c>
    </row>
    <row r="26" spans="1:17" ht="21" customHeight="1" thickBot="1">
      <c r="A26" s="677" t="s">
        <v>583</v>
      </c>
      <c r="B26" s="677"/>
      <c r="C26" s="677"/>
      <c r="D26" s="678"/>
      <c r="E26" s="215">
        <v>10085</v>
      </c>
      <c r="F26" s="216">
        <v>3111</v>
      </c>
      <c r="G26" s="216">
        <v>6974</v>
      </c>
      <c r="H26" s="216">
        <v>48</v>
      </c>
      <c r="I26" s="216">
        <v>2078</v>
      </c>
      <c r="J26" s="216">
        <v>850</v>
      </c>
      <c r="K26" s="216">
        <v>36</v>
      </c>
      <c r="L26" s="216">
        <v>99</v>
      </c>
      <c r="M26" s="216">
        <v>311</v>
      </c>
      <c r="N26" s="216">
        <v>953</v>
      </c>
      <c r="O26" s="216">
        <v>5079</v>
      </c>
      <c r="P26" s="216">
        <v>224</v>
      </c>
      <c r="Q26" s="216">
        <v>407</v>
      </c>
    </row>
    <row r="27" spans="1:17" ht="15" customHeight="1">
      <c r="A27" s="219"/>
      <c r="B27" s="219"/>
      <c r="C27" s="219"/>
      <c r="D27" s="219"/>
      <c r="E27" s="220"/>
      <c r="F27" s="221"/>
      <c r="G27" s="222"/>
      <c r="H27" s="219"/>
      <c r="I27" s="219"/>
      <c r="J27" s="219"/>
      <c r="K27" s="219"/>
      <c r="L27" s="219"/>
      <c r="M27" s="219"/>
      <c r="N27" s="219"/>
      <c r="O27" s="219"/>
      <c r="P27" s="219"/>
      <c r="Q27" s="223" t="s">
        <v>154</v>
      </c>
    </row>
    <row r="28" spans="1:17" ht="15" customHeight="1">
      <c r="A28" s="217" t="s">
        <v>716</v>
      </c>
      <c r="B28" s="217"/>
      <c r="C28" s="217"/>
      <c r="D28" s="217"/>
      <c r="E28" s="224"/>
      <c r="F28" s="225"/>
      <c r="G28" s="226"/>
      <c r="H28" s="217"/>
      <c r="I28" s="217"/>
      <c r="J28" s="217"/>
      <c r="K28" s="217"/>
      <c r="L28" s="217"/>
      <c r="M28" s="217"/>
      <c r="N28" s="217"/>
      <c r="O28" s="217"/>
      <c r="P28" s="217"/>
      <c r="Q28" s="227"/>
    </row>
    <row r="29" spans="1:17" ht="15" customHeight="1">
      <c r="A29" s="217"/>
      <c r="B29" s="217"/>
      <c r="C29" s="217"/>
      <c r="D29" s="217"/>
      <c r="E29" s="224"/>
      <c r="F29" s="225"/>
      <c r="G29" s="226"/>
      <c r="H29" s="217"/>
      <c r="I29" s="217"/>
      <c r="J29" s="217"/>
      <c r="K29" s="217"/>
      <c r="L29" s="217"/>
      <c r="M29" s="217"/>
      <c r="N29" s="217"/>
      <c r="O29" s="217"/>
      <c r="P29" s="217"/>
      <c r="Q29" s="227"/>
    </row>
    <row r="30" spans="1:17" ht="15" customHeight="1">
      <c r="A30" s="228" t="s">
        <v>182</v>
      </c>
      <c r="B30" s="228"/>
      <c r="C30" s="228"/>
      <c r="D30" s="229"/>
      <c r="E30" s="229"/>
      <c r="F30" s="229"/>
      <c r="G30" s="229"/>
      <c r="H30" s="229"/>
      <c r="I30" s="229"/>
      <c r="J30" s="229"/>
      <c r="K30" s="230"/>
      <c r="L30" s="230"/>
      <c r="M30" s="230"/>
      <c r="N30" s="230"/>
      <c r="O30" s="230"/>
      <c r="P30" s="230"/>
      <c r="Q30" s="230"/>
    </row>
    <row r="31" spans="1:17" ht="15" customHeight="1" thickBot="1">
      <c r="A31" s="229"/>
      <c r="B31" s="229"/>
      <c r="C31" s="229"/>
      <c r="E31" s="229"/>
      <c r="F31" s="229"/>
      <c r="G31" s="229"/>
      <c r="H31" s="229"/>
      <c r="I31" s="229"/>
      <c r="J31" s="229"/>
      <c r="K31" s="229"/>
      <c r="L31" s="230"/>
      <c r="M31" s="230"/>
      <c r="N31" s="230"/>
      <c r="O31" s="230"/>
      <c r="P31" s="230"/>
      <c r="Q31" s="231" t="s">
        <v>183</v>
      </c>
    </row>
    <row r="32" spans="1:17" ht="21" customHeight="1">
      <c r="A32" s="671" t="s">
        <v>663</v>
      </c>
      <c r="B32" s="671"/>
      <c r="C32" s="671"/>
      <c r="D32" s="672"/>
      <c r="E32" s="668" t="s">
        <v>664</v>
      </c>
      <c r="F32" s="669"/>
      <c r="G32" s="669"/>
      <c r="H32" s="669"/>
      <c r="I32" s="669"/>
      <c r="J32" s="669"/>
      <c r="K32" s="669"/>
      <c r="L32" s="669"/>
      <c r="M32" s="669"/>
      <c r="N32" s="669"/>
      <c r="O32" s="670"/>
      <c r="P32" s="675" t="s">
        <v>1</v>
      </c>
      <c r="Q32" s="596" t="s">
        <v>185</v>
      </c>
    </row>
    <row r="33" spans="1:17" ht="21" customHeight="1">
      <c r="A33" s="673"/>
      <c r="B33" s="673"/>
      <c r="C33" s="673"/>
      <c r="D33" s="674"/>
      <c r="E33" s="232" t="s">
        <v>136</v>
      </c>
      <c r="F33" s="232" t="s">
        <v>186</v>
      </c>
      <c r="G33" s="232" t="s">
        <v>268</v>
      </c>
      <c r="H33" s="233" t="s">
        <v>269</v>
      </c>
      <c r="I33" s="232" t="s">
        <v>270</v>
      </c>
      <c r="J33" s="232" t="s">
        <v>271</v>
      </c>
      <c r="K33" s="232" t="s">
        <v>272</v>
      </c>
      <c r="L33" s="234" t="s">
        <v>273</v>
      </c>
      <c r="M33" s="232" t="s">
        <v>274</v>
      </c>
      <c r="N33" s="233" t="s">
        <v>275</v>
      </c>
      <c r="O33" s="232" t="s">
        <v>187</v>
      </c>
      <c r="P33" s="676"/>
      <c r="Q33" s="597" t="s">
        <v>188</v>
      </c>
    </row>
    <row r="34" spans="1:17" ht="21" customHeight="1">
      <c r="A34" s="229"/>
      <c r="B34" s="229"/>
      <c r="C34" s="229"/>
      <c r="E34" s="235" t="s">
        <v>127</v>
      </c>
      <c r="F34" s="229"/>
      <c r="G34" s="229"/>
      <c r="H34" s="229"/>
      <c r="I34" s="229"/>
      <c r="J34" s="229"/>
      <c r="K34" s="229"/>
      <c r="L34" s="229"/>
      <c r="M34" s="230"/>
      <c r="N34" s="230"/>
      <c r="O34" s="230"/>
      <c r="P34" s="236" t="s">
        <v>128</v>
      </c>
      <c r="Q34" s="230"/>
    </row>
    <row r="35" spans="1:17" ht="21" customHeight="1">
      <c r="A35" s="679" t="s">
        <v>657</v>
      </c>
      <c r="B35" s="679"/>
      <c r="C35" s="679"/>
      <c r="D35" s="680"/>
      <c r="E35" s="238">
        <v>131294</v>
      </c>
      <c r="F35" s="239">
        <v>39401</v>
      </c>
      <c r="G35" s="239">
        <v>29385</v>
      </c>
      <c r="H35" s="239">
        <v>24224</v>
      </c>
      <c r="I35" s="239">
        <v>27442</v>
      </c>
      <c r="J35" s="239">
        <v>8420</v>
      </c>
      <c r="K35" s="239">
        <v>1882</v>
      </c>
      <c r="L35" s="239">
        <v>454</v>
      </c>
      <c r="M35" s="239">
        <v>66</v>
      </c>
      <c r="N35" s="239">
        <v>11</v>
      </c>
      <c r="O35" s="239">
        <v>9</v>
      </c>
      <c r="P35" s="239">
        <v>337901</v>
      </c>
      <c r="Q35" s="240">
        <v>2.573621033710604</v>
      </c>
    </row>
    <row r="36" spans="1:17" ht="21" customHeight="1">
      <c r="A36" s="681" t="s">
        <v>658</v>
      </c>
      <c r="B36" s="681"/>
      <c r="C36" s="681"/>
      <c r="D36" s="680"/>
      <c r="E36" s="238">
        <v>141340</v>
      </c>
      <c r="F36" s="239">
        <v>45365</v>
      </c>
      <c r="G36" s="239">
        <v>34918</v>
      </c>
      <c r="H36" s="239">
        <v>26620</v>
      </c>
      <c r="I36" s="239">
        <v>25291</v>
      </c>
      <c r="J36" s="239">
        <v>7177</v>
      </c>
      <c r="K36" s="239">
        <v>1529</v>
      </c>
      <c r="L36" s="239">
        <v>367</v>
      </c>
      <c r="M36" s="239">
        <v>55</v>
      </c>
      <c r="N36" s="239">
        <v>13</v>
      </c>
      <c r="O36" s="239">
        <v>5</v>
      </c>
      <c r="P36" s="239">
        <v>344460</v>
      </c>
      <c r="Q36" s="240">
        <v>2.44</v>
      </c>
    </row>
    <row r="37" spans="1:17" ht="21" customHeight="1">
      <c r="A37" s="681" t="s">
        <v>659</v>
      </c>
      <c r="B37" s="681"/>
      <c r="C37" s="681"/>
      <c r="D37" s="680"/>
      <c r="E37" s="238">
        <v>147242</v>
      </c>
      <c r="F37" s="239">
        <v>49105</v>
      </c>
      <c r="G37" s="239">
        <v>38637</v>
      </c>
      <c r="H37" s="239">
        <v>27232</v>
      </c>
      <c r="I37" s="239">
        <v>24297</v>
      </c>
      <c r="J37" s="239">
        <v>6353</v>
      </c>
      <c r="K37" s="239">
        <v>1273</v>
      </c>
      <c r="L37" s="239">
        <v>281</v>
      </c>
      <c r="M37" s="241">
        <v>48</v>
      </c>
      <c r="N37" s="242">
        <v>8</v>
      </c>
      <c r="O37" s="241">
        <v>8</v>
      </c>
      <c r="P37" s="242">
        <v>347173</v>
      </c>
      <c r="Q37" s="243">
        <v>2.36</v>
      </c>
    </row>
    <row r="38" spans="1:18" s="29" customFormat="1" ht="21" customHeight="1">
      <c r="A38" s="681" t="s">
        <v>322</v>
      </c>
      <c r="B38" s="681"/>
      <c r="C38" s="681"/>
      <c r="D38" s="680"/>
      <c r="E38" s="244">
        <v>154587</v>
      </c>
      <c r="F38" s="245">
        <v>55622</v>
      </c>
      <c r="G38" s="245">
        <v>41131</v>
      </c>
      <c r="H38" s="245">
        <v>27730</v>
      </c>
      <c r="I38" s="245">
        <v>22921</v>
      </c>
      <c r="J38" s="245">
        <v>5803</v>
      </c>
      <c r="K38" s="245">
        <v>1096</v>
      </c>
      <c r="L38" s="245">
        <v>226</v>
      </c>
      <c r="M38" s="197">
        <v>48</v>
      </c>
      <c r="N38" s="197">
        <v>6</v>
      </c>
      <c r="O38" s="197">
        <v>4</v>
      </c>
      <c r="P38" s="197">
        <v>350410</v>
      </c>
      <c r="Q38" s="246">
        <v>2.2667494679</v>
      </c>
      <c r="R38" s="247"/>
    </row>
    <row r="39" spans="1:18" s="29" customFormat="1" ht="21" customHeight="1" thickBot="1">
      <c r="A39" s="682" t="s">
        <v>660</v>
      </c>
      <c r="B39" s="682"/>
      <c r="C39" s="682"/>
      <c r="D39" s="683"/>
      <c r="E39" s="248">
        <v>168363</v>
      </c>
      <c r="F39" s="249">
        <v>65350</v>
      </c>
      <c r="G39" s="249">
        <v>44107</v>
      </c>
      <c r="H39" s="249">
        <v>28718</v>
      </c>
      <c r="I39" s="249">
        <v>23286</v>
      </c>
      <c r="J39" s="249">
        <v>5717</v>
      </c>
      <c r="K39" s="249">
        <v>945</v>
      </c>
      <c r="L39" s="249">
        <v>181</v>
      </c>
      <c r="M39" s="250">
        <v>38</v>
      </c>
      <c r="N39" s="250">
        <v>15</v>
      </c>
      <c r="O39" s="250">
        <v>6</v>
      </c>
      <c r="P39" s="250">
        <v>368886</v>
      </c>
      <c r="Q39" s="251">
        <v>2.19101584077262</v>
      </c>
      <c r="R39" s="247"/>
    </row>
    <row r="40" spans="1:17" ht="15" customHeight="1">
      <c r="A40" s="237"/>
      <c r="B40" s="237"/>
      <c r="C40" s="237"/>
      <c r="E40" s="229"/>
      <c r="F40" s="229"/>
      <c r="G40" s="229"/>
      <c r="H40" s="229"/>
      <c r="I40" s="229"/>
      <c r="J40" s="229"/>
      <c r="K40" s="229"/>
      <c r="L40" s="229"/>
      <c r="M40" s="230"/>
      <c r="N40" s="229"/>
      <c r="O40" s="229"/>
      <c r="P40" s="229"/>
      <c r="Q40" s="231" t="s">
        <v>154</v>
      </c>
    </row>
    <row r="41" spans="1:16" ht="1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30"/>
      <c r="M41" s="229"/>
      <c r="N41" s="229"/>
      <c r="O41" s="229"/>
      <c r="P41" s="231"/>
    </row>
  </sheetData>
  <sheetProtection/>
  <mergeCells count="13">
    <mergeCell ref="A35:D35"/>
    <mergeCell ref="A36:D36"/>
    <mergeCell ref="A37:D37"/>
    <mergeCell ref="A38:D38"/>
    <mergeCell ref="A39:D39"/>
    <mergeCell ref="A5:D6"/>
    <mergeCell ref="M5:Q5"/>
    <mergeCell ref="A8:D8"/>
    <mergeCell ref="H5:L5"/>
    <mergeCell ref="E32:O32"/>
    <mergeCell ref="A32:D33"/>
    <mergeCell ref="P32:P33"/>
    <mergeCell ref="A26:D2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3">
      <selection activeCell="A1" sqref="A1"/>
    </sheetView>
  </sheetViews>
  <sheetFormatPr defaultColWidth="9.00390625" defaultRowHeight="15.75" customHeight="1"/>
  <cols>
    <col min="1" max="1" width="27.125" style="253" customWidth="1"/>
    <col min="2" max="21" width="6.75390625" style="16" customWidth="1"/>
    <col min="22" max="16384" width="9.00390625" style="16" customWidth="1"/>
  </cols>
  <sheetData>
    <row r="1" spans="1:21" s="15" customFormat="1" ht="15" customHeight="1">
      <c r="A1" s="252" t="s">
        <v>125</v>
      </c>
      <c r="U1" s="3" t="s">
        <v>125</v>
      </c>
    </row>
    <row r="2" ht="15" customHeight="1"/>
    <row r="3" spans="1:21" ht="15" customHeight="1">
      <c r="A3" s="254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15" customHeight="1" thickBot="1">
      <c r="A4" s="256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7" t="s">
        <v>284</v>
      </c>
    </row>
    <row r="5" spans="1:21" ht="29.25" customHeight="1">
      <c r="A5" s="258"/>
      <c r="B5" s="699" t="s">
        <v>130</v>
      </c>
      <c r="C5" s="259" t="s">
        <v>3</v>
      </c>
      <c r="D5" s="260"/>
      <c r="E5" s="260"/>
      <c r="F5" s="260"/>
      <c r="G5" s="260"/>
      <c r="H5" s="260"/>
      <c r="I5" s="260"/>
      <c r="J5" s="260" t="s">
        <v>4</v>
      </c>
      <c r="K5" s="260"/>
      <c r="L5" s="260"/>
      <c r="M5" s="260"/>
      <c r="N5" s="260"/>
      <c r="O5" s="260"/>
      <c r="P5" s="260"/>
      <c r="Q5" s="260"/>
      <c r="R5" s="260"/>
      <c r="S5" s="260"/>
      <c r="T5" s="699" t="s">
        <v>645</v>
      </c>
      <c r="U5" s="686" t="s">
        <v>646</v>
      </c>
    </row>
    <row r="6" spans="1:21" ht="29.25" customHeight="1">
      <c r="A6" s="695" t="s">
        <v>277</v>
      </c>
      <c r="B6" s="700"/>
      <c r="C6" s="702" t="s">
        <v>130</v>
      </c>
      <c r="D6" s="261" t="s">
        <v>5</v>
      </c>
      <c r="E6" s="262"/>
      <c r="F6" s="262"/>
      <c r="G6" s="262"/>
      <c r="H6" s="263"/>
      <c r="I6" s="264"/>
      <c r="J6" s="262" t="s">
        <v>6</v>
      </c>
      <c r="K6" s="262"/>
      <c r="L6" s="262"/>
      <c r="M6" s="262"/>
      <c r="N6" s="262"/>
      <c r="O6" s="262"/>
      <c r="P6" s="262"/>
      <c r="Q6" s="262"/>
      <c r="R6" s="262"/>
      <c r="S6" s="262"/>
      <c r="T6" s="700"/>
      <c r="U6" s="687"/>
    </row>
    <row r="7" spans="1:21" ht="29.25" customHeight="1">
      <c r="A7" s="695"/>
      <c r="B7" s="700"/>
      <c r="C7" s="700"/>
      <c r="D7" s="702" t="s">
        <v>130</v>
      </c>
      <c r="E7" s="689" t="s">
        <v>11</v>
      </c>
      <c r="F7" s="689" t="s">
        <v>12</v>
      </c>
      <c r="G7" s="689" t="s">
        <v>278</v>
      </c>
      <c r="H7" s="689" t="s">
        <v>636</v>
      </c>
      <c r="I7" s="702" t="s">
        <v>130</v>
      </c>
      <c r="J7" s="689" t="s">
        <v>637</v>
      </c>
      <c r="K7" s="696" t="s">
        <v>638</v>
      </c>
      <c r="L7" s="689" t="s">
        <v>639</v>
      </c>
      <c r="M7" s="689" t="s">
        <v>640</v>
      </c>
      <c r="N7" s="692" t="s">
        <v>641</v>
      </c>
      <c r="O7" s="692" t="s">
        <v>644</v>
      </c>
      <c r="P7" s="692" t="s">
        <v>643</v>
      </c>
      <c r="Q7" s="689" t="s">
        <v>642</v>
      </c>
      <c r="R7" s="689" t="s">
        <v>279</v>
      </c>
      <c r="S7" s="689" t="s">
        <v>280</v>
      </c>
      <c r="T7" s="700"/>
      <c r="U7" s="687"/>
    </row>
    <row r="8" spans="1:21" ht="29.25" customHeight="1">
      <c r="A8" s="256"/>
      <c r="B8" s="700"/>
      <c r="C8" s="700"/>
      <c r="D8" s="700"/>
      <c r="E8" s="690"/>
      <c r="F8" s="690"/>
      <c r="G8" s="690"/>
      <c r="H8" s="690"/>
      <c r="I8" s="700"/>
      <c r="J8" s="690"/>
      <c r="K8" s="697"/>
      <c r="L8" s="690"/>
      <c r="M8" s="690"/>
      <c r="N8" s="693"/>
      <c r="O8" s="693"/>
      <c r="P8" s="693"/>
      <c r="Q8" s="690"/>
      <c r="R8" s="690"/>
      <c r="S8" s="690"/>
      <c r="T8" s="700"/>
      <c r="U8" s="687"/>
    </row>
    <row r="9" spans="1:21" ht="29.25" customHeight="1">
      <c r="A9" s="695" t="s">
        <v>173</v>
      </c>
      <c r="B9" s="700"/>
      <c r="C9" s="700"/>
      <c r="D9" s="700"/>
      <c r="E9" s="690"/>
      <c r="F9" s="690"/>
      <c r="G9" s="690"/>
      <c r="H9" s="690"/>
      <c r="I9" s="700"/>
      <c r="J9" s="690"/>
      <c r="K9" s="697"/>
      <c r="L9" s="690"/>
      <c r="M9" s="690"/>
      <c r="N9" s="693"/>
      <c r="O9" s="693"/>
      <c r="P9" s="693"/>
      <c r="Q9" s="690"/>
      <c r="R9" s="690"/>
      <c r="S9" s="690"/>
      <c r="T9" s="700"/>
      <c r="U9" s="687"/>
    </row>
    <row r="10" spans="1:21" ht="29.25" customHeight="1">
      <c r="A10" s="695"/>
      <c r="B10" s="700"/>
      <c r="C10" s="700"/>
      <c r="D10" s="700"/>
      <c r="E10" s="690"/>
      <c r="F10" s="690"/>
      <c r="G10" s="690"/>
      <c r="H10" s="690"/>
      <c r="I10" s="700"/>
      <c r="J10" s="690"/>
      <c r="K10" s="697"/>
      <c r="L10" s="690"/>
      <c r="M10" s="690"/>
      <c r="N10" s="693"/>
      <c r="O10" s="693"/>
      <c r="P10" s="693"/>
      <c r="Q10" s="690"/>
      <c r="R10" s="690"/>
      <c r="S10" s="690"/>
      <c r="T10" s="700"/>
      <c r="U10" s="687"/>
    </row>
    <row r="11" spans="1:21" ht="29.25" customHeight="1">
      <c r="A11" s="256"/>
      <c r="B11" s="700"/>
      <c r="C11" s="700"/>
      <c r="D11" s="700"/>
      <c r="E11" s="690"/>
      <c r="F11" s="690"/>
      <c r="G11" s="690"/>
      <c r="H11" s="690"/>
      <c r="I11" s="700"/>
      <c r="J11" s="690"/>
      <c r="K11" s="697"/>
      <c r="L11" s="690"/>
      <c r="M11" s="690"/>
      <c r="N11" s="693"/>
      <c r="O11" s="693"/>
      <c r="P11" s="693"/>
      <c r="Q11" s="690"/>
      <c r="R11" s="690"/>
      <c r="S11" s="690"/>
      <c r="T11" s="700"/>
      <c r="U11" s="687"/>
    </row>
    <row r="12" spans="1:21" ht="29.25" customHeight="1">
      <c r="A12" s="695" t="s">
        <v>281</v>
      </c>
      <c r="B12" s="700"/>
      <c r="C12" s="700"/>
      <c r="D12" s="700"/>
      <c r="E12" s="690"/>
      <c r="F12" s="690"/>
      <c r="G12" s="690"/>
      <c r="H12" s="690"/>
      <c r="I12" s="700"/>
      <c r="J12" s="690"/>
      <c r="K12" s="697"/>
      <c r="L12" s="690"/>
      <c r="M12" s="690"/>
      <c r="N12" s="693"/>
      <c r="O12" s="693"/>
      <c r="P12" s="693"/>
      <c r="Q12" s="690"/>
      <c r="R12" s="690"/>
      <c r="S12" s="690"/>
      <c r="T12" s="700"/>
      <c r="U12" s="687"/>
    </row>
    <row r="13" spans="1:21" ht="29.25" customHeight="1">
      <c r="A13" s="695"/>
      <c r="B13" s="700"/>
      <c r="C13" s="700"/>
      <c r="D13" s="700"/>
      <c r="E13" s="690"/>
      <c r="F13" s="690"/>
      <c r="G13" s="690"/>
      <c r="H13" s="690"/>
      <c r="I13" s="700"/>
      <c r="J13" s="690"/>
      <c r="K13" s="697"/>
      <c r="L13" s="690"/>
      <c r="M13" s="690"/>
      <c r="N13" s="693"/>
      <c r="O13" s="693"/>
      <c r="P13" s="693"/>
      <c r="Q13" s="690"/>
      <c r="R13" s="690"/>
      <c r="S13" s="690"/>
      <c r="T13" s="700"/>
      <c r="U13" s="687"/>
    </row>
    <row r="14" spans="1:21" ht="29.25" customHeight="1">
      <c r="A14" s="265"/>
      <c r="B14" s="701"/>
      <c r="C14" s="701"/>
      <c r="D14" s="701"/>
      <c r="E14" s="691"/>
      <c r="F14" s="691"/>
      <c r="G14" s="691"/>
      <c r="H14" s="691"/>
      <c r="I14" s="701"/>
      <c r="J14" s="691"/>
      <c r="K14" s="698"/>
      <c r="L14" s="691"/>
      <c r="M14" s="691"/>
      <c r="N14" s="694"/>
      <c r="O14" s="694"/>
      <c r="P14" s="694"/>
      <c r="Q14" s="691"/>
      <c r="R14" s="691"/>
      <c r="S14" s="691"/>
      <c r="T14" s="701"/>
      <c r="U14" s="688"/>
    </row>
    <row r="15" spans="1:21" ht="27" customHeight="1">
      <c r="A15" s="621" t="s">
        <v>138</v>
      </c>
      <c r="B15" s="266">
        <v>168304</v>
      </c>
      <c r="C15" s="267">
        <v>101958</v>
      </c>
      <c r="D15" s="267">
        <v>96298</v>
      </c>
      <c r="E15" s="267">
        <v>32766</v>
      </c>
      <c r="F15" s="267">
        <v>49635</v>
      </c>
      <c r="G15" s="267">
        <v>1760</v>
      </c>
      <c r="H15" s="267">
        <v>12137</v>
      </c>
      <c r="I15" s="267">
        <v>5660</v>
      </c>
      <c r="J15" s="267">
        <v>97</v>
      </c>
      <c r="K15" s="267">
        <v>801</v>
      </c>
      <c r="L15" s="267">
        <v>356</v>
      </c>
      <c r="M15" s="267">
        <v>1336</v>
      </c>
      <c r="N15" s="267">
        <v>222</v>
      </c>
      <c r="O15" s="267">
        <v>571</v>
      </c>
      <c r="P15" s="267">
        <v>45</v>
      </c>
      <c r="Q15" s="267">
        <v>137</v>
      </c>
      <c r="R15" s="267">
        <v>875</v>
      </c>
      <c r="S15" s="267">
        <v>1220</v>
      </c>
      <c r="T15" s="267">
        <v>996</v>
      </c>
      <c r="U15" s="267">
        <v>65350</v>
      </c>
    </row>
    <row r="16" spans="1:21" ht="27" customHeight="1">
      <c r="A16" s="621" t="s">
        <v>145</v>
      </c>
      <c r="B16" s="268">
        <v>368712</v>
      </c>
      <c r="C16" s="267">
        <v>301000</v>
      </c>
      <c r="D16" s="267">
        <v>279638</v>
      </c>
      <c r="E16" s="267">
        <v>65532</v>
      </c>
      <c r="F16" s="267">
        <v>180914</v>
      </c>
      <c r="G16" s="267">
        <v>4075</v>
      </c>
      <c r="H16" s="267">
        <v>29117</v>
      </c>
      <c r="I16" s="267">
        <v>21362</v>
      </c>
      <c r="J16" s="267">
        <v>388</v>
      </c>
      <c r="K16" s="267">
        <v>2403</v>
      </c>
      <c r="L16" s="267">
        <v>2080</v>
      </c>
      <c r="M16" s="267">
        <v>6261</v>
      </c>
      <c r="N16" s="267">
        <v>701</v>
      </c>
      <c r="O16" s="267">
        <v>2687</v>
      </c>
      <c r="P16" s="267">
        <v>208</v>
      </c>
      <c r="Q16" s="267">
        <v>876</v>
      </c>
      <c r="R16" s="267">
        <v>1814</v>
      </c>
      <c r="S16" s="267">
        <v>3944</v>
      </c>
      <c r="T16" s="267">
        <v>2362</v>
      </c>
      <c r="U16" s="267">
        <v>65350</v>
      </c>
    </row>
    <row r="17" spans="1:21" ht="27" customHeight="1">
      <c r="A17" s="621" t="s">
        <v>8</v>
      </c>
      <c r="B17" s="268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</row>
    <row r="18" spans="1:21" ht="27" customHeight="1">
      <c r="A18" s="621" t="s">
        <v>140</v>
      </c>
      <c r="B18" s="268">
        <v>15902</v>
      </c>
      <c r="C18" s="267">
        <v>15875</v>
      </c>
      <c r="D18" s="267">
        <v>15293</v>
      </c>
      <c r="E18" s="267" t="s">
        <v>22</v>
      </c>
      <c r="F18" s="267">
        <v>14655</v>
      </c>
      <c r="G18" s="267">
        <v>35</v>
      </c>
      <c r="H18" s="267">
        <v>603</v>
      </c>
      <c r="I18" s="267">
        <v>582</v>
      </c>
      <c r="J18" s="267" t="s">
        <v>22</v>
      </c>
      <c r="K18" s="267" t="s">
        <v>22</v>
      </c>
      <c r="L18" s="267">
        <v>86</v>
      </c>
      <c r="M18" s="267">
        <v>171</v>
      </c>
      <c r="N18" s="267">
        <v>2</v>
      </c>
      <c r="O18" s="267">
        <v>136</v>
      </c>
      <c r="P18" s="267">
        <v>2</v>
      </c>
      <c r="Q18" s="267">
        <v>60</v>
      </c>
      <c r="R18" s="267" t="s">
        <v>22</v>
      </c>
      <c r="S18" s="267">
        <v>125</v>
      </c>
      <c r="T18" s="267">
        <v>27</v>
      </c>
      <c r="U18" s="267" t="s">
        <v>22</v>
      </c>
    </row>
    <row r="19" spans="1:21" ht="27" customHeight="1">
      <c r="A19" s="621" t="s">
        <v>141</v>
      </c>
      <c r="B19" s="268">
        <v>59485</v>
      </c>
      <c r="C19" s="267">
        <v>59368</v>
      </c>
      <c r="D19" s="267">
        <v>56450</v>
      </c>
      <c r="E19" s="267" t="s">
        <v>22</v>
      </c>
      <c r="F19" s="267">
        <v>54624</v>
      </c>
      <c r="G19" s="267">
        <v>114</v>
      </c>
      <c r="H19" s="267">
        <v>1712</v>
      </c>
      <c r="I19" s="267">
        <v>2918</v>
      </c>
      <c r="J19" s="267" t="s">
        <v>22</v>
      </c>
      <c r="K19" s="267" t="s">
        <v>22</v>
      </c>
      <c r="L19" s="267">
        <v>506</v>
      </c>
      <c r="M19" s="267">
        <v>848</v>
      </c>
      <c r="N19" s="267">
        <v>7</v>
      </c>
      <c r="O19" s="267">
        <v>663</v>
      </c>
      <c r="P19" s="267">
        <v>16</v>
      </c>
      <c r="Q19" s="267">
        <v>396</v>
      </c>
      <c r="R19" s="267" t="s">
        <v>22</v>
      </c>
      <c r="S19" s="267">
        <v>482</v>
      </c>
      <c r="T19" s="267">
        <v>117</v>
      </c>
      <c r="U19" s="267" t="s">
        <v>22</v>
      </c>
    </row>
    <row r="20" spans="1:21" ht="27" customHeight="1">
      <c r="A20" s="621" t="s">
        <v>144</v>
      </c>
      <c r="B20" s="268">
        <v>20497</v>
      </c>
      <c r="C20" s="267">
        <v>20464</v>
      </c>
      <c r="D20" s="267">
        <v>19745</v>
      </c>
      <c r="E20" s="267" t="s">
        <v>22</v>
      </c>
      <c r="F20" s="267">
        <v>18975</v>
      </c>
      <c r="G20" s="267">
        <v>43</v>
      </c>
      <c r="H20" s="267">
        <v>727</v>
      </c>
      <c r="I20" s="267">
        <v>719</v>
      </c>
      <c r="J20" s="267" t="s">
        <v>22</v>
      </c>
      <c r="K20" s="267" t="s">
        <v>22</v>
      </c>
      <c r="L20" s="267">
        <v>106</v>
      </c>
      <c r="M20" s="267">
        <v>227</v>
      </c>
      <c r="N20" s="267">
        <v>2</v>
      </c>
      <c r="O20" s="267">
        <v>166</v>
      </c>
      <c r="P20" s="267">
        <v>2</v>
      </c>
      <c r="Q20" s="267">
        <v>75</v>
      </c>
      <c r="R20" s="267" t="s">
        <v>22</v>
      </c>
      <c r="S20" s="267">
        <v>141</v>
      </c>
      <c r="T20" s="267">
        <v>33</v>
      </c>
      <c r="U20" s="267" t="s">
        <v>22</v>
      </c>
    </row>
    <row r="21" spans="1:21" ht="27" customHeight="1">
      <c r="A21" s="621" t="s">
        <v>9</v>
      </c>
      <c r="B21" s="268">
        <v>37554</v>
      </c>
      <c r="C21" s="267">
        <v>37354</v>
      </c>
      <c r="D21" s="267">
        <v>35378</v>
      </c>
      <c r="E21" s="267" t="s">
        <v>22</v>
      </c>
      <c r="F21" s="267">
        <v>31581</v>
      </c>
      <c r="G21" s="267">
        <v>283</v>
      </c>
      <c r="H21" s="267">
        <v>3514</v>
      </c>
      <c r="I21" s="267">
        <v>1976</v>
      </c>
      <c r="J21" s="267" t="s">
        <v>22</v>
      </c>
      <c r="K21" s="267">
        <v>1</v>
      </c>
      <c r="L21" s="267">
        <v>254</v>
      </c>
      <c r="M21" s="267">
        <v>644</v>
      </c>
      <c r="N21" s="267">
        <v>36</v>
      </c>
      <c r="O21" s="267">
        <v>421</v>
      </c>
      <c r="P21" s="267">
        <v>4</v>
      </c>
      <c r="Q21" s="267">
        <v>114</v>
      </c>
      <c r="R21" s="267">
        <v>10</v>
      </c>
      <c r="S21" s="267">
        <v>492</v>
      </c>
      <c r="T21" s="267">
        <v>71</v>
      </c>
      <c r="U21" s="267">
        <v>129</v>
      </c>
    </row>
    <row r="22" spans="1:21" ht="27" customHeight="1">
      <c r="A22" s="621" t="s">
        <v>10</v>
      </c>
      <c r="B22" s="268">
        <v>140941</v>
      </c>
      <c r="C22" s="267">
        <v>140510</v>
      </c>
      <c r="D22" s="267">
        <v>131050</v>
      </c>
      <c r="E22" s="267" t="s">
        <v>22</v>
      </c>
      <c r="F22" s="267">
        <v>120385</v>
      </c>
      <c r="G22" s="267">
        <v>797</v>
      </c>
      <c r="H22" s="267">
        <v>9868</v>
      </c>
      <c r="I22" s="267">
        <v>9460</v>
      </c>
      <c r="J22" s="267" t="s">
        <v>22</v>
      </c>
      <c r="K22" s="267">
        <v>3</v>
      </c>
      <c r="L22" s="267">
        <v>1510</v>
      </c>
      <c r="M22" s="267">
        <v>3209</v>
      </c>
      <c r="N22" s="267">
        <v>125</v>
      </c>
      <c r="O22" s="267">
        <v>2026</v>
      </c>
      <c r="P22" s="267">
        <v>25</v>
      </c>
      <c r="Q22" s="267">
        <v>741</v>
      </c>
      <c r="R22" s="267">
        <v>24</v>
      </c>
      <c r="S22" s="267">
        <v>1797</v>
      </c>
      <c r="T22" s="267">
        <v>302</v>
      </c>
      <c r="U22" s="267">
        <v>129</v>
      </c>
    </row>
    <row r="23" spans="1:21" ht="27" customHeight="1">
      <c r="A23" s="621" t="s">
        <v>146</v>
      </c>
      <c r="B23" s="268">
        <v>61969</v>
      </c>
      <c r="C23" s="267">
        <v>61723</v>
      </c>
      <c r="D23" s="267">
        <v>58657</v>
      </c>
      <c r="E23" s="267" t="s">
        <v>22</v>
      </c>
      <c r="F23" s="267">
        <v>52810</v>
      </c>
      <c r="G23" s="267">
        <v>426</v>
      </c>
      <c r="H23" s="267">
        <v>5421</v>
      </c>
      <c r="I23" s="267">
        <v>3066</v>
      </c>
      <c r="J23" s="267" t="s">
        <v>22</v>
      </c>
      <c r="K23" s="267">
        <v>1</v>
      </c>
      <c r="L23" s="267">
        <v>436</v>
      </c>
      <c r="M23" s="267">
        <v>1091</v>
      </c>
      <c r="N23" s="267">
        <v>46</v>
      </c>
      <c r="O23" s="267">
        <v>612</v>
      </c>
      <c r="P23" s="267">
        <v>6</v>
      </c>
      <c r="Q23" s="267">
        <v>195</v>
      </c>
      <c r="R23" s="267">
        <v>12</v>
      </c>
      <c r="S23" s="267">
        <v>667</v>
      </c>
      <c r="T23" s="267">
        <v>117</v>
      </c>
      <c r="U23" s="267">
        <v>129</v>
      </c>
    </row>
    <row r="24" spans="1:21" ht="27" customHeight="1">
      <c r="A24" s="621" t="s">
        <v>282</v>
      </c>
      <c r="B24" s="268">
        <v>3168</v>
      </c>
      <c r="C24" s="267">
        <v>3153</v>
      </c>
      <c r="D24" s="267" t="s">
        <v>22</v>
      </c>
      <c r="E24" s="267" t="s">
        <v>22</v>
      </c>
      <c r="F24" s="267" t="s">
        <v>22</v>
      </c>
      <c r="G24" s="267" t="s">
        <v>22</v>
      </c>
      <c r="H24" s="267" t="s">
        <v>22</v>
      </c>
      <c r="I24" s="267">
        <v>3153</v>
      </c>
      <c r="J24" s="267" t="s">
        <v>22</v>
      </c>
      <c r="K24" s="267" t="s">
        <v>22</v>
      </c>
      <c r="L24" s="267">
        <v>356</v>
      </c>
      <c r="M24" s="267">
        <v>1336</v>
      </c>
      <c r="N24" s="267" t="s">
        <v>22</v>
      </c>
      <c r="O24" s="267">
        <v>476</v>
      </c>
      <c r="P24" s="267">
        <v>9</v>
      </c>
      <c r="Q24" s="267">
        <v>137</v>
      </c>
      <c r="R24" s="267" t="s">
        <v>22</v>
      </c>
      <c r="S24" s="267">
        <v>839</v>
      </c>
      <c r="T24" s="267">
        <v>15</v>
      </c>
      <c r="U24" s="267" t="s">
        <v>22</v>
      </c>
    </row>
    <row r="25" spans="1:21" ht="27" customHeight="1" thickBot="1">
      <c r="A25" s="621" t="s">
        <v>283</v>
      </c>
      <c r="B25" s="269">
        <v>14588</v>
      </c>
      <c r="C25" s="267">
        <v>14503</v>
      </c>
      <c r="D25" s="267" t="s">
        <v>22</v>
      </c>
      <c r="E25" s="267" t="s">
        <v>22</v>
      </c>
      <c r="F25" s="267" t="s">
        <v>22</v>
      </c>
      <c r="G25" s="267" t="s">
        <v>22</v>
      </c>
      <c r="H25" s="267" t="s">
        <v>22</v>
      </c>
      <c r="I25" s="267">
        <v>14503</v>
      </c>
      <c r="J25" s="267" t="s">
        <v>22</v>
      </c>
      <c r="K25" s="267" t="s">
        <v>22</v>
      </c>
      <c r="L25" s="267">
        <v>2080</v>
      </c>
      <c r="M25" s="267">
        <v>6261</v>
      </c>
      <c r="N25" s="267" t="s">
        <v>22</v>
      </c>
      <c r="O25" s="267">
        <v>2253</v>
      </c>
      <c r="P25" s="267">
        <v>49</v>
      </c>
      <c r="Q25" s="267">
        <v>876</v>
      </c>
      <c r="R25" s="267" t="s">
        <v>22</v>
      </c>
      <c r="S25" s="267">
        <v>2984</v>
      </c>
      <c r="T25" s="267">
        <v>85</v>
      </c>
      <c r="U25" s="267" t="s">
        <v>22</v>
      </c>
    </row>
    <row r="26" spans="1:21" ht="15" customHeight="1">
      <c r="A26" s="270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2" t="s">
        <v>154</v>
      </c>
    </row>
    <row r="27" spans="1:21" ht="15" customHeight="1">
      <c r="A27" s="27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74"/>
    </row>
    <row r="28" ht="15" customHeight="1"/>
    <row r="29" ht="15" customHeight="1"/>
    <row r="30" ht="15" customHeight="1"/>
    <row r="31" ht="15" customHeight="1"/>
    <row r="32" ht="15" customHeight="1"/>
  </sheetData>
  <sheetProtection/>
  <mergeCells count="23">
    <mergeCell ref="F7:F14"/>
    <mergeCell ref="G7:G14"/>
    <mergeCell ref="C6:C14"/>
    <mergeCell ref="R7:R14"/>
    <mergeCell ref="T5:T14"/>
    <mergeCell ref="Q7:Q14"/>
    <mergeCell ref="I7:I14"/>
    <mergeCell ref="A6:A7"/>
    <mergeCell ref="L7:L14"/>
    <mergeCell ref="H7:H14"/>
    <mergeCell ref="A9:A10"/>
    <mergeCell ref="A12:A13"/>
    <mergeCell ref="K7:K14"/>
    <mergeCell ref="B5:B14"/>
    <mergeCell ref="D7:D14"/>
    <mergeCell ref="E7:E14"/>
    <mergeCell ref="J7:J14"/>
    <mergeCell ref="U5:U14"/>
    <mergeCell ref="S7:S14"/>
    <mergeCell ref="M7:M14"/>
    <mergeCell ref="N7:N14"/>
    <mergeCell ref="O7:O14"/>
    <mergeCell ref="P7:P14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2020-03-12T09:43:24Z</cp:lastPrinted>
  <dcterms:created xsi:type="dcterms:W3CDTF">2013-01-09T00:19:40Z</dcterms:created>
  <dcterms:modified xsi:type="dcterms:W3CDTF">2020-03-12T10:03:08Z</dcterms:modified>
  <cp:category/>
  <cp:version/>
  <cp:contentType/>
  <cp:contentStatus/>
</cp:coreProperties>
</file>