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7" activeTab="0"/>
  </bookViews>
  <sheets>
    <sheet name="P121" sheetId="1" r:id="rId1"/>
    <sheet name="P122 、P123" sheetId="2" r:id="rId2"/>
    <sheet name="P124、P125" sheetId="3" r:id="rId3"/>
    <sheet name="P126、P127" sheetId="4" r:id="rId4"/>
    <sheet name="P128" sheetId="5" r:id="rId5"/>
    <sheet name="P129" sheetId="6" r:id="rId6"/>
    <sheet name="P130" sheetId="7" r:id="rId7"/>
  </sheets>
  <externalReferences>
    <externalReference r:id="rId10"/>
    <externalReference r:id="rId11"/>
    <externalReference r:id="rId12"/>
  </externalReferences>
  <definedNames>
    <definedName name="_xlnm.Print_Area" localSheetId="2">'P124、P125'!$A$1:$S$38</definedName>
    <definedName name="Z_3EED5F47_D067_4E21_B987_7BA92AC39800_.wvu.PrintArea" localSheetId="2" hidden="1">'P124、P125'!$A$1:$Q$38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<sst xmlns="http://schemas.openxmlformats.org/spreadsheetml/2006/main" count="397" uniqueCount="219">
  <si>
    <t>運輸・通信</t>
  </si>
  <si>
    <t>乗　　客</t>
  </si>
  <si>
    <t>降　　客</t>
  </si>
  <si>
    <t>千人</t>
  </si>
  <si>
    <t>資料：阪急電鉄株式会社</t>
  </si>
  <si>
    <t>62．北大阪急行電鉄乗降客数</t>
  </si>
  <si>
    <t>資料：北大阪急行電鉄株式会社</t>
  </si>
  <si>
    <t>総　　　数</t>
  </si>
  <si>
    <t>二　　　輪</t>
  </si>
  <si>
    <t>乗　　　用</t>
  </si>
  <si>
    <t>貨　　　物</t>
  </si>
  <si>
    <t>乗 合 車</t>
  </si>
  <si>
    <t>普　　　通</t>
  </si>
  <si>
    <t>小　　　型</t>
  </si>
  <si>
    <t>被けん引車</t>
  </si>
  <si>
    <t>　　　　台</t>
  </si>
  <si>
    <t>61．阪急電鉄乗降客数</t>
  </si>
  <si>
    <t>千人</t>
  </si>
  <si>
    <t>万博記念公園</t>
  </si>
  <si>
    <t>千人</t>
  </si>
  <si>
    <t>資料：大阪高速鉄道株式会社</t>
  </si>
  <si>
    <t>千人</t>
  </si>
  <si>
    <t>資料：西日本旅客鉄道株式会社京都支社</t>
  </si>
  <si>
    <t>65．バス利用状況</t>
  </si>
  <si>
    <t>年間乗車人員</t>
  </si>
  <si>
    <t>年間降車人員</t>
  </si>
  <si>
    <t>本</t>
  </si>
  <si>
    <t>　　　　       　㎞</t>
  </si>
  <si>
    <t>　　　　      千人</t>
  </si>
  <si>
    <t>資料：阪急バス株式会社・京阪バス株式会社・近鉄バス株式会社</t>
  </si>
  <si>
    <t>64．大阪高速鉄道（大阪モノレ－ル）乗降客数</t>
  </si>
  <si>
    <t>名神高速道路</t>
  </si>
  <si>
    <t>中国縦貫自動車道</t>
  </si>
  <si>
    <t>吹田市</t>
  </si>
  <si>
    <t>〃</t>
  </si>
  <si>
    <t>穂波町</t>
  </si>
  <si>
    <t>江の木町</t>
  </si>
  <si>
    <t>大阪中央環状線</t>
  </si>
  <si>
    <t>茨木摂津線</t>
  </si>
  <si>
    <t>万博公園日本庭園前</t>
  </si>
  <si>
    <t>南千里茨木停車場線</t>
  </si>
  <si>
    <t>相川停車場線</t>
  </si>
  <si>
    <t>吹田箕面線</t>
  </si>
  <si>
    <t>豊中吹田線</t>
  </si>
  <si>
    <t>熊野大阪線</t>
  </si>
  <si>
    <t>豊津町</t>
  </si>
  <si>
    <t>豊中摂津線</t>
  </si>
  <si>
    <t>箕面摂津線</t>
  </si>
  <si>
    <t>山田上小野原線</t>
  </si>
  <si>
    <t>資料：大阪府道路整備課（道路交通センサス）</t>
  </si>
  <si>
    <t>　　　</t>
  </si>
  <si>
    <t>ポスト数</t>
  </si>
  <si>
    <t>70．郵便局数及び郵便施設数</t>
  </si>
  <si>
    <t>所</t>
  </si>
  <si>
    <t>71．郵便引受数</t>
  </si>
  <si>
    <t>総　数</t>
  </si>
  <si>
    <t>72．郵便配達数</t>
  </si>
  <si>
    <t>73．電話施設状況</t>
  </si>
  <si>
    <t>各年度末現在</t>
  </si>
  <si>
    <t>事務用</t>
  </si>
  <si>
    <t>住宅用</t>
  </si>
  <si>
    <t>ＩＳＤＮ</t>
  </si>
  <si>
    <t>ｱﾅﾛｸﾞ</t>
  </si>
  <si>
    <t>ﾃﾞｨｼﾞﾀﾙ</t>
  </si>
  <si>
    <t>区　　　　分</t>
  </si>
  <si>
    <t>舗装率</t>
  </si>
  <si>
    <t>鉄筋コンクリ－ト</t>
  </si>
  <si>
    <t>木 橋 ・ そ の 他</t>
  </si>
  <si>
    <t>橋梁数</t>
  </si>
  <si>
    <t>ｍ</t>
  </si>
  <si>
    <t>　　　　㎡</t>
  </si>
  <si>
    <t>％</t>
  </si>
  <si>
    <t>㎡</t>
  </si>
  <si>
    <t>総数</t>
  </si>
  <si>
    <t>一般国道</t>
  </si>
  <si>
    <t>高速自動車国道</t>
  </si>
  <si>
    <t>台</t>
  </si>
  <si>
    <t>延長</t>
  </si>
  <si>
    <t>面積</t>
  </si>
  <si>
    <t>面積</t>
  </si>
  <si>
    <t>延長</t>
  </si>
  <si>
    <t>総　数</t>
  </si>
  <si>
    <t>国道423号</t>
  </si>
  <si>
    <t>国道479号</t>
  </si>
  <si>
    <t>60．道路・橋梁の状況</t>
  </si>
  <si>
    <t>資料：西日本高速道路株式会社関西支社</t>
  </si>
  <si>
    <t>万博公園進歩橋</t>
  </si>
  <si>
    <t>山田東3丁目</t>
  </si>
  <si>
    <t>山田東2丁目</t>
  </si>
  <si>
    <t>山田東4丁目</t>
  </si>
  <si>
    <t>藤白台1丁目</t>
  </si>
  <si>
    <t>砂　利　道</t>
  </si>
  <si>
    <t>普通郵便局</t>
  </si>
  <si>
    <t>特定郵便局</t>
  </si>
  <si>
    <t>総　　数</t>
  </si>
  <si>
    <t>公  園  東  口</t>
  </si>
  <si>
    <t>古江台4丁目</t>
  </si>
  <si>
    <t>山田西1丁目</t>
  </si>
  <si>
    <t>千里山西1丁目</t>
  </si>
  <si>
    <t>津雲台5丁目</t>
  </si>
  <si>
    <t>路線延長</t>
  </si>
  <si>
    <t>路線数</t>
  </si>
  <si>
    <t>停留所数</t>
  </si>
  <si>
    <t>　所</t>
  </si>
  <si>
    <t>白紙のページです。</t>
  </si>
  <si>
    <t>府道</t>
  </si>
  <si>
    <t>市道</t>
  </si>
  <si>
    <t xml:space="preserve">   </t>
  </si>
  <si>
    <t xml:space="preserve">    </t>
  </si>
  <si>
    <t>主要地方道</t>
  </si>
  <si>
    <t>一般府道</t>
  </si>
  <si>
    <t>特種(殊）
自動車</t>
  </si>
  <si>
    <t>資料：大阪府道路環境課・西日本高速道路株式会社関西支社・吹田市道路室</t>
  </si>
  <si>
    <t>資料：日本郵便株式会社吹田郵便局</t>
  </si>
  <si>
    <t>資料：西日本電信電話株式会社関西事業本部</t>
  </si>
  <si>
    <t xml:space="preserve">　  </t>
  </si>
  <si>
    <t>近畿自動車道</t>
  </si>
  <si>
    <t>　</t>
  </si>
  <si>
    <t>中国縦貫自動車道</t>
  </si>
  <si>
    <t>名神高速道路</t>
  </si>
  <si>
    <t>66．自動車登録台数</t>
  </si>
  <si>
    <t>総　　　数</t>
  </si>
  <si>
    <t>67．軽自動車登録台数</t>
  </si>
  <si>
    <t>総　　　数</t>
  </si>
  <si>
    <t>四　　　　輪</t>
  </si>
  <si>
    <t>台</t>
  </si>
  <si>
    <t>各年度末現在</t>
  </si>
  <si>
    <t>資料：近畿運輸局大阪運輸支局</t>
  </si>
  <si>
    <t>各年度４月１日現在</t>
  </si>
  <si>
    <t>資料：税制課</t>
  </si>
  <si>
    <t>平成30年（2018年）4月1日現在</t>
  </si>
  <si>
    <t>平成26年(2014)</t>
  </si>
  <si>
    <t>　　平成30年(2018年)</t>
  </si>
  <si>
    <t>平成11年</t>
  </si>
  <si>
    <t>平成17年</t>
  </si>
  <si>
    <t>平成22年</t>
  </si>
  <si>
    <t>平成27年</t>
  </si>
  <si>
    <t>(1999)</t>
  </si>
  <si>
    <t>(2005)</t>
  </si>
  <si>
    <t>(2010)</t>
  </si>
  <si>
    <t>(2015)</t>
  </si>
  <si>
    <t>〔平日〕</t>
  </si>
  <si>
    <t>令和元年(2019)</t>
  </si>
  <si>
    <t>出口町</t>
  </si>
  <si>
    <t>南高浜町</t>
  </si>
  <si>
    <t>注：吹田郵便局より引受数・配達数は公表を控える方針になったため、掲載できません。</t>
  </si>
  <si>
    <t>舗　装　道</t>
  </si>
  <si>
    <t>道　　　　　　　　　路</t>
  </si>
  <si>
    <t>橋　　　　　　　　　梁</t>
  </si>
  <si>
    <t>平成27年(2015)</t>
  </si>
  <si>
    <t>平成28年(2016)</t>
  </si>
  <si>
    <t>平成29年(2017)</t>
  </si>
  <si>
    <t>平成30年(2018)</t>
  </si>
  <si>
    <t>阪急バス</t>
  </si>
  <si>
    <t>京阪バス</t>
  </si>
  <si>
    <t>近鉄バス</t>
  </si>
  <si>
    <t>(内)定期</t>
  </si>
  <si>
    <t>総数</t>
  </si>
  <si>
    <t>年　　度</t>
  </si>
  <si>
    <t>総　　数</t>
  </si>
  <si>
    <t>吹　　田</t>
  </si>
  <si>
    <t>岸　　辺</t>
  </si>
  <si>
    <t>区　　分</t>
  </si>
  <si>
    <t>年　　次</t>
  </si>
  <si>
    <t>江　　坂</t>
  </si>
  <si>
    <t>桃　山　台</t>
  </si>
  <si>
    <t>年　　次</t>
  </si>
  <si>
    <t>山　　田</t>
  </si>
  <si>
    <t>年　　次</t>
  </si>
  <si>
    <t>吹　　田</t>
  </si>
  <si>
    <t>豊　　津</t>
  </si>
  <si>
    <t>関　大　前</t>
  </si>
  <si>
    <t>千　里　山</t>
  </si>
  <si>
    <t>南　千　里</t>
  </si>
  <si>
    <t>山　　田</t>
  </si>
  <si>
    <t>北　千　里</t>
  </si>
  <si>
    <t>令和元年 (2019)</t>
  </si>
  <si>
    <t>　　車両を含みます。</t>
  </si>
  <si>
    <t>原 動 機 付
自転車</t>
  </si>
  <si>
    <t>小 型 特 殊
自動車</t>
  </si>
  <si>
    <t>二輪の小型
自動車</t>
  </si>
  <si>
    <t xml:space="preserve">  軽　　　自　　　動　　　車</t>
  </si>
  <si>
    <t>乗　　　用　　　車</t>
  </si>
  <si>
    <t>貨　　　　物　　　　車</t>
  </si>
  <si>
    <t>年　　　度</t>
  </si>
  <si>
    <t>出　入　口　合　計</t>
  </si>
  <si>
    <t>〃</t>
  </si>
  <si>
    <t>(本線)</t>
  </si>
  <si>
    <t>(側道)</t>
  </si>
  <si>
    <t>南吹田5丁目</t>
  </si>
  <si>
    <t>広芝町</t>
  </si>
  <si>
    <t>江坂町</t>
  </si>
  <si>
    <t>　〃　</t>
  </si>
  <si>
    <t>路　 線 　名</t>
  </si>
  <si>
    <t>観　測　地　点</t>
  </si>
  <si>
    <t>交　　　通　　　量</t>
  </si>
  <si>
    <t>68．名神高速道路及び中国縦貫自動車道吹田インターチェンジ利用状況</t>
  </si>
  <si>
    <t>69．主要路線の車両交通量</t>
  </si>
  <si>
    <t>総数</t>
  </si>
  <si>
    <t>郵　便　局　数</t>
  </si>
  <si>
    <t>年　　　次</t>
  </si>
  <si>
    <t>年　　　度</t>
  </si>
  <si>
    <t>公　衆　電　話</t>
  </si>
  <si>
    <t>加　入　電　話</t>
  </si>
  <si>
    <t>－</t>
  </si>
  <si>
    <t>年　　度</t>
  </si>
  <si>
    <t>平成26年(2014)</t>
  </si>
  <si>
    <t>平成25年(2013)</t>
  </si>
  <si>
    <t>注：舗装率(％)  ＝  舗装道延長/総延長×100</t>
  </si>
  <si>
    <t>　　</t>
  </si>
  <si>
    <t>注：江坂駅は、北大阪急行線内乗降客のみで大阪市交通局１号線は含みません。</t>
  </si>
  <si>
    <t>注：軽自動車を除きます。</t>
  </si>
  <si>
    <t>注：「市町村税課税状況等の調べ」による賦課期日現在（各年度4月1日現在）の登録台数で非課税</t>
  </si>
  <si>
    <t>注：無料通行者・身体障がい者割引適用車を除外しています。</t>
  </si>
  <si>
    <t>注：観測時間は、午前7時～午後7時までの12時間です。観測については、年間のうち交通量の変動</t>
  </si>
  <si>
    <t>　　が少ない秋季に行われています。　　</t>
  </si>
  <si>
    <t>　　2）加入電話は、一般加入電話（事務用・住宅用）とビル電話の合計です。</t>
  </si>
  <si>
    <t>注：1）ＩＳＤＮはＩＮＳネット64、ＩＮＳネット64・ ライト、ＩＮＳネット1500の総数です。</t>
  </si>
  <si>
    <t>63．ＪＲ西日本乗降客数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</si>
</sst>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0.0000;&quot;△ &quot;0.0000"/>
  </numFmts>
  <fonts count="6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6.3"/>
      <name val="ＭＳ 明朝"/>
      <family val="1"/>
    </font>
    <font>
      <b/>
      <sz val="36"/>
      <name val="游明朝"/>
      <family val="1"/>
    </font>
    <font>
      <sz val="10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b/>
      <sz val="14"/>
      <name val="游明朝"/>
      <family val="1"/>
    </font>
    <font>
      <sz val="14"/>
      <name val="游明朝"/>
      <family val="1"/>
    </font>
    <font>
      <b/>
      <sz val="10"/>
      <color indexed="8"/>
      <name val="游明朝"/>
      <family val="1"/>
    </font>
    <font>
      <sz val="10"/>
      <color indexed="8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sz val="6"/>
      <name val="游明朝"/>
      <family val="1"/>
    </font>
    <font>
      <b/>
      <sz val="11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1"/>
      <color theme="0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182" fontId="7" fillId="0" borderId="17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Continuous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189" fontId="7" fillId="0" borderId="12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 applyProtection="1">
      <alignment vertical="center"/>
      <protection/>
    </xf>
    <xf numFmtId="189" fontId="7" fillId="0" borderId="23" xfId="0" applyNumberFormat="1" applyFont="1" applyFill="1" applyBorder="1" applyAlignment="1" applyProtection="1">
      <alignment vertical="center"/>
      <protection/>
    </xf>
    <xf numFmtId="188" fontId="7" fillId="0" borderId="24" xfId="0" applyNumberFormat="1" applyFont="1" applyFill="1" applyBorder="1" applyAlignment="1" applyProtection="1">
      <alignment vertical="center"/>
      <protection/>
    </xf>
    <xf numFmtId="189" fontId="7" fillId="0" borderId="24" xfId="0" applyNumberFormat="1" applyFont="1" applyFill="1" applyBorder="1" applyAlignment="1" applyProtection="1">
      <alignment vertical="center"/>
      <protection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26" xfId="0" applyFont="1" applyBorder="1" applyAlignment="1" applyProtection="1">
      <alignment horizontal="distributed" vertical="center"/>
      <protection/>
    </xf>
    <xf numFmtId="0" fontId="7" fillId="0" borderId="27" xfId="0" applyFont="1" applyBorder="1" applyAlignment="1" applyProtection="1">
      <alignment horizontal="distributed" vertical="center"/>
      <protection/>
    </xf>
    <xf numFmtId="0" fontId="7" fillId="0" borderId="28" xfId="0" applyFont="1" applyBorder="1" applyAlignment="1" applyProtection="1">
      <alignment horizontal="distributed" vertical="center"/>
      <protection/>
    </xf>
    <xf numFmtId="0" fontId="7" fillId="0" borderId="29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18" fillId="0" borderId="12" xfId="0" applyFont="1" applyBorder="1" applyAlignment="1" applyProtection="1">
      <alignment horizontal="distributed" vertical="center" shrinkToFit="1"/>
      <protection/>
    </xf>
    <xf numFmtId="0" fontId="18" fillId="0" borderId="30" xfId="0" applyFont="1" applyBorder="1" applyAlignment="1" applyProtection="1">
      <alignment horizontal="distributed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72" applyFont="1" applyFill="1" applyAlignment="1">
      <alignment horizontal="center" vertical="center"/>
      <protection/>
    </xf>
    <xf numFmtId="0" fontId="17" fillId="0" borderId="31" xfId="0" applyFont="1" applyBorder="1" applyAlignment="1">
      <alignment vertical="center"/>
    </xf>
    <xf numFmtId="37" fontId="11" fillId="0" borderId="24" xfId="0" applyNumberFormat="1" applyFont="1" applyFill="1" applyBorder="1" applyAlignment="1" applyProtection="1">
      <alignment vertical="center"/>
      <protection/>
    </xf>
    <xf numFmtId="37" fontId="11" fillId="0" borderId="24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1" fillId="0" borderId="0" xfId="72" applyFont="1" applyFill="1" applyAlignment="1">
      <alignment vertical="center"/>
      <protection/>
    </xf>
    <xf numFmtId="0" fontId="7" fillId="0" borderId="0" xfId="72" applyFont="1" applyFill="1" applyAlignment="1">
      <alignment vertical="center"/>
      <protection/>
    </xf>
    <xf numFmtId="0" fontId="7" fillId="0" borderId="0" xfId="72" applyFont="1" applyFill="1" applyAlignment="1" applyProtection="1">
      <alignment vertical="center"/>
      <protection/>
    </xf>
    <xf numFmtId="0" fontId="7" fillId="0" borderId="11" xfId="72" applyFont="1" applyFill="1" applyBorder="1" applyAlignment="1">
      <alignment vertical="center"/>
      <protection/>
    </xf>
    <xf numFmtId="0" fontId="7" fillId="0" borderId="11" xfId="72" applyFont="1" applyFill="1" applyBorder="1" applyAlignment="1" applyProtection="1">
      <alignment vertical="center"/>
      <protection/>
    </xf>
    <xf numFmtId="0" fontId="7" fillId="0" borderId="11" xfId="72" applyFont="1" applyFill="1" applyBorder="1" applyAlignment="1" applyProtection="1">
      <alignment horizontal="centerContinuous" vertical="center"/>
      <protection/>
    </xf>
    <xf numFmtId="0" fontId="7" fillId="0" borderId="11" xfId="72" applyFont="1" applyFill="1" applyBorder="1" applyAlignment="1" applyProtection="1">
      <alignment horizontal="right" vertical="center"/>
      <protection/>
    </xf>
    <xf numFmtId="0" fontId="7" fillId="0" borderId="15" xfId="72" applyFont="1" applyFill="1" applyBorder="1" applyAlignment="1">
      <alignment vertical="center"/>
      <protection/>
    </xf>
    <xf numFmtId="0" fontId="7" fillId="0" borderId="22" xfId="72" applyFont="1" applyFill="1" applyBorder="1" applyAlignment="1" applyProtection="1">
      <alignment horizontal="right" vertical="center"/>
      <protection/>
    </xf>
    <xf numFmtId="0" fontId="7" fillId="0" borderId="10" xfId="72" applyFont="1" applyFill="1" applyBorder="1" applyAlignment="1" applyProtection="1">
      <alignment vertical="center"/>
      <protection/>
    </xf>
    <xf numFmtId="3" fontId="7" fillId="0" borderId="12" xfId="72" applyNumberFormat="1" applyFont="1" applyFill="1" applyBorder="1" applyAlignment="1" applyProtection="1">
      <alignment horizontal="right" vertical="center"/>
      <protection/>
    </xf>
    <xf numFmtId="3" fontId="7" fillId="0" borderId="0" xfId="72" applyNumberFormat="1" applyFont="1" applyFill="1" applyAlignment="1" applyProtection="1">
      <alignment horizontal="right" vertical="center"/>
      <protection/>
    </xf>
    <xf numFmtId="3" fontId="7" fillId="0" borderId="0" xfId="72" applyNumberFormat="1" applyFont="1" applyFill="1" applyAlignment="1" applyProtection="1">
      <alignment horizontal="right" vertical="center"/>
      <protection locked="0"/>
    </xf>
    <xf numFmtId="3" fontId="7" fillId="0" borderId="0" xfId="72" applyNumberFormat="1" applyFont="1" applyFill="1" applyBorder="1" applyAlignment="1" applyProtection="1">
      <alignment horizontal="right" vertical="center"/>
      <protection/>
    </xf>
    <xf numFmtId="3" fontId="7" fillId="0" borderId="0" xfId="72" applyNumberFormat="1" applyFont="1" applyFill="1" applyBorder="1" applyAlignment="1" applyProtection="1">
      <alignment horizontal="right" vertical="center"/>
      <protection locked="0"/>
    </xf>
    <xf numFmtId="3" fontId="11" fillId="0" borderId="12" xfId="72" applyNumberFormat="1" applyFont="1" applyFill="1" applyBorder="1" applyAlignment="1" applyProtection="1">
      <alignment horizontal="right" vertical="center"/>
      <protection/>
    </xf>
    <xf numFmtId="3" fontId="11" fillId="0" borderId="0" xfId="72" applyNumberFormat="1" applyFont="1" applyFill="1" applyBorder="1" applyAlignment="1" applyProtection="1">
      <alignment horizontal="right" vertical="center"/>
      <protection/>
    </xf>
    <xf numFmtId="3" fontId="11" fillId="0" borderId="0" xfId="72" applyNumberFormat="1" applyFont="1" applyFill="1" applyBorder="1" applyAlignment="1" applyProtection="1">
      <alignment horizontal="right" vertical="center"/>
      <protection locked="0"/>
    </xf>
    <xf numFmtId="0" fontId="7" fillId="0" borderId="17" xfId="72" applyFont="1" applyFill="1" applyBorder="1" applyAlignment="1" applyProtection="1">
      <alignment horizontal="left" vertical="center"/>
      <protection/>
    </xf>
    <xf numFmtId="0" fontId="7" fillId="0" borderId="17" xfId="72" applyFont="1" applyFill="1" applyBorder="1" applyAlignment="1" applyProtection="1">
      <alignment horizontal="centerContinuous" vertical="center"/>
      <protection locked="0"/>
    </xf>
    <xf numFmtId="0" fontId="7" fillId="0" borderId="17" xfId="72" applyFont="1" applyFill="1" applyBorder="1" applyAlignment="1" applyProtection="1">
      <alignment vertical="center"/>
      <protection locked="0"/>
    </xf>
    <xf numFmtId="0" fontId="7" fillId="0" borderId="17" xfId="72" applyFont="1" applyFill="1" applyBorder="1" applyAlignment="1" applyProtection="1">
      <alignment vertical="center"/>
      <protection/>
    </xf>
    <xf numFmtId="0" fontId="7" fillId="0" borderId="17" xfId="72" applyFont="1" applyFill="1" applyBorder="1" applyAlignment="1" applyProtection="1">
      <alignment horizontal="right" vertical="center"/>
      <protection/>
    </xf>
    <xf numFmtId="0" fontId="7" fillId="0" borderId="0" xfId="72" applyFont="1" applyFill="1" applyBorder="1" applyAlignment="1" applyProtection="1">
      <alignment horizontal="left" vertical="center"/>
      <protection/>
    </xf>
    <xf numFmtId="0" fontId="7" fillId="0" borderId="0" xfId="72" applyFont="1" applyFill="1" applyBorder="1" applyAlignment="1" applyProtection="1">
      <alignment vertical="center"/>
      <protection locked="0"/>
    </xf>
    <xf numFmtId="0" fontId="13" fillId="0" borderId="0" xfId="72" applyFont="1" applyFill="1" applyBorder="1" applyAlignment="1" applyProtection="1">
      <alignment vertical="center"/>
      <protection locked="0"/>
    </xf>
    <xf numFmtId="0" fontId="13" fillId="0" borderId="0" xfId="72" applyFont="1" applyFill="1" applyBorder="1" applyAlignment="1" applyProtection="1">
      <alignment vertical="center"/>
      <protection/>
    </xf>
    <xf numFmtId="0" fontId="11" fillId="0" borderId="0" xfId="72" applyFont="1" applyFill="1" applyAlignment="1">
      <alignment horizontal="distributed" vertical="center"/>
      <protection/>
    </xf>
    <xf numFmtId="0" fontId="11" fillId="33" borderId="32" xfId="0" applyFont="1" applyFill="1" applyBorder="1" applyAlignment="1">
      <alignment horizontal="distributed" vertical="center"/>
    </xf>
    <xf numFmtId="0" fontId="7" fillId="0" borderId="29" xfId="72" applyFont="1" applyFill="1" applyBorder="1" applyAlignment="1" applyProtection="1">
      <alignment horizontal="distributed" vertical="center"/>
      <protection/>
    </xf>
    <xf numFmtId="0" fontId="7" fillId="0" borderId="27" xfId="72" applyFont="1" applyFill="1" applyBorder="1" applyAlignment="1" applyProtection="1">
      <alignment horizontal="distributed" vertical="center"/>
      <protection/>
    </xf>
    <xf numFmtId="0" fontId="7" fillId="0" borderId="33" xfId="72" applyFont="1" applyFill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37" fontId="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7" fillId="0" borderId="35" xfId="0" applyFont="1" applyBorder="1" applyAlignment="1" applyProtection="1">
      <alignment horizontal="right" vertical="center"/>
      <protection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Continuous" vertical="center" shrinkToFit="1"/>
      <protection/>
    </xf>
    <xf numFmtId="0" fontId="11" fillId="0" borderId="12" xfId="0" applyFont="1" applyBorder="1" applyAlignment="1" applyProtection="1">
      <alignment horizontal="centerContinuous" vertical="center" shrinkToFit="1"/>
      <protection/>
    </xf>
    <xf numFmtId="0" fontId="7" fillId="0" borderId="1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 applyProtection="1">
      <alignment vertical="center"/>
      <protection/>
    </xf>
    <xf numFmtId="49" fontId="7" fillId="0" borderId="26" xfId="0" applyNumberFormat="1" applyFont="1" applyBorder="1" applyAlignment="1">
      <alignment horizontal="centerContinuous" vertical="center"/>
    </xf>
    <xf numFmtId="49" fontId="11" fillId="0" borderId="26" xfId="0" applyNumberFormat="1" applyFont="1" applyBorder="1" applyAlignment="1">
      <alignment horizontal="centerContinuous" vertical="center"/>
    </xf>
    <xf numFmtId="37" fontId="1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distributed"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71" applyFont="1" applyFill="1" applyAlignment="1" applyProtection="1">
      <alignment vertical="center"/>
      <protection/>
    </xf>
    <xf numFmtId="0" fontId="7" fillId="0" borderId="0" xfId="71" applyFont="1" applyFill="1" applyBorder="1" applyAlignment="1" applyProtection="1">
      <alignment horizontal="right" vertical="center"/>
      <protection/>
    </xf>
    <xf numFmtId="0" fontId="11" fillId="0" borderId="0" xfId="71" applyFont="1" applyFill="1" applyAlignment="1">
      <alignment horizontal="left" vertical="center"/>
      <protection/>
    </xf>
    <xf numFmtId="0" fontId="7" fillId="0" borderId="11" xfId="71" applyFont="1" applyFill="1" applyBorder="1" applyAlignment="1">
      <alignment vertical="center"/>
      <protection/>
    </xf>
    <xf numFmtId="0" fontId="7" fillId="0" borderId="11" xfId="71" applyFont="1" applyFill="1" applyBorder="1" applyAlignment="1" applyProtection="1">
      <alignment vertical="center"/>
      <protection/>
    </xf>
    <xf numFmtId="0" fontId="7" fillId="0" borderId="11" xfId="7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0" fontId="7" fillId="0" borderId="10" xfId="71" applyFont="1" applyFill="1" applyBorder="1" applyAlignment="1">
      <alignment vertical="center"/>
      <protection/>
    </xf>
    <xf numFmtId="0" fontId="7" fillId="0" borderId="22" xfId="71" applyFont="1" applyFill="1" applyBorder="1" applyAlignment="1" applyProtection="1">
      <alignment horizontal="right" vertical="center"/>
      <protection/>
    </xf>
    <xf numFmtId="0" fontId="7" fillId="0" borderId="10" xfId="71" applyFont="1" applyFill="1" applyBorder="1" applyAlignment="1" applyProtection="1">
      <alignment vertical="center"/>
      <protection/>
    </xf>
    <xf numFmtId="189" fontId="7" fillId="0" borderId="12" xfId="71" applyNumberFormat="1" applyFont="1" applyFill="1" applyBorder="1" applyAlignment="1">
      <alignment horizontal="right" vertical="center"/>
      <protection/>
    </xf>
    <xf numFmtId="189" fontId="7" fillId="0" borderId="0" xfId="71" applyNumberFormat="1" applyFont="1" applyFill="1" applyAlignment="1">
      <alignment horizontal="right" vertical="center"/>
      <protection/>
    </xf>
    <xf numFmtId="0" fontId="7" fillId="0" borderId="0" xfId="71" applyFont="1" applyFill="1" applyAlignment="1" applyProtection="1">
      <alignment horizontal="right" vertical="center"/>
      <protection/>
    </xf>
    <xf numFmtId="189" fontId="11" fillId="0" borderId="40" xfId="71" applyNumberFormat="1" applyFont="1" applyFill="1" applyBorder="1" applyAlignment="1">
      <alignment horizontal="right" vertical="center"/>
      <protection/>
    </xf>
    <xf numFmtId="189" fontId="11" fillId="0" borderId="11" xfId="71" applyNumberFormat="1" applyFont="1" applyFill="1" applyBorder="1" applyAlignment="1" applyProtection="1">
      <alignment vertical="center"/>
      <protection locked="0"/>
    </xf>
    <xf numFmtId="189" fontId="11" fillId="0" borderId="11" xfId="71" applyNumberFormat="1" applyFont="1" applyFill="1" applyBorder="1" applyAlignment="1" applyProtection="1">
      <alignment vertical="center"/>
      <protection/>
    </xf>
    <xf numFmtId="0" fontId="7" fillId="0" borderId="17" xfId="71" applyFont="1" applyFill="1" applyBorder="1" applyAlignment="1">
      <alignment horizontal="left" vertical="center"/>
      <protection/>
    </xf>
    <xf numFmtId="0" fontId="7" fillId="0" borderId="0" xfId="71" applyFont="1" applyFill="1" applyBorder="1" applyAlignment="1" applyProtection="1">
      <alignment horizontal="centerContinuous" vertical="center"/>
      <protection/>
    </xf>
    <xf numFmtId="0" fontId="7" fillId="0" borderId="0" xfId="71" applyFont="1" applyFill="1" applyBorder="1" applyAlignment="1" applyProtection="1">
      <alignment vertical="center"/>
      <protection/>
    </xf>
    <xf numFmtId="0" fontId="7" fillId="0" borderId="0" xfId="71" applyFont="1" applyFill="1" applyAlignment="1">
      <alignment horizontal="left" vertical="center"/>
      <protection/>
    </xf>
    <xf numFmtId="0" fontId="13" fillId="0" borderId="0" xfId="71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right" vertical="center"/>
      <protection/>
    </xf>
    <xf numFmtId="0" fontId="7" fillId="0" borderId="41" xfId="71" applyFont="1" applyFill="1" applyBorder="1" applyAlignment="1" applyProtection="1">
      <alignment horizontal="distributed" vertical="center"/>
      <protection/>
    </xf>
    <xf numFmtId="0" fontId="7" fillId="0" borderId="13" xfId="71" applyFont="1" applyFill="1" applyBorder="1" applyAlignment="1" applyProtection="1">
      <alignment horizontal="distributed" vertical="center"/>
      <protection/>
    </xf>
    <xf numFmtId="0" fontId="7" fillId="0" borderId="0" xfId="71" applyFont="1" applyFill="1" applyBorder="1" applyAlignment="1">
      <alignment horizontal="left" vertical="center"/>
      <protection/>
    </xf>
    <xf numFmtId="37" fontId="11" fillId="0" borderId="40" xfId="0" applyNumberFormat="1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 locked="0"/>
    </xf>
    <xf numFmtId="189" fontId="7" fillId="0" borderId="12" xfId="0" applyNumberFormat="1" applyFont="1" applyFill="1" applyBorder="1" applyAlignment="1" applyProtection="1">
      <alignment horizontal="right" vertical="center"/>
      <protection/>
    </xf>
    <xf numFmtId="188" fontId="7" fillId="0" borderId="0" xfId="0" applyNumberFormat="1" applyFont="1" applyFill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3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/>
    </xf>
    <xf numFmtId="0" fontId="16" fillId="0" borderId="17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3" xfId="0" applyFont="1" applyFill="1" applyBorder="1" applyAlignment="1" applyProtection="1">
      <alignment horizontal="distributed" vertical="center" shrinkToFit="1"/>
      <protection/>
    </xf>
    <xf numFmtId="37" fontId="11" fillId="0" borderId="24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42" xfId="0" applyFont="1" applyBorder="1" applyAlignment="1" applyProtection="1">
      <alignment horizontal="distributed" vertical="center"/>
      <protection/>
    </xf>
    <xf numFmtId="0" fontId="7" fillId="0" borderId="28" xfId="72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72" applyFont="1" applyFill="1" applyBorder="1" applyAlignment="1" applyProtection="1">
      <alignment horizontal="centerContinuous" vertical="center"/>
      <protection locked="0"/>
    </xf>
    <xf numFmtId="0" fontId="7" fillId="0" borderId="0" xfId="72" applyFont="1" applyFill="1" applyBorder="1" applyAlignment="1" applyProtection="1">
      <alignment vertical="center"/>
      <protection/>
    </xf>
    <xf numFmtId="0" fontId="7" fillId="0" borderId="0" xfId="72" applyFont="1" applyFill="1" applyBorder="1" applyAlignment="1" applyProtection="1">
      <alignment horizontal="right" vertical="center"/>
      <protection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37" fontId="15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12" xfId="0" applyNumberFormat="1" applyFont="1" applyFill="1" applyBorder="1" applyAlignment="1" applyProtection="1">
      <alignment horizontal="right" vertical="center"/>
      <protection/>
    </xf>
    <xf numFmtId="37" fontId="11" fillId="0" borderId="37" xfId="0" applyNumberFormat="1" applyFont="1" applyFill="1" applyBorder="1" applyAlignment="1" applyProtection="1">
      <alignment horizontal="right" vertical="center"/>
      <protection/>
    </xf>
    <xf numFmtId="37" fontId="11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1" fillId="33" borderId="24" xfId="0" applyFont="1" applyFill="1" applyBorder="1" applyAlignment="1">
      <alignment horizontal="distributed" vertical="center"/>
    </xf>
    <xf numFmtId="0" fontId="11" fillId="33" borderId="43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7" fillId="0" borderId="33" xfId="0" applyFont="1" applyBorder="1" applyAlignment="1" applyProtection="1">
      <alignment horizontal="distributed" vertical="center"/>
      <protection/>
    </xf>
    <xf numFmtId="0" fontId="8" fillId="0" borderId="27" xfId="0" applyFont="1" applyBorder="1" applyAlignment="1">
      <alignment horizontal="distributed" vertical="center"/>
    </xf>
    <xf numFmtId="0" fontId="7" fillId="0" borderId="38" xfId="0" applyFont="1" applyBorder="1" applyAlignment="1" applyProtection="1">
      <alignment horizontal="distributed" vertical="center" wrapText="1" shrinkToFit="1"/>
      <protection/>
    </xf>
    <xf numFmtId="0" fontId="8" fillId="0" borderId="26" xfId="0" applyFont="1" applyBorder="1" applyAlignment="1">
      <alignment horizontal="distributed" vertical="center" shrinkToFit="1"/>
    </xf>
    <xf numFmtId="0" fontId="7" fillId="0" borderId="30" xfId="72" applyFont="1" applyFill="1" applyBorder="1" applyAlignment="1" applyProtection="1">
      <alignment horizontal="center" vertical="center"/>
      <protection/>
    </xf>
    <xf numFmtId="0" fontId="7" fillId="0" borderId="41" xfId="72" applyFont="1" applyFill="1" applyBorder="1" applyAlignment="1" applyProtection="1">
      <alignment horizontal="distributed" vertical="center"/>
      <protection/>
    </xf>
    <xf numFmtId="0" fontId="7" fillId="0" borderId="27" xfId="72" applyFont="1" applyFill="1" applyBorder="1" applyAlignment="1" applyProtection="1">
      <alignment horizontal="distributed" vertical="center"/>
      <protection/>
    </xf>
    <xf numFmtId="0" fontId="7" fillId="0" borderId="33" xfId="72" applyFont="1" applyFill="1" applyBorder="1" applyAlignment="1" applyProtection="1">
      <alignment horizontal="distributed" vertical="center" wrapText="1"/>
      <protection/>
    </xf>
    <xf numFmtId="0" fontId="7" fillId="0" borderId="29" xfId="72" applyFont="1" applyFill="1" applyBorder="1" applyAlignment="1" applyProtection="1">
      <alignment horizontal="distributed" vertical="center"/>
      <protection/>
    </xf>
    <xf numFmtId="0" fontId="7" fillId="0" borderId="38" xfId="72" applyFont="1" applyFill="1" applyBorder="1" applyAlignment="1" applyProtection="1">
      <alignment horizontal="distributed" vertical="center" wrapText="1"/>
      <protection/>
    </xf>
    <xf numFmtId="0" fontId="7" fillId="0" borderId="12" xfId="72" applyFont="1" applyFill="1" applyBorder="1" applyAlignment="1" applyProtection="1">
      <alignment horizontal="distributed" vertical="center"/>
      <protection/>
    </xf>
    <xf numFmtId="0" fontId="7" fillId="0" borderId="26" xfId="72" applyFont="1" applyFill="1" applyBorder="1" applyAlignment="1" applyProtection="1">
      <alignment horizontal="distributed" vertical="center"/>
      <protection/>
    </xf>
    <xf numFmtId="0" fontId="7" fillId="0" borderId="28" xfId="72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49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distributed" vertical="center" shrinkToFit="1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center" vertical="center" shrinkToFit="1"/>
      <protection/>
    </xf>
    <xf numFmtId="0" fontId="7" fillId="0" borderId="55" xfId="71" applyFont="1" applyFill="1" applyBorder="1" applyAlignment="1" applyProtection="1">
      <alignment horizontal="center" vertical="center"/>
      <protection/>
    </xf>
    <xf numFmtId="0" fontId="7" fillId="0" borderId="45" xfId="71" applyFont="1" applyFill="1" applyBorder="1" applyAlignment="1" applyProtection="1">
      <alignment horizontal="center" vertical="center"/>
      <protection/>
    </xf>
    <xf numFmtId="0" fontId="7" fillId="0" borderId="56" xfId="7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/>
    </xf>
    <xf numFmtId="0" fontId="7" fillId="0" borderId="33" xfId="71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>
      <alignment horizontal="distributed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20087（運）NTT" xfId="71"/>
    <cellStyle name="標準_Sheet1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20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k0000008\&#23460;&#35506;&#23554;&#29992;\&#12304;&#32207;&#21209;&#23460;&#12305;&#32207;&#21209;&#23460;\03&#32113;&#35336;&#25285;&#24403;\003&#12288;&#32113;&#35336;&#29677;\30&#12288;&#36817;&#30079;&#37117;&#24066;&#32113;&#35336;&#35201;&#35239;\28&#36817;\&#12304;&#32232;&#38598;&#20013;&#12305;&#65320;&#65298;&#65304;&#22238;&#31572;&#27096;&#24335;_&#65288;&#21561;&#30000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○★総覧"/>
      <sheetName val="★1"/>
      <sheetName val="★2"/>
      <sheetName val="★3"/>
      <sheetName val="★4"/>
      <sheetName val="★5"/>
      <sheetName val="★6"/>
      <sheetName val="○★7"/>
      <sheetName val="★8"/>
      <sheetName val="◎★9（会計室）"/>
      <sheetName val="★10"/>
      <sheetName val="◎★11（公園みどり室）"/>
      <sheetName val="★12"/>
      <sheetName val="★13"/>
      <sheetName val="★14"/>
      <sheetName val="★15"/>
      <sheetName val="★16"/>
      <sheetName val="★17-1"/>
      <sheetName val="★17-2"/>
      <sheetName val="★18"/>
      <sheetName val="◎★19（吹田保健所）"/>
      <sheetName val="◎★20（吹田保健所）"/>
      <sheetName val="★21"/>
      <sheetName val="★22"/>
      <sheetName val="済◎★23（水道部）"/>
      <sheetName val="済◎★24（水道部）"/>
      <sheetName val="済◎★25（下水道部）"/>
      <sheetName val="★26"/>
      <sheetName val="◎★27（吹田警察・道路室）"/>
      <sheetName val="○★28"/>
      <sheetName val="◎★29（企画財政室）"/>
      <sheetName val="◎★30（企画財政室）"/>
      <sheetName val="★31"/>
      <sheetName val="★32"/>
      <sheetName val="★33"/>
      <sheetName val="コメント"/>
      <sheetName val="★19"/>
      <sheetName val="★23"/>
      <sheetName val="★24"/>
      <sheetName val="★25"/>
      <sheetName val="★27"/>
      <sheetName val="★29"/>
      <sheetName val="★30"/>
      <sheetName val="★20"/>
      <sheetName val="◎★23（水道部）"/>
      <sheetName val="◎★24（水道部）"/>
      <sheetName val="◎★25（下水道部）"/>
      <sheetName val="【済】◎★11（公園みどり室）"/>
      <sheetName val="【済】◎★23（水道部）"/>
      <sheetName val="【済】◎★24（水道部）"/>
      <sheetName val="【済】◎★29（企画財政室）"/>
      <sheetName val="【済】◎★30（企画財政室）"/>
      <sheetName val="【済】◎★9（会計室）"/>
      <sheetName val="済◎★19（吹田保健所）"/>
      <sheetName val="済◎★20（吹田保健所）"/>
      <sheetName val="済★26"/>
      <sheetName val="済◎★27（吹田警察・道路室）"/>
      <sheetName val="【済】★32（人事室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8"/>
  <sheetViews>
    <sheetView tabSelected="1" workbookViewId="0" topLeftCell="A2">
      <selection activeCell="B8" sqref="B8:E8"/>
    </sheetView>
  </sheetViews>
  <sheetFormatPr defaultColWidth="9.00390625" defaultRowHeight="13.5"/>
  <cols>
    <col min="1" max="1" width="12.75390625" style="227" customWidth="1"/>
    <col min="2" max="6" width="12.50390625" style="227" customWidth="1"/>
    <col min="7" max="16384" width="9.00390625" style="227" customWidth="1"/>
  </cols>
  <sheetData>
    <row r="5" spans="10:11" ht="13.5">
      <c r="J5" s="235"/>
      <c r="K5" s="235"/>
    </row>
    <row r="6" spans="10:11" ht="13.5">
      <c r="J6" s="235"/>
      <c r="K6" s="235"/>
    </row>
    <row r="8" spans="2:5" ht="62.25" customHeight="1">
      <c r="B8" s="246" t="s">
        <v>0</v>
      </c>
      <c r="C8" s="246"/>
      <c r="D8" s="246"/>
      <c r="E8" s="246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99" r:id="rId1"/>
  <headerFooter alignWithMargins="0">
    <oddFooter xml:space="preserve">&amp;C&amp;"游明朝 Demibold,標準"&amp;P+120 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6" customWidth="1"/>
    <col min="2" max="2" width="12.75390625" style="6" customWidth="1"/>
    <col min="3" max="3" width="7.50390625" style="6" customWidth="1"/>
    <col min="4" max="4" width="3.75390625" style="6" customWidth="1"/>
    <col min="5" max="5" width="5.125" style="6" customWidth="1"/>
    <col min="6" max="10" width="9.625" style="6" customWidth="1"/>
    <col min="11" max="20" width="8.125" style="6" customWidth="1"/>
    <col min="21" max="26" width="7.625" style="6" customWidth="1"/>
    <col min="27" max="28" width="9.125" style="6" bestFit="1" customWidth="1"/>
    <col min="29" max="29" width="12.375" style="6" customWidth="1"/>
    <col min="30" max="30" width="9.125" style="6" bestFit="1" customWidth="1"/>
    <col min="31" max="31" width="11.00390625" style="6" customWidth="1"/>
    <col min="32" max="34" width="9.125" style="6" bestFit="1" customWidth="1"/>
    <col min="35" max="16384" width="9.00390625" style="6" customWidth="1"/>
  </cols>
  <sheetData>
    <row r="1" spans="1:34" s="4" customFormat="1" ht="15" customHeight="1">
      <c r="A1" s="3" t="s">
        <v>0</v>
      </c>
      <c r="B1" s="3"/>
      <c r="P1" s="5"/>
      <c r="Q1" s="5"/>
      <c r="R1" s="3"/>
      <c r="T1" s="5" t="s">
        <v>0</v>
      </c>
      <c r="AH1" s="5"/>
    </row>
    <row r="3" spans="1:21" s="13" customFormat="1" ht="15" customHeight="1">
      <c r="A3" s="7" t="s">
        <v>84</v>
      </c>
      <c r="B3" s="7"/>
      <c r="C3" s="8"/>
      <c r="D3" s="8"/>
      <c r="E3" s="9"/>
      <c r="F3" s="9"/>
      <c r="G3" s="9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11"/>
      <c r="U3" s="12"/>
    </row>
    <row r="4" spans="1:21" s="19" customFormat="1" ht="15" customHeight="1" thickBot="1">
      <c r="A4" s="14"/>
      <c r="B4" s="14"/>
      <c r="C4" s="14"/>
      <c r="D4" s="38"/>
      <c r="E4" s="38"/>
      <c r="F4" s="38"/>
      <c r="G4" s="38"/>
      <c r="H4" s="38"/>
      <c r="I4" s="38"/>
      <c r="J4" s="38"/>
      <c r="K4" s="59"/>
      <c r="L4" s="14"/>
      <c r="M4" s="14"/>
      <c r="N4" s="14"/>
      <c r="O4" s="14"/>
      <c r="P4" s="14"/>
      <c r="Q4" s="16"/>
      <c r="R4" s="16"/>
      <c r="S4" s="16"/>
      <c r="T4" s="17" t="s">
        <v>130</v>
      </c>
      <c r="U4" s="18"/>
    </row>
    <row r="5" spans="1:21" s="19" customFormat="1" ht="21" customHeight="1">
      <c r="A5" s="56"/>
      <c r="B5" s="57"/>
      <c r="C5" s="38"/>
      <c r="D5" s="260" t="s">
        <v>147</v>
      </c>
      <c r="E5" s="260"/>
      <c r="F5" s="260"/>
      <c r="G5" s="260"/>
      <c r="H5" s="260"/>
      <c r="I5" s="261"/>
      <c r="J5" s="262"/>
      <c r="K5" s="260"/>
      <c r="L5" s="257" t="s">
        <v>148</v>
      </c>
      <c r="M5" s="257"/>
      <c r="N5" s="257"/>
      <c r="O5" s="257"/>
      <c r="P5" s="257"/>
      <c r="Q5" s="257"/>
      <c r="R5" s="257"/>
      <c r="S5" s="257"/>
      <c r="T5" s="257"/>
      <c r="U5" s="18"/>
    </row>
    <row r="6" spans="1:21" s="19" customFormat="1" ht="21" customHeight="1">
      <c r="A6" s="267" t="s">
        <v>64</v>
      </c>
      <c r="B6" s="268"/>
      <c r="C6" s="55" t="s">
        <v>81</v>
      </c>
      <c r="D6" s="253" t="s">
        <v>123</v>
      </c>
      <c r="E6" s="253"/>
      <c r="F6" s="253"/>
      <c r="G6" s="253" t="s">
        <v>146</v>
      </c>
      <c r="H6" s="253"/>
      <c r="I6" s="263" t="s">
        <v>91</v>
      </c>
      <c r="J6" s="264"/>
      <c r="K6" s="258" t="s">
        <v>65</v>
      </c>
      <c r="L6" s="255" t="s">
        <v>123</v>
      </c>
      <c r="M6" s="255"/>
      <c r="N6" s="256"/>
      <c r="O6" s="23" t="s">
        <v>66</v>
      </c>
      <c r="P6" s="24"/>
      <c r="Q6" s="24"/>
      <c r="R6" s="23" t="s">
        <v>67</v>
      </c>
      <c r="S6" s="24"/>
      <c r="T6" s="24"/>
      <c r="U6" s="18"/>
    </row>
    <row r="7" spans="1:21" s="19" customFormat="1" ht="21" customHeight="1">
      <c r="A7" s="38"/>
      <c r="B7" s="39"/>
      <c r="C7" s="38"/>
      <c r="D7" s="253" t="s">
        <v>77</v>
      </c>
      <c r="E7" s="253"/>
      <c r="F7" s="60" t="s">
        <v>78</v>
      </c>
      <c r="G7" s="60" t="s">
        <v>77</v>
      </c>
      <c r="H7" s="60" t="s">
        <v>78</v>
      </c>
      <c r="I7" s="60" t="s">
        <v>77</v>
      </c>
      <c r="J7" s="60" t="s">
        <v>79</v>
      </c>
      <c r="K7" s="258"/>
      <c r="L7" s="25" t="s">
        <v>68</v>
      </c>
      <c r="M7" s="21" t="s">
        <v>77</v>
      </c>
      <c r="N7" s="21" t="s">
        <v>78</v>
      </c>
      <c r="O7" s="21" t="s">
        <v>68</v>
      </c>
      <c r="P7" s="21" t="s">
        <v>80</v>
      </c>
      <c r="Q7" s="21" t="s">
        <v>78</v>
      </c>
      <c r="R7" s="21" t="s">
        <v>68</v>
      </c>
      <c r="S7" s="21" t="s">
        <v>77</v>
      </c>
      <c r="T7" s="21" t="s">
        <v>78</v>
      </c>
      <c r="U7" s="18"/>
    </row>
    <row r="8" spans="1:21" s="19" customFormat="1" ht="15" customHeight="1">
      <c r="A8" s="1"/>
      <c r="B8" s="58"/>
      <c r="C8" s="1"/>
      <c r="D8" s="38"/>
      <c r="E8" s="11" t="s">
        <v>69</v>
      </c>
      <c r="F8" s="11" t="s">
        <v>70</v>
      </c>
      <c r="G8" s="38"/>
      <c r="H8" s="38"/>
      <c r="I8" s="38"/>
      <c r="J8" s="38"/>
      <c r="K8" s="36" t="s">
        <v>71</v>
      </c>
      <c r="L8" s="2"/>
      <c r="M8" s="2" t="s">
        <v>69</v>
      </c>
      <c r="N8" s="2" t="s">
        <v>72</v>
      </c>
      <c r="O8" s="1"/>
      <c r="P8" s="1"/>
      <c r="Q8" s="1"/>
      <c r="R8" s="26"/>
      <c r="S8" s="26"/>
      <c r="T8" s="26"/>
      <c r="U8" s="18"/>
    </row>
    <row r="9" spans="1:22" s="13" customFormat="1" ht="21" customHeight="1">
      <c r="A9" s="265" t="s">
        <v>73</v>
      </c>
      <c r="B9" s="266"/>
      <c r="C9" s="27">
        <f>SUM(C11,C13,C18,C22)</f>
        <v>2978</v>
      </c>
      <c r="D9" s="259">
        <f>SUM(I9,G9)</f>
        <v>600500</v>
      </c>
      <c r="E9" s="259"/>
      <c r="F9" s="27">
        <f>SUM(H9,J9)</f>
        <v>5077697</v>
      </c>
      <c r="G9" s="27">
        <f>SUM(G11,G13,G18,G22)</f>
        <v>597821</v>
      </c>
      <c r="H9" s="27">
        <f>SUM(H11,H13,H18,H22)</f>
        <v>5070894</v>
      </c>
      <c r="I9" s="27">
        <f>SUM(I11,I13,I18,I22)</f>
        <v>2679</v>
      </c>
      <c r="J9" s="27">
        <f>SUM(J11,J13,J18,J22)</f>
        <v>6803</v>
      </c>
      <c r="K9" s="28">
        <f>G9/D9*100</f>
        <v>99.55387177352206</v>
      </c>
      <c r="L9" s="27">
        <f aca="true" t="shared" si="0" ref="L9:Q9">SUM(L11,L13,L18,L22)</f>
        <v>262</v>
      </c>
      <c r="M9" s="27">
        <f t="shared" si="0"/>
        <v>7594</v>
      </c>
      <c r="N9" s="27">
        <f t="shared" si="0"/>
        <v>119553</v>
      </c>
      <c r="O9" s="27">
        <f t="shared" si="0"/>
        <v>262</v>
      </c>
      <c r="P9" s="27">
        <f t="shared" si="0"/>
        <v>7594</v>
      </c>
      <c r="Q9" s="27">
        <f t="shared" si="0"/>
        <v>119553</v>
      </c>
      <c r="R9" s="40" t="s">
        <v>204</v>
      </c>
      <c r="S9" s="40" t="s">
        <v>204</v>
      </c>
      <c r="T9" s="40" t="s">
        <v>204</v>
      </c>
      <c r="U9" s="18"/>
      <c r="V9" s="19"/>
    </row>
    <row r="10" spans="1:21" s="19" customFormat="1" ht="15" customHeight="1">
      <c r="A10" s="38"/>
      <c r="B10" s="39"/>
      <c r="C10" s="35"/>
      <c r="D10" s="35"/>
      <c r="E10" s="30"/>
      <c r="F10" s="30"/>
      <c r="G10" s="30"/>
      <c r="H10" s="30"/>
      <c r="I10" s="20"/>
      <c r="J10" s="20"/>
      <c r="K10" s="31"/>
      <c r="L10" s="30"/>
      <c r="M10" s="30"/>
      <c r="N10" s="30"/>
      <c r="O10" s="30"/>
      <c r="P10" s="30"/>
      <c r="Q10" s="30"/>
      <c r="R10" s="32"/>
      <c r="S10" s="32"/>
      <c r="T10" s="32"/>
      <c r="U10" s="18"/>
    </row>
    <row r="11" spans="1:21" s="19" customFormat="1" ht="21" customHeight="1">
      <c r="A11" s="249" t="s">
        <v>74</v>
      </c>
      <c r="B11" s="250"/>
      <c r="C11" s="35">
        <v>2</v>
      </c>
      <c r="D11" s="251">
        <v>8851</v>
      </c>
      <c r="E11" s="251"/>
      <c r="F11" s="35">
        <v>284162</v>
      </c>
      <c r="G11" s="35">
        <v>8851</v>
      </c>
      <c r="H11" s="35">
        <v>284162</v>
      </c>
      <c r="I11" s="40" t="s">
        <v>204</v>
      </c>
      <c r="J11" s="40" t="s">
        <v>204</v>
      </c>
      <c r="K11" s="28">
        <f>G11/D11*100</f>
        <v>100</v>
      </c>
      <c r="L11" s="35">
        <v>27</v>
      </c>
      <c r="M11" s="35">
        <v>2589</v>
      </c>
      <c r="N11" s="35">
        <v>46154</v>
      </c>
      <c r="O11" s="35">
        <v>27</v>
      </c>
      <c r="P11" s="35">
        <v>2589</v>
      </c>
      <c r="Q11" s="35">
        <v>46154</v>
      </c>
      <c r="R11" s="40" t="s">
        <v>204</v>
      </c>
      <c r="S11" s="40" t="s">
        <v>204</v>
      </c>
      <c r="T11" s="40" t="s">
        <v>204</v>
      </c>
      <c r="U11" s="18"/>
    </row>
    <row r="12" spans="1:21" s="19" customFormat="1" ht="15" customHeight="1">
      <c r="A12" s="33"/>
      <c r="B12" s="34"/>
      <c r="C12" s="35"/>
      <c r="D12" s="35"/>
      <c r="E12" s="30"/>
      <c r="F12" s="30"/>
      <c r="G12" s="30"/>
      <c r="H12" s="30"/>
      <c r="I12" s="32"/>
      <c r="J12" s="32"/>
      <c r="K12" s="31"/>
      <c r="L12" s="30"/>
      <c r="M12" s="30"/>
      <c r="N12" s="30"/>
      <c r="O12" s="30"/>
      <c r="P12" s="30"/>
      <c r="Q12" s="30"/>
      <c r="R12" s="36"/>
      <c r="S12" s="36"/>
      <c r="T12" s="36"/>
      <c r="U12" s="18"/>
    </row>
    <row r="13" spans="1:21" s="19" customFormat="1" ht="21" customHeight="1">
      <c r="A13" s="249" t="s">
        <v>75</v>
      </c>
      <c r="B13" s="250"/>
      <c r="C13" s="35">
        <f>SUM(C14:C16)</f>
        <v>3</v>
      </c>
      <c r="D13" s="251">
        <f>SUM(D14:E16)</f>
        <v>12126</v>
      </c>
      <c r="E13" s="251"/>
      <c r="F13" s="35">
        <f>SUM(F14:F16)</f>
        <v>306359</v>
      </c>
      <c r="G13" s="35">
        <f>SUM(G14:G16)</f>
        <v>12126</v>
      </c>
      <c r="H13" s="35">
        <f>SUM(H14:H16)</f>
        <v>306359</v>
      </c>
      <c r="I13" s="40" t="s">
        <v>204</v>
      </c>
      <c r="J13" s="40" t="s">
        <v>204</v>
      </c>
      <c r="K13" s="37">
        <f>G13/D13*100</f>
        <v>100</v>
      </c>
      <c r="L13" s="35">
        <f aca="true" t="shared" si="1" ref="L13:Q13">SUM(L14:L16)</f>
        <v>16</v>
      </c>
      <c r="M13" s="35">
        <f t="shared" si="1"/>
        <v>1590</v>
      </c>
      <c r="N13" s="35">
        <f t="shared" si="1"/>
        <v>39288</v>
      </c>
      <c r="O13" s="35">
        <f t="shared" si="1"/>
        <v>16</v>
      </c>
      <c r="P13" s="35">
        <f t="shared" si="1"/>
        <v>1590</v>
      </c>
      <c r="Q13" s="35">
        <f t="shared" si="1"/>
        <v>39288</v>
      </c>
      <c r="R13" s="40" t="s">
        <v>204</v>
      </c>
      <c r="S13" s="40" t="s">
        <v>204</v>
      </c>
      <c r="T13" s="40" t="s">
        <v>204</v>
      </c>
      <c r="U13" s="18"/>
    </row>
    <row r="14" spans="1:21" s="19" customFormat="1" ht="21" customHeight="1">
      <c r="A14" s="38" t="s">
        <v>115</v>
      </c>
      <c r="B14" s="34" t="s">
        <v>116</v>
      </c>
      <c r="C14" s="35">
        <v>1</v>
      </c>
      <c r="D14" s="252">
        <v>743</v>
      </c>
      <c r="E14" s="252"/>
      <c r="F14" s="30">
        <v>17015</v>
      </c>
      <c r="G14" s="30">
        <v>743</v>
      </c>
      <c r="H14" s="30">
        <v>17015</v>
      </c>
      <c r="I14" s="40" t="s">
        <v>204</v>
      </c>
      <c r="J14" s="40" t="s">
        <v>204</v>
      </c>
      <c r="K14" s="37">
        <f>G14/D14*100</f>
        <v>100</v>
      </c>
      <c r="L14" s="40" t="s">
        <v>204</v>
      </c>
      <c r="M14" s="40" t="s">
        <v>204</v>
      </c>
      <c r="N14" s="40" t="s">
        <v>204</v>
      </c>
      <c r="O14" s="40" t="s">
        <v>204</v>
      </c>
      <c r="P14" s="40" t="s">
        <v>204</v>
      </c>
      <c r="Q14" s="40" t="s">
        <v>204</v>
      </c>
      <c r="R14" s="40" t="s">
        <v>204</v>
      </c>
      <c r="S14" s="40" t="s">
        <v>204</v>
      </c>
      <c r="T14" s="40" t="s">
        <v>204</v>
      </c>
      <c r="U14" s="18"/>
    </row>
    <row r="15" spans="1:21" s="19" customFormat="1" ht="21" customHeight="1">
      <c r="A15" s="38" t="s">
        <v>117</v>
      </c>
      <c r="B15" s="61" t="s">
        <v>118</v>
      </c>
      <c r="C15" s="35">
        <v>1</v>
      </c>
      <c r="D15" s="252">
        <v>3645</v>
      </c>
      <c r="E15" s="252"/>
      <c r="F15" s="30">
        <v>88191</v>
      </c>
      <c r="G15" s="30">
        <v>3645</v>
      </c>
      <c r="H15" s="30">
        <v>88191</v>
      </c>
      <c r="I15" s="40" t="s">
        <v>204</v>
      </c>
      <c r="J15" s="40" t="s">
        <v>204</v>
      </c>
      <c r="K15" s="37">
        <f>G15/D15*100</f>
        <v>100</v>
      </c>
      <c r="L15" s="30">
        <v>2</v>
      </c>
      <c r="M15" s="30">
        <v>138</v>
      </c>
      <c r="N15" s="30">
        <v>3133</v>
      </c>
      <c r="O15" s="30">
        <v>2</v>
      </c>
      <c r="P15" s="30">
        <v>138</v>
      </c>
      <c r="Q15" s="30">
        <v>3133</v>
      </c>
      <c r="R15" s="40" t="s">
        <v>204</v>
      </c>
      <c r="S15" s="40" t="s">
        <v>204</v>
      </c>
      <c r="T15" s="40" t="s">
        <v>204</v>
      </c>
      <c r="U15" s="18"/>
    </row>
    <row r="16" spans="1:20" s="19" customFormat="1" ht="21" customHeight="1">
      <c r="A16" s="38" t="s">
        <v>115</v>
      </c>
      <c r="B16" s="34" t="s">
        <v>119</v>
      </c>
      <c r="C16" s="30">
        <v>1</v>
      </c>
      <c r="D16" s="252">
        <v>7738</v>
      </c>
      <c r="E16" s="252"/>
      <c r="F16" s="40">
        <v>201153</v>
      </c>
      <c r="G16" s="30">
        <v>7738</v>
      </c>
      <c r="H16" s="40">
        <v>201153</v>
      </c>
      <c r="I16" s="40" t="s">
        <v>204</v>
      </c>
      <c r="J16" s="40" t="s">
        <v>204</v>
      </c>
      <c r="K16" s="37">
        <f>G16/D16*100</f>
        <v>100</v>
      </c>
      <c r="L16" s="30">
        <v>14</v>
      </c>
      <c r="M16" s="30">
        <v>1452</v>
      </c>
      <c r="N16" s="41">
        <v>36155</v>
      </c>
      <c r="O16" s="30">
        <v>14</v>
      </c>
      <c r="P16" s="30">
        <v>1452</v>
      </c>
      <c r="Q16" s="41">
        <v>36155</v>
      </c>
      <c r="R16" s="40" t="s">
        <v>204</v>
      </c>
      <c r="S16" s="40" t="s">
        <v>204</v>
      </c>
      <c r="T16" s="40" t="s">
        <v>204</v>
      </c>
    </row>
    <row r="17" spans="1:21" s="19" customFormat="1" ht="15" customHeight="1">
      <c r="A17" s="38"/>
      <c r="B17" s="39"/>
      <c r="C17" s="35"/>
      <c r="D17" s="35"/>
      <c r="E17" s="30"/>
      <c r="F17" s="30"/>
      <c r="G17" s="30"/>
      <c r="H17" s="30"/>
      <c r="I17" s="32"/>
      <c r="J17" s="32"/>
      <c r="K17" s="31"/>
      <c r="L17" s="30"/>
      <c r="M17" s="30"/>
      <c r="N17" s="30"/>
      <c r="O17" s="30"/>
      <c r="P17" s="30"/>
      <c r="Q17" s="30"/>
      <c r="R17" s="36"/>
      <c r="S17" s="36"/>
      <c r="T17" s="36"/>
      <c r="U17" s="18"/>
    </row>
    <row r="18" spans="1:21" s="19" customFormat="1" ht="21" customHeight="1">
      <c r="A18" s="249" t="s">
        <v>105</v>
      </c>
      <c r="B18" s="250"/>
      <c r="C18" s="35">
        <v>13</v>
      </c>
      <c r="D18" s="251">
        <v>44405</v>
      </c>
      <c r="E18" s="251"/>
      <c r="F18" s="35">
        <v>839577</v>
      </c>
      <c r="G18" s="35">
        <v>44405</v>
      </c>
      <c r="H18" s="35">
        <v>839577</v>
      </c>
      <c r="I18" s="40" t="s">
        <v>204</v>
      </c>
      <c r="J18" s="40" t="s">
        <v>204</v>
      </c>
      <c r="K18" s="37">
        <f>G18/D18*100</f>
        <v>100</v>
      </c>
      <c r="L18" s="35">
        <v>41</v>
      </c>
      <c r="M18" s="35">
        <v>1072</v>
      </c>
      <c r="N18" s="35">
        <v>20283</v>
      </c>
      <c r="O18" s="35">
        <v>41</v>
      </c>
      <c r="P18" s="35">
        <v>1072</v>
      </c>
      <c r="Q18" s="35">
        <v>20283</v>
      </c>
      <c r="R18" s="40" t="s">
        <v>204</v>
      </c>
      <c r="S18" s="40" t="s">
        <v>204</v>
      </c>
      <c r="T18" s="40" t="s">
        <v>204</v>
      </c>
      <c r="U18" s="18"/>
    </row>
    <row r="19" spans="1:21" s="19" customFormat="1" ht="21" customHeight="1">
      <c r="A19" s="38" t="s">
        <v>107</v>
      </c>
      <c r="B19" s="34" t="s">
        <v>109</v>
      </c>
      <c r="C19" s="35">
        <v>5</v>
      </c>
      <c r="D19" s="251">
        <v>20295</v>
      </c>
      <c r="E19" s="251"/>
      <c r="F19" s="35">
        <v>451503</v>
      </c>
      <c r="G19" s="35">
        <v>20295</v>
      </c>
      <c r="H19" s="35">
        <v>451503</v>
      </c>
      <c r="I19" s="40" t="s">
        <v>204</v>
      </c>
      <c r="J19" s="40" t="s">
        <v>204</v>
      </c>
      <c r="K19" s="37">
        <f>G19/D19*100</f>
        <v>100</v>
      </c>
      <c r="L19" s="35">
        <v>21</v>
      </c>
      <c r="M19" s="35">
        <v>628</v>
      </c>
      <c r="N19" s="35">
        <v>13570</v>
      </c>
      <c r="O19" s="35">
        <v>21</v>
      </c>
      <c r="P19" s="35">
        <v>628</v>
      </c>
      <c r="Q19" s="35">
        <v>13570</v>
      </c>
      <c r="R19" s="40" t="s">
        <v>204</v>
      </c>
      <c r="S19" s="40" t="s">
        <v>204</v>
      </c>
      <c r="T19" s="40" t="s">
        <v>204</v>
      </c>
      <c r="U19" s="18"/>
    </row>
    <row r="20" spans="1:21" s="19" customFormat="1" ht="21" customHeight="1">
      <c r="A20" s="38" t="s">
        <v>108</v>
      </c>
      <c r="B20" s="34" t="s">
        <v>110</v>
      </c>
      <c r="C20" s="35">
        <v>8</v>
      </c>
      <c r="D20" s="251">
        <v>24110</v>
      </c>
      <c r="E20" s="251"/>
      <c r="F20" s="35">
        <v>388074</v>
      </c>
      <c r="G20" s="35">
        <v>24110</v>
      </c>
      <c r="H20" s="35">
        <v>388074</v>
      </c>
      <c r="I20" s="40" t="s">
        <v>204</v>
      </c>
      <c r="J20" s="40" t="s">
        <v>204</v>
      </c>
      <c r="K20" s="37">
        <f>G20/D20*100</f>
        <v>100</v>
      </c>
      <c r="L20" s="35">
        <v>20</v>
      </c>
      <c r="M20" s="35">
        <v>444</v>
      </c>
      <c r="N20" s="35">
        <v>6713</v>
      </c>
      <c r="O20" s="35">
        <v>20</v>
      </c>
      <c r="P20" s="35">
        <v>444</v>
      </c>
      <c r="Q20" s="35">
        <v>6713</v>
      </c>
      <c r="R20" s="40" t="s">
        <v>204</v>
      </c>
      <c r="S20" s="40" t="s">
        <v>204</v>
      </c>
      <c r="T20" s="40" t="s">
        <v>204</v>
      </c>
      <c r="U20" s="18"/>
    </row>
    <row r="21" spans="1:21" s="19" customFormat="1" ht="15" customHeight="1">
      <c r="A21" s="38"/>
      <c r="B21" s="39"/>
      <c r="C21" s="35"/>
      <c r="D21" s="35"/>
      <c r="E21" s="30"/>
      <c r="F21" s="30"/>
      <c r="G21" s="30"/>
      <c r="H21" s="30"/>
      <c r="I21" s="20"/>
      <c r="J21" s="20"/>
      <c r="K21" s="31"/>
      <c r="L21" s="30"/>
      <c r="M21" s="30"/>
      <c r="N21" s="30"/>
      <c r="O21" s="30"/>
      <c r="P21" s="30"/>
      <c r="Q21" s="30"/>
      <c r="R21" s="32"/>
      <c r="S21" s="32"/>
      <c r="T21" s="32"/>
      <c r="U21" s="18"/>
    </row>
    <row r="22" spans="1:21" s="19" customFormat="1" ht="21" customHeight="1" thickBot="1">
      <c r="A22" s="247" t="s">
        <v>106</v>
      </c>
      <c r="B22" s="248"/>
      <c r="C22" s="42">
        <v>2960</v>
      </c>
      <c r="D22" s="254">
        <v>535118</v>
      </c>
      <c r="E22" s="254"/>
      <c r="F22" s="43">
        <v>3647599</v>
      </c>
      <c r="G22" s="42">
        <v>532439</v>
      </c>
      <c r="H22" s="43">
        <v>3640796</v>
      </c>
      <c r="I22" s="44">
        <v>2679</v>
      </c>
      <c r="J22" s="44">
        <v>6803</v>
      </c>
      <c r="K22" s="37">
        <v>99.49936275737315</v>
      </c>
      <c r="L22" s="44">
        <v>178</v>
      </c>
      <c r="M22" s="44">
        <v>2343</v>
      </c>
      <c r="N22" s="44">
        <v>13828</v>
      </c>
      <c r="O22" s="44">
        <v>178</v>
      </c>
      <c r="P22" s="44">
        <v>2343</v>
      </c>
      <c r="Q22" s="44">
        <v>13828</v>
      </c>
      <c r="R22" s="40" t="s">
        <v>204</v>
      </c>
      <c r="S22" s="40" t="s">
        <v>204</v>
      </c>
      <c r="T22" s="40" t="s">
        <v>204</v>
      </c>
      <c r="U22" s="18"/>
    </row>
    <row r="23" spans="1:21" s="19" customFormat="1" ht="15" customHeight="1">
      <c r="A23" s="46"/>
      <c r="B23" s="46"/>
      <c r="C23" s="230"/>
      <c r="D23" s="230"/>
      <c r="E23" s="46"/>
      <c r="F23" s="46"/>
      <c r="G23" s="46"/>
      <c r="H23" s="46"/>
      <c r="I23" s="46"/>
      <c r="J23" s="46"/>
      <c r="K23" s="47"/>
      <c r="L23" s="48"/>
      <c r="M23" s="48"/>
      <c r="N23" s="49"/>
      <c r="O23" s="50"/>
      <c r="P23" s="50"/>
      <c r="Q23" s="50"/>
      <c r="R23" s="50"/>
      <c r="S23" s="50"/>
      <c r="T23" s="51" t="s">
        <v>112</v>
      </c>
      <c r="U23" s="18"/>
    </row>
    <row r="24" spans="1:21" s="19" customFormat="1" ht="15" customHeight="1">
      <c r="A24" s="59" t="s">
        <v>208</v>
      </c>
      <c r="B24" s="59"/>
      <c r="C24" s="231"/>
      <c r="D24" s="231"/>
      <c r="E24" s="59"/>
      <c r="F24" s="226"/>
      <c r="H24" s="54"/>
      <c r="I24" s="54"/>
      <c r="J24" s="54"/>
      <c r="K24" s="31"/>
      <c r="L24" s="20"/>
      <c r="M24" s="20"/>
      <c r="N24" s="20"/>
      <c r="O24" s="20"/>
      <c r="P24" s="20"/>
      <c r="Q24" s="20"/>
      <c r="R24" s="20"/>
      <c r="S24" s="20"/>
      <c r="T24" s="20"/>
      <c r="U24" s="18"/>
    </row>
    <row r="25" spans="2:21" s="19" customFormat="1" ht="15" customHeight="1">
      <c r="B25" s="226"/>
      <c r="E25" s="226"/>
      <c r="F25" s="54"/>
      <c r="G25" s="54"/>
      <c r="H25" s="54"/>
      <c r="I25" s="54"/>
      <c r="J25" s="54"/>
      <c r="K25" s="31"/>
      <c r="L25" s="20"/>
      <c r="M25" s="20"/>
      <c r="N25" s="20"/>
      <c r="O25" s="20"/>
      <c r="P25" s="20"/>
      <c r="Q25" s="20"/>
      <c r="R25" s="20"/>
      <c r="S25" s="20"/>
      <c r="T25" s="20"/>
      <c r="U25" s="18"/>
    </row>
  </sheetData>
  <sheetProtection/>
  <mergeCells count="24">
    <mergeCell ref="G6:H6"/>
    <mergeCell ref="D6:F6"/>
    <mergeCell ref="I6:J6"/>
    <mergeCell ref="D20:E20"/>
    <mergeCell ref="A9:B9"/>
    <mergeCell ref="A11:B11"/>
    <mergeCell ref="A13:B13"/>
    <mergeCell ref="A6:B6"/>
    <mergeCell ref="L6:N6"/>
    <mergeCell ref="L5:T5"/>
    <mergeCell ref="D15:E15"/>
    <mergeCell ref="D16:E16"/>
    <mergeCell ref="D18:E18"/>
    <mergeCell ref="D19:E19"/>
    <mergeCell ref="K6:K7"/>
    <mergeCell ref="D9:E9"/>
    <mergeCell ref="D13:E13"/>
    <mergeCell ref="D5:K5"/>
    <mergeCell ref="A22:B22"/>
    <mergeCell ref="A18:B18"/>
    <mergeCell ref="D11:E11"/>
    <mergeCell ref="D14:E14"/>
    <mergeCell ref="D7:E7"/>
    <mergeCell ref="D22:E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99" r:id="rId1"/>
  <headerFooter alignWithMargins="0">
    <oddFooter xml:space="preserve">&amp;C&amp;"游明朝 Demibold,標準"&amp;P+120 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00390625" defaultRowHeight="15" customHeight="1"/>
  <cols>
    <col min="1" max="1" width="16.25390625" style="66" customWidth="1"/>
    <col min="2" max="19" width="8.125" style="66" customWidth="1"/>
    <col min="20" max="31" width="9.00390625" style="66" customWidth="1"/>
    <col min="32" max="16384" width="9.00390625" style="66" customWidth="1"/>
  </cols>
  <sheetData>
    <row r="1" spans="1:31" s="65" customFormat="1" ht="15" customHeight="1">
      <c r="A1" s="62" t="s">
        <v>0</v>
      </c>
      <c r="M1" s="63"/>
      <c r="N1" s="63"/>
      <c r="O1" s="62"/>
      <c r="S1" s="63" t="s">
        <v>0</v>
      </c>
      <c r="AE1" s="63"/>
    </row>
    <row r="3" spans="1:17" ht="15" customHeight="1">
      <c r="A3" s="67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" customHeight="1" thickBot="1">
      <c r="A4" s="69"/>
      <c r="B4" s="68"/>
      <c r="C4" s="68"/>
      <c r="D4" s="68"/>
      <c r="E4" s="68"/>
      <c r="F4" s="68"/>
      <c r="G4" s="68"/>
      <c r="H4" s="68"/>
      <c r="I4" s="68"/>
      <c r="J4" s="70"/>
      <c r="K4" s="70"/>
      <c r="L4" s="70"/>
      <c r="M4" s="70"/>
      <c r="N4" s="70"/>
      <c r="O4" s="70"/>
      <c r="P4" s="70"/>
      <c r="Q4" s="70"/>
    </row>
    <row r="5" spans="1:17" ht="21" customHeight="1">
      <c r="A5" s="269" t="s">
        <v>168</v>
      </c>
      <c r="B5" s="281" t="s">
        <v>94</v>
      </c>
      <c r="C5" s="299"/>
      <c r="D5" s="281" t="s">
        <v>169</v>
      </c>
      <c r="E5" s="299"/>
      <c r="F5" s="281" t="s">
        <v>170</v>
      </c>
      <c r="G5" s="282"/>
      <c r="H5" s="300" t="s">
        <v>171</v>
      </c>
      <c r="I5" s="301"/>
      <c r="J5" s="302" t="s">
        <v>172</v>
      </c>
      <c r="K5" s="302"/>
      <c r="L5" s="281" t="s">
        <v>173</v>
      </c>
      <c r="M5" s="299"/>
      <c r="N5" s="281" t="s">
        <v>174</v>
      </c>
      <c r="O5" s="299"/>
      <c r="P5" s="281" t="s">
        <v>175</v>
      </c>
      <c r="Q5" s="282"/>
    </row>
    <row r="6" spans="1:17" ht="21" customHeight="1">
      <c r="A6" s="274"/>
      <c r="B6" s="108" t="s">
        <v>1</v>
      </c>
      <c r="C6" s="108" t="s">
        <v>2</v>
      </c>
      <c r="D6" s="108" t="s">
        <v>1</v>
      </c>
      <c r="E6" s="108" t="s">
        <v>2</v>
      </c>
      <c r="F6" s="109" t="s">
        <v>1</v>
      </c>
      <c r="G6" s="110" t="s">
        <v>2</v>
      </c>
      <c r="H6" s="236" t="s">
        <v>1</v>
      </c>
      <c r="I6" s="237" t="s">
        <v>2</v>
      </c>
      <c r="J6" s="111" t="s">
        <v>1</v>
      </c>
      <c r="K6" s="112" t="s">
        <v>2</v>
      </c>
      <c r="L6" s="108" t="s">
        <v>1</v>
      </c>
      <c r="M6" s="112" t="s">
        <v>2</v>
      </c>
      <c r="N6" s="108" t="s">
        <v>1</v>
      </c>
      <c r="O6" s="112" t="s">
        <v>2</v>
      </c>
      <c r="P6" s="108" t="s">
        <v>1</v>
      </c>
      <c r="Q6" s="108" t="s">
        <v>2</v>
      </c>
    </row>
    <row r="7" spans="1:17" ht="21" customHeight="1">
      <c r="A7" s="71"/>
      <c r="B7" s="72" t="s">
        <v>17</v>
      </c>
      <c r="C7" s="73"/>
      <c r="D7" s="73"/>
      <c r="E7" s="73"/>
      <c r="F7" s="73"/>
      <c r="G7" s="73"/>
      <c r="H7" s="73"/>
      <c r="I7" s="74"/>
      <c r="J7" s="71"/>
      <c r="K7" s="73"/>
      <c r="L7" s="73"/>
      <c r="M7" s="73"/>
      <c r="N7" s="73"/>
      <c r="O7" s="73"/>
      <c r="P7" s="73"/>
      <c r="Q7" s="73"/>
    </row>
    <row r="8" spans="1:17" ht="21" customHeight="1">
      <c r="A8" s="103" t="s">
        <v>131</v>
      </c>
      <c r="B8" s="75">
        <v>29026</v>
      </c>
      <c r="C8" s="76">
        <v>32051</v>
      </c>
      <c r="D8" s="76">
        <v>3160</v>
      </c>
      <c r="E8" s="76">
        <v>3445</v>
      </c>
      <c r="F8" s="76">
        <v>2630</v>
      </c>
      <c r="G8" s="76">
        <v>2869</v>
      </c>
      <c r="H8" s="76">
        <v>6917</v>
      </c>
      <c r="I8" s="76">
        <v>7591</v>
      </c>
      <c r="J8" s="76">
        <v>2921</v>
      </c>
      <c r="K8" s="76">
        <v>3216</v>
      </c>
      <c r="L8" s="76">
        <v>4149</v>
      </c>
      <c r="M8" s="76">
        <v>4604</v>
      </c>
      <c r="N8" s="76">
        <v>4064</v>
      </c>
      <c r="O8" s="76">
        <v>4576</v>
      </c>
      <c r="P8" s="76">
        <v>5185</v>
      </c>
      <c r="Q8" s="76">
        <v>5750</v>
      </c>
    </row>
    <row r="9" spans="1:17" ht="21" customHeight="1">
      <c r="A9" s="103" t="s">
        <v>149</v>
      </c>
      <c r="B9" s="75">
        <v>27748</v>
      </c>
      <c r="C9" s="76">
        <v>30795</v>
      </c>
      <c r="D9" s="76">
        <v>3244</v>
      </c>
      <c r="E9" s="76">
        <v>3483</v>
      </c>
      <c r="F9" s="76">
        <v>2747</v>
      </c>
      <c r="G9" s="76">
        <v>2977</v>
      </c>
      <c r="H9" s="76">
        <v>5178</v>
      </c>
      <c r="I9" s="76">
        <v>5748</v>
      </c>
      <c r="J9" s="76">
        <v>2899</v>
      </c>
      <c r="K9" s="76">
        <v>3214</v>
      </c>
      <c r="L9" s="76">
        <v>4195</v>
      </c>
      <c r="M9" s="76">
        <v>4748</v>
      </c>
      <c r="N9" s="76">
        <v>4194</v>
      </c>
      <c r="O9" s="76">
        <v>4753</v>
      </c>
      <c r="P9" s="76">
        <v>5291</v>
      </c>
      <c r="Q9" s="76">
        <v>5872</v>
      </c>
    </row>
    <row r="10" spans="1:17" ht="21" customHeight="1">
      <c r="A10" s="104" t="s">
        <v>150</v>
      </c>
      <c r="B10" s="75">
        <v>29478</v>
      </c>
      <c r="C10" s="76">
        <v>33375</v>
      </c>
      <c r="D10" s="76">
        <v>3243</v>
      </c>
      <c r="E10" s="76">
        <v>3552</v>
      </c>
      <c r="F10" s="76">
        <v>2644</v>
      </c>
      <c r="G10" s="76">
        <v>2952</v>
      </c>
      <c r="H10" s="76">
        <v>6645</v>
      </c>
      <c r="I10" s="76">
        <v>7575</v>
      </c>
      <c r="J10" s="76">
        <v>2969</v>
      </c>
      <c r="K10" s="76">
        <v>3348</v>
      </c>
      <c r="L10" s="76">
        <v>4220</v>
      </c>
      <c r="M10" s="76">
        <v>4845</v>
      </c>
      <c r="N10" s="76">
        <v>4340</v>
      </c>
      <c r="O10" s="76">
        <v>5010</v>
      </c>
      <c r="P10" s="76">
        <v>5417</v>
      </c>
      <c r="Q10" s="76">
        <v>6093</v>
      </c>
    </row>
    <row r="11" spans="1:17" ht="21" customHeight="1">
      <c r="A11" s="104" t="s">
        <v>151</v>
      </c>
      <c r="B11" s="75">
        <v>30317</v>
      </c>
      <c r="C11" s="78">
        <v>34256</v>
      </c>
      <c r="D11" s="79">
        <v>3174</v>
      </c>
      <c r="E11" s="79">
        <v>3488</v>
      </c>
      <c r="F11" s="79">
        <v>2666</v>
      </c>
      <c r="G11" s="79">
        <v>2975</v>
      </c>
      <c r="H11" s="79">
        <v>7360</v>
      </c>
      <c r="I11" s="79">
        <v>8367</v>
      </c>
      <c r="J11" s="79">
        <v>3027</v>
      </c>
      <c r="K11" s="79">
        <v>3442</v>
      </c>
      <c r="L11" s="79">
        <v>4192</v>
      </c>
      <c r="M11" s="79">
        <v>4723</v>
      </c>
      <c r="N11" s="79">
        <v>4441</v>
      </c>
      <c r="O11" s="79">
        <v>5108</v>
      </c>
      <c r="P11" s="79">
        <v>5457</v>
      </c>
      <c r="Q11" s="79">
        <v>6153</v>
      </c>
    </row>
    <row r="12" spans="1:17" s="80" customFormat="1" ht="21" customHeight="1" thickBot="1">
      <c r="A12" s="105" t="s">
        <v>152</v>
      </c>
      <c r="B12" s="219">
        <v>30191</v>
      </c>
      <c r="C12" s="220">
        <v>34282</v>
      </c>
      <c r="D12" s="221">
        <v>3170</v>
      </c>
      <c r="E12" s="221">
        <v>3514</v>
      </c>
      <c r="F12" s="221">
        <v>2647</v>
      </c>
      <c r="G12" s="221">
        <v>2932</v>
      </c>
      <c r="H12" s="221">
        <v>7224</v>
      </c>
      <c r="I12" s="221">
        <v>8289</v>
      </c>
      <c r="J12" s="221">
        <v>3096</v>
      </c>
      <c r="K12" s="221">
        <v>3570</v>
      </c>
      <c r="L12" s="221">
        <v>4189</v>
      </c>
      <c r="M12" s="221">
        <v>4692</v>
      </c>
      <c r="N12" s="221">
        <v>4351</v>
      </c>
      <c r="O12" s="221">
        <v>5022</v>
      </c>
      <c r="P12" s="221">
        <v>5514</v>
      </c>
      <c r="Q12" s="221">
        <v>6263</v>
      </c>
    </row>
    <row r="13" spans="1:17" ht="15" customHeight="1">
      <c r="A13" s="4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81"/>
      <c r="P13" s="11"/>
      <c r="Q13" s="11" t="s">
        <v>4</v>
      </c>
    </row>
    <row r="15" spans="1:19" ht="15" customHeight="1">
      <c r="A15" s="67" t="s">
        <v>5</v>
      </c>
      <c r="B15" s="82"/>
      <c r="C15" s="68"/>
      <c r="D15" s="68"/>
      <c r="E15" s="68"/>
      <c r="F15" s="68"/>
      <c r="G15" s="68"/>
      <c r="H15" s="68"/>
      <c r="I15" s="68"/>
      <c r="J15" s="67" t="s">
        <v>30</v>
      </c>
      <c r="K15" s="67"/>
      <c r="L15" s="82"/>
      <c r="M15" s="82"/>
      <c r="N15" s="82"/>
      <c r="O15" s="68"/>
      <c r="P15" s="68"/>
      <c r="Q15" s="68"/>
      <c r="R15" s="68"/>
      <c r="S15" s="68"/>
    </row>
    <row r="16" spans="1:19" ht="15" customHeight="1" thickBot="1">
      <c r="A16" s="83"/>
      <c r="B16" s="70"/>
      <c r="C16" s="84"/>
      <c r="D16" s="70"/>
      <c r="E16" s="70"/>
      <c r="F16" s="70"/>
      <c r="G16" s="70"/>
      <c r="H16" s="74"/>
      <c r="I16" s="74"/>
      <c r="J16" s="77"/>
      <c r="K16" s="77"/>
      <c r="L16" s="74"/>
      <c r="M16" s="74"/>
      <c r="N16" s="74"/>
      <c r="O16" s="74"/>
      <c r="P16" s="74"/>
      <c r="Q16" s="74"/>
      <c r="R16" s="74"/>
      <c r="S16" s="68"/>
    </row>
    <row r="17" spans="1:19" ht="21" customHeight="1">
      <c r="A17" s="269" t="s">
        <v>163</v>
      </c>
      <c r="B17" s="281" t="s">
        <v>94</v>
      </c>
      <c r="C17" s="299"/>
      <c r="D17" s="281" t="s">
        <v>164</v>
      </c>
      <c r="E17" s="299"/>
      <c r="F17" s="281" t="s">
        <v>165</v>
      </c>
      <c r="G17" s="282"/>
      <c r="H17" s="87"/>
      <c r="I17" s="87"/>
      <c r="J17" s="271" t="s">
        <v>166</v>
      </c>
      <c r="K17" s="272"/>
      <c r="L17" s="303" t="s">
        <v>94</v>
      </c>
      <c r="M17" s="304"/>
      <c r="N17" s="303" t="s">
        <v>167</v>
      </c>
      <c r="O17" s="304"/>
      <c r="P17" s="303" t="s">
        <v>18</v>
      </c>
      <c r="Q17" s="304"/>
      <c r="R17" s="275" t="s">
        <v>95</v>
      </c>
      <c r="S17" s="276"/>
    </row>
    <row r="18" spans="1:19" ht="21" customHeight="1">
      <c r="A18" s="270"/>
      <c r="B18" s="108" t="s">
        <v>1</v>
      </c>
      <c r="C18" s="108" t="s">
        <v>2</v>
      </c>
      <c r="D18" s="108" t="s">
        <v>1</v>
      </c>
      <c r="E18" s="108" t="s">
        <v>2</v>
      </c>
      <c r="F18" s="108" t="s">
        <v>1</v>
      </c>
      <c r="G18" s="108" t="s">
        <v>2</v>
      </c>
      <c r="H18" s="55"/>
      <c r="I18" s="55"/>
      <c r="J18" s="273"/>
      <c r="K18" s="270"/>
      <c r="L18" s="108" t="s">
        <v>1</v>
      </c>
      <c r="M18" s="108" t="s">
        <v>2</v>
      </c>
      <c r="N18" s="108" t="s">
        <v>1</v>
      </c>
      <c r="O18" s="108" t="s">
        <v>2</v>
      </c>
      <c r="P18" s="108" t="s">
        <v>1</v>
      </c>
      <c r="Q18" s="108" t="s">
        <v>2</v>
      </c>
      <c r="R18" s="111" t="s">
        <v>1</v>
      </c>
      <c r="S18" s="109" t="s">
        <v>2</v>
      </c>
    </row>
    <row r="19" spans="1:19" ht="21" customHeight="1">
      <c r="A19" s="71"/>
      <c r="B19" s="72" t="s">
        <v>3</v>
      </c>
      <c r="C19" s="73"/>
      <c r="D19" s="73"/>
      <c r="E19" s="73"/>
      <c r="F19" s="73"/>
      <c r="G19" s="73"/>
      <c r="H19" s="38"/>
      <c r="I19" s="38"/>
      <c r="J19" s="71"/>
      <c r="K19" s="71"/>
      <c r="L19" s="72" t="s">
        <v>19</v>
      </c>
      <c r="M19" s="73"/>
      <c r="N19" s="73"/>
      <c r="O19" s="73"/>
      <c r="P19" s="73"/>
      <c r="Q19" s="73"/>
      <c r="R19" s="85"/>
      <c r="S19" s="74"/>
    </row>
    <row r="20" spans="1:19" ht="21" customHeight="1">
      <c r="A20" s="103" t="s">
        <v>131</v>
      </c>
      <c r="B20" s="75">
        <v>13941</v>
      </c>
      <c r="C20" s="76">
        <v>14211</v>
      </c>
      <c r="D20" s="76">
        <v>6542</v>
      </c>
      <c r="E20" s="76">
        <v>6988</v>
      </c>
      <c r="F20" s="76">
        <v>7399</v>
      </c>
      <c r="G20" s="76">
        <v>7223</v>
      </c>
      <c r="H20" s="35"/>
      <c r="I20" s="35"/>
      <c r="J20" s="283" t="s">
        <v>131</v>
      </c>
      <c r="K20" s="284"/>
      <c r="L20" s="29">
        <v>4377</v>
      </c>
      <c r="M20" s="35">
        <v>4162</v>
      </c>
      <c r="N20" s="35">
        <v>2700</v>
      </c>
      <c r="O20" s="35">
        <v>2644</v>
      </c>
      <c r="P20" s="35">
        <v>1333</v>
      </c>
      <c r="Q20" s="35">
        <v>1258</v>
      </c>
      <c r="R20" s="36">
        <v>344</v>
      </c>
      <c r="S20" s="36">
        <v>260</v>
      </c>
    </row>
    <row r="21" spans="1:19" ht="21" customHeight="1">
      <c r="A21" s="103" t="s">
        <v>149</v>
      </c>
      <c r="B21" s="75">
        <v>14457</v>
      </c>
      <c r="C21" s="76">
        <v>14729</v>
      </c>
      <c r="D21" s="76">
        <v>6982</v>
      </c>
      <c r="E21" s="76">
        <v>7424</v>
      </c>
      <c r="F21" s="76">
        <v>7475</v>
      </c>
      <c r="G21" s="76">
        <v>7305</v>
      </c>
      <c r="H21" s="35"/>
      <c r="I21" s="35"/>
      <c r="J21" s="283" t="s">
        <v>149</v>
      </c>
      <c r="K21" s="284"/>
      <c r="L21" s="29">
        <v>5556</v>
      </c>
      <c r="M21" s="35">
        <v>5253</v>
      </c>
      <c r="N21" s="35">
        <v>2931</v>
      </c>
      <c r="O21" s="35">
        <v>2889</v>
      </c>
      <c r="P21" s="35">
        <v>2233</v>
      </c>
      <c r="Q21" s="35">
        <v>2043</v>
      </c>
      <c r="R21" s="36">
        <v>392</v>
      </c>
      <c r="S21" s="36">
        <v>321</v>
      </c>
    </row>
    <row r="22" spans="1:19" ht="21" customHeight="1">
      <c r="A22" s="104" t="s">
        <v>150</v>
      </c>
      <c r="B22" s="75">
        <v>14828</v>
      </c>
      <c r="C22" s="76">
        <v>15096</v>
      </c>
      <c r="D22" s="76">
        <v>7330</v>
      </c>
      <c r="E22" s="76">
        <v>7763</v>
      </c>
      <c r="F22" s="76">
        <v>7498</v>
      </c>
      <c r="G22" s="76">
        <v>7333</v>
      </c>
      <c r="H22" s="35"/>
      <c r="I22" s="35"/>
      <c r="J22" s="285" t="s">
        <v>150</v>
      </c>
      <c r="K22" s="284"/>
      <c r="L22" s="29">
        <v>8317</v>
      </c>
      <c r="M22" s="35">
        <v>8176</v>
      </c>
      <c r="N22" s="35">
        <v>3350</v>
      </c>
      <c r="O22" s="35">
        <v>3280</v>
      </c>
      <c r="P22" s="35">
        <v>4694</v>
      </c>
      <c r="Q22" s="35">
        <v>4667</v>
      </c>
      <c r="R22" s="35">
        <v>273</v>
      </c>
      <c r="S22" s="38">
        <v>229</v>
      </c>
    </row>
    <row r="23" spans="1:19" ht="21" customHeight="1">
      <c r="A23" s="104" t="s">
        <v>151</v>
      </c>
      <c r="B23" s="75">
        <v>15078</v>
      </c>
      <c r="C23" s="76">
        <v>15307</v>
      </c>
      <c r="D23" s="76">
        <v>7607</v>
      </c>
      <c r="E23" s="76">
        <v>7958</v>
      </c>
      <c r="F23" s="76">
        <v>7471</v>
      </c>
      <c r="G23" s="76">
        <v>7349</v>
      </c>
      <c r="H23" s="35"/>
      <c r="I23" s="35"/>
      <c r="J23" s="285" t="s">
        <v>151</v>
      </c>
      <c r="K23" s="284"/>
      <c r="L23" s="29">
        <v>7563</v>
      </c>
      <c r="M23" s="35">
        <v>7632</v>
      </c>
      <c r="N23" s="79">
        <v>3347</v>
      </c>
      <c r="O23" s="79">
        <v>3240</v>
      </c>
      <c r="P23" s="79">
        <v>3939</v>
      </c>
      <c r="Q23" s="79">
        <v>4150</v>
      </c>
      <c r="R23" s="79">
        <v>277</v>
      </c>
      <c r="S23" s="86">
        <v>242</v>
      </c>
    </row>
    <row r="24" spans="1:19" ht="21" customHeight="1" thickBot="1">
      <c r="A24" s="105" t="s">
        <v>152</v>
      </c>
      <c r="B24" s="225">
        <v>14995</v>
      </c>
      <c r="C24" s="121">
        <v>15186</v>
      </c>
      <c r="D24" s="122">
        <v>7491</v>
      </c>
      <c r="E24" s="122">
        <v>7827</v>
      </c>
      <c r="F24" s="122">
        <v>7504</v>
      </c>
      <c r="G24" s="122">
        <v>7359</v>
      </c>
      <c r="H24" s="102"/>
      <c r="I24" s="102"/>
      <c r="J24" s="293" t="s">
        <v>152</v>
      </c>
      <c r="K24" s="294"/>
      <c r="L24" s="225">
        <v>7564</v>
      </c>
      <c r="M24" s="121">
        <v>7774</v>
      </c>
      <c r="N24" s="122">
        <v>3430</v>
      </c>
      <c r="O24" s="122">
        <v>3299</v>
      </c>
      <c r="P24" s="122">
        <v>3841</v>
      </c>
      <c r="Q24" s="122">
        <v>4212</v>
      </c>
      <c r="R24" s="122">
        <v>293</v>
      </c>
      <c r="S24" s="122">
        <v>263</v>
      </c>
    </row>
    <row r="25" spans="1:19" ht="15" customHeight="1">
      <c r="A25" s="45"/>
      <c r="B25" s="52"/>
      <c r="C25" s="52"/>
      <c r="D25" s="87"/>
      <c r="E25" s="87"/>
      <c r="F25" s="81"/>
      <c r="G25" s="11" t="s">
        <v>6</v>
      </c>
      <c r="H25" s="59"/>
      <c r="I25" s="59"/>
      <c r="J25" s="35"/>
      <c r="K25" s="35"/>
      <c r="L25" s="35"/>
      <c r="M25" s="35"/>
      <c r="N25" s="35"/>
      <c r="O25" s="35"/>
      <c r="P25" s="35"/>
      <c r="Q25" s="35"/>
      <c r="R25" s="81"/>
      <c r="S25" s="11" t="s">
        <v>20</v>
      </c>
    </row>
    <row r="26" spans="1:17" ht="15" customHeight="1">
      <c r="A26" s="52" t="s">
        <v>210</v>
      </c>
      <c r="B26" s="87"/>
      <c r="C26" s="38"/>
      <c r="D26" s="38"/>
      <c r="E26" s="38"/>
      <c r="F26" s="38"/>
      <c r="G26" s="3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ht="15" customHeight="1">
      <c r="A27" s="66" t="s">
        <v>209</v>
      </c>
    </row>
    <row r="28" spans="1:16" ht="15" customHeight="1">
      <c r="A28" s="67" t="s">
        <v>218</v>
      </c>
      <c r="B28" s="68"/>
      <c r="C28" s="68"/>
      <c r="D28" s="68"/>
      <c r="E28" s="68"/>
      <c r="F28" s="68"/>
      <c r="J28" s="67" t="s">
        <v>23</v>
      </c>
      <c r="K28" s="67"/>
      <c r="L28" s="68"/>
      <c r="M28" s="68"/>
      <c r="N28" s="68"/>
      <c r="O28" s="68"/>
      <c r="P28" s="68"/>
    </row>
    <row r="29" spans="1:16" ht="15" customHeight="1" thickBot="1">
      <c r="A29" s="83"/>
      <c r="B29" s="70"/>
      <c r="C29" s="70"/>
      <c r="D29" s="70"/>
      <c r="E29" s="70"/>
      <c r="F29" s="70"/>
      <c r="J29" s="83"/>
      <c r="K29" s="83"/>
      <c r="L29" s="70"/>
      <c r="M29" s="70"/>
      <c r="N29" s="70"/>
      <c r="O29" s="84"/>
      <c r="P29" s="89" t="s">
        <v>132</v>
      </c>
    </row>
    <row r="30" spans="1:16" ht="21" customHeight="1">
      <c r="A30" s="269" t="s">
        <v>158</v>
      </c>
      <c r="B30" s="277" t="s">
        <v>159</v>
      </c>
      <c r="C30" s="278"/>
      <c r="D30" s="281" t="s">
        <v>160</v>
      </c>
      <c r="E30" s="299"/>
      <c r="F30" s="281" t="s">
        <v>161</v>
      </c>
      <c r="G30" s="282"/>
      <c r="J30" s="297" t="s">
        <v>162</v>
      </c>
      <c r="K30" s="298"/>
      <c r="L30" s="114" t="s">
        <v>101</v>
      </c>
      <c r="M30" s="114" t="s">
        <v>100</v>
      </c>
      <c r="N30" s="115" t="s">
        <v>24</v>
      </c>
      <c r="O30" s="116" t="s">
        <v>25</v>
      </c>
      <c r="P30" s="114" t="s">
        <v>102</v>
      </c>
    </row>
    <row r="31" spans="1:16" ht="21" customHeight="1">
      <c r="A31" s="270"/>
      <c r="B31" s="279"/>
      <c r="C31" s="280"/>
      <c r="D31" s="108" t="s">
        <v>157</v>
      </c>
      <c r="E31" s="113" t="s">
        <v>156</v>
      </c>
      <c r="F31" s="108" t="s">
        <v>157</v>
      </c>
      <c r="G31" s="113" t="s">
        <v>156</v>
      </c>
      <c r="J31" s="71"/>
      <c r="K31" s="71"/>
      <c r="L31" s="72" t="s">
        <v>26</v>
      </c>
      <c r="M31" s="90" t="s">
        <v>27</v>
      </c>
      <c r="N31" s="90" t="s">
        <v>28</v>
      </c>
      <c r="O31" s="2"/>
      <c r="P31" s="2" t="s">
        <v>103</v>
      </c>
    </row>
    <row r="32" spans="1:16" ht="21" customHeight="1">
      <c r="A32" s="91"/>
      <c r="B32" s="291" t="s">
        <v>21</v>
      </c>
      <c r="C32" s="292"/>
      <c r="D32" s="73"/>
      <c r="E32" s="73"/>
      <c r="F32" s="73"/>
      <c r="G32" s="73"/>
      <c r="J32" s="283" t="s">
        <v>153</v>
      </c>
      <c r="K32" s="284"/>
      <c r="L32" s="222">
        <v>13</v>
      </c>
      <c r="M32" s="223">
        <v>83</v>
      </c>
      <c r="N32" s="224">
        <v>10337</v>
      </c>
      <c r="O32" s="224">
        <v>10588</v>
      </c>
      <c r="P32" s="224">
        <v>137</v>
      </c>
    </row>
    <row r="33" spans="1:16" ht="21" customHeight="1">
      <c r="A33" s="103" t="s">
        <v>131</v>
      </c>
      <c r="B33" s="286">
        <v>27070</v>
      </c>
      <c r="C33" s="287"/>
      <c r="D33" s="78">
        <v>15920</v>
      </c>
      <c r="E33" s="78">
        <v>10314</v>
      </c>
      <c r="F33" s="78">
        <v>11150</v>
      </c>
      <c r="G33" s="78">
        <v>7798</v>
      </c>
      <c r="J33" s="283" t="s">
        <v>154</v>
      </c>
      <c r="K33" s="284"/>
      <c r="L33" s="93">
        <v>1</v>
      </c>
      <c r="M33" s="94">
        <v>2.2</v>
      </c>
      <c r="N33" s="95">
        <v>96</v>
      </c>
      <c r="O33" s="95">
        <v>95</v>
      </c>
      <c r="P33" s="95">
        <v>5</v>
      </c>
    </row>
    <row r="34" spans="1:16" ht="21" customHeight="1" thickBot="1">
      <c r="A34" s="103" t="s">
        <v>149</v>
      </c>
      <c r="B34" s="286">
        <v>27662</v>
      </c>
      <c r="C34" s="287"/>
      <c r="D34" s="78">
        <v>16374</v>
      </c>
      <c r="E34" s="78">
        <v>10630</v>
      </c>
      <c r="F34" s="78">
        <v>11288</v>
      </c>
      <c r="G34" s="78">
        <v>7820</v>
      </c>
      <c r="J34" s="295" t="s">
        <v>155</v>
      </c>
      <c r="K34" s="296"/>
      <c r="L34" s="96">
        <v>2</v>
      </c>
      <c r="M34" s="97">
        <v>9.4</v>
      </c>
      <c r="N34" s="98">
        <v>415</v>
      </c>
      <c r="O34" s="98">
        <v>406</v>
      </c>
      <c r="P34" s="98">
        <v>11</v>
      </c>
    </row>
    <row r="35" spans="1:16" ht="21" customHeight="1">
      <c r="A35" s="104" t="s">
        <v>150</v>
      </c>
      <c r="B35" s="288">
        <v>27898</v>
      </c>
      <c r="C35" s="251"/>
      <c r="D35" s="35">
        <v>16540</v>
      </c>
      <c r="E35" s="35">
        <v>10736</v>
      </c>
      <c r="F35" s="35">
        <v>11358</v>
      </c>
      <c r="G35" s="35">
        <v>7948</v>
      </c>
      <c r="J35" s="99"/>
      <c r="K35" s="99"/>
      <c r="L35" s="100"/>
      <c r="M35" s="101"/>
      <c r="N35" s="100"/>
      <c r="O35" s="100"/>
      <c r="P35" s="229" t="s">
        <v>29</v>
      </c>
    </row>
    <row r="36" spans="1:7" ht="21" customHeight="1">
      <c r="A36" s="104" t="s">
        <v>151</v>
      </c>
      <c r="B36" s="288">
        <v>28439</v>
      </c>
      <c r="C36" s="251"/>
      <c r="D36" s="35">
        <v>16770</v>
      </c>
      <c r="E36" s="35">
        <v>10997</v>
      </c>
      <c r="F36" s="35">
        <v>11670</v>
      </c>
      <c r="G36" s="35">
        <v>8145</v>
      </c>
    </row>
    <row r="37" spans="1:7" ht="21" customHeight="1" thickBot="1">
      <c r="A37" s="105" t="s">
        <v>152</v>
      </c>
      <c r="B37" s="289">
        <v>29194</v>
      </c>
      <c r="C37" s="290"/>
      <c r="D37" s="121">
        <v>16746</v>
      </c>
      <c r="E37" s="122">
        <v>10950</v>
      </c>
      <c r="F37" s="122">
        <v>12446</v>
      </c>
      <c r="G37" s="122">
        <v>8650</v>
      </c>
    </row>
    <row r="38" spans="1:7" ht="15" customHeight="1">
      <c r="A38" s="46"/>
      <c r="B38" s="38"/>
      <c r="C38" s="38"/>
      <c r="D38" s="38"/>
      <c r="E38" s="38"/>
      <c r="F38" s="81"/>
      <c r="G38" s="11" t="s">
        <v>22</v>
      </c>
    </row>
    <row r="39" spans="1:6" ht="15" customHeight="1">
      <c r="A39" s="88"/>
      <c r="B39" s="88"/>
      <c r="C39" s="88"/>
      <c r="D39" s="88"/>
      <c r="E39" s="88"/>
      <c r="F39" s="88"/>
    </row>
  </sheetData>
  <sheetProtection/>
  <mergeCells count="37">
    <mergeCell ref="J5:K5"/>
    <mergeCell ref="L5:M5"/>
    <mergeCell ref="N5:O5"/>
    <mergeCell ref="P5:Q5"/>
    <mergeCell ref="L17:M17"/>
    <mergeCell ref="N17:O17"/>
    <mergeCell ref="P17:Q17"/>
    <mergeCell ref="D30:E30"/>
    <mergeCell ref="F30:G30"/>
    <mergeCell ref="B5:C5"/>
    <mergeCell ref="D5:E5"/>
    <mergeCell ref="F5:G5"/>
    <mergeCell ref="H5:I5"/>
    <mergeCell ref="D17:E17"/>
    <mergeCell ref="B17:C17"/>
    <mergeCell ref="J23:K23"/>
    <mergeCell ref="J24:K24"/>
    <mergeCell ref="J32:K32"/>
    <mergeCell ref="J33:K33"/>
    <mergeCell ref="J34:K34"/>
    <mergeCell ref="J30:K30"/>
    <mergeCell ref="B33:C33"/>
    <mergeCell ref="B34:C34"/>
    <mergeCell ref="B35:C35"/>
    <mergeCell ref="B37:C37"/>
    <mergeCell ref="B36:C36"/>
    <mergeCell ref="B32:C32"/>
    <mergeCell ref="A30:A31"/>
    <mergeCell ref="J17:K18"/>
    <mergeCell ref="A5:A6"/>
    <mergeCell ref="R17:S17"/>
    <mergeCell ref="A17:A18"/>
    <mergeCell ref="B30:C31"/>
    <mergeCell ref="F17:G17"/>
    <mergeCell ref="J20:K20"/>
    <mergeCell ref="J21:K21"/>
    <mergeCell ref="J22:K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99" r:id="rId1"/>
  <headerFooter alignWithMargins="0">
    <oddFooter xml:space="preserve">&amp;C&amp;"游明朝 Demibold,標準"&amp;P+120 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A1" sqref="A1"/>
    </sheetView>
  </sheetViews>
  <sheetFormatPr defaultColWidth="9.00390625" defaultRowHeight="15" customHeight="1"/>
  <cols>
    <col min="1" max="1" width="16.25390625" style="66" customWidth="1"/>
    <col min="2" max="11" width="10.875" style="66" customWidth="1"/>
    <col min="12" max="13" width="19.00390625" style="66" customWidth="1"/>
    <col min="14" max="14" width="11.00390625" style="66" customWidth="1"/>
    <col min="15" max="17" width="9.125" style="66" bestFit="1" customWidth="1"/>
    <col min="18" max="16384" width="9.00390625" style="66" customWidth="1"/>
  </cols>
  <sheetData>
    <row r="1" spans="1:17" s="65" customFormat="1" ht="15" customHeight="1">
      <c r="A1" s="62" t="s">
        <v>0</v>
      </c>
      <c r="E1" s="62"/>
      <c r="K1" s="63"/>
      <c r="M1" s="63" t="s">
        <v>0</v>
      </c>
      <c r="Q1" s="63"/>
    </row>
    <row r="3" spans="1:11" ht="15" customHeight="1">
      <c r="A3" s="67" t="s">
        <v>120</v>
      </c>
      <c r="B3" s="82"/>
      <c r="C3" s="68"/>
      <c r="D3" s="68"/>
      <c r="E3" s="68"/>
      <c r="F3" s="68"/>
      <c r="G3" s="68"/>
      <c r="H3" s="68"/>
      <c r="I3" s="68"/>
      <c r="J3" s="68"/>
      <c r="K3" s="68"/>
    </row>
    <row r="4" spans="1:11" ht="15" customHeight="1" thickBot="1">
      <c r="A4" s="83"/>
      <c r="B4" s="70"/>
      <c r="C4" s="70"/>
      <c r="D4" s="70"/>
      <c r="E4" s="70"/>
      <c r="F4" s="70"/>
      <c r="G4" s="70"/>
      <c r="H4" s="70"/>
      <c r="I4" s="70"/>
      <c r="J4" s="70"/>
      <c r="K4" s="89" t="s">
        <v>126</v>
      </c>
    </row>
    <row r="5" spans="1:11" ht="21" customHeight="1">
      <c r="A5" s="269" t="s">
        <v>184</v>
      </c>
      <c r="B5" s="308" t="s">
        <v>121</v>
      </c>
      <c r="C5" s="281" t="s">
        <v>183</v>
      </c>
      <c r="D5" s="282"/>
      <c r="E5" s="282"/>
      <c r="F5" s="299"/>
      <c r="G5" s="308" t="s">
        <v>11</v>
      </c>
      <c r="H5" s="302" t="s">
        <v>182</v>
      </c>
      <c r="I5" s="302"/>
      <c r="J5" s="302"/>
      <c r="K5" s="310" t="s">
        <v>111</v>
      </c>
    </row>
    <row r="6" spans="1:11" ht="21" customHeight="1">
      <c r="A6" s="307"/>
      <c r="B6" s="309"/>
      <c r="C6" s="108" t="s">
        <v>7</v>
      </c>
      <c r="D6" s="108" t="s">
        <v>12</v>
      </c>
      <c r="E6" s="108" t="s">
        <v>13</v>
      </c>
      <c r="F6" s="111" t="s">
        <v>14</v>
      </c>
      <c r="G6" s="309"/>
      <c r="H6" s="110" t="s">
        <v>7</v>
      </c>
      <c r="I6" s="110" t="s">
        <v>12</v>
      </c>
      <c r="J6" s="110" t="s">
        <v>13</v>
      </c>
      <c r="K6" s="311"/>
    </row>
    <row r="7" spans="1:11" ht="21" customHeight="1">
      <c r="A7" s="120"/>
      <c r="B7" s="90" t="s">
        <v>15</v>
      </c>
      <c r="C7" s="73"/>
      <c r="D7" s="73"/>
      <c r="E7" s="73"/>
      <c r="F7" s="73"/>
      <c r="G7" s="73"/>
      <c r="H7" s="73"/>
      <c r="I7" s="73"/>
      <c r="J7" s="73"/>
      <c r="K7" s="73"/>
    </row>
    <row r="8" spans="1:11" ht="21" customHeight="1">
      <c r="A8" s="107" t="s">
        <v>131</v>
      </c>
      <c r="B8" s="76">
        <v>95998</v>
      </c>
      <c r="C8" s="76">
        <v>8096</v>
      </c>
      <c r="D8" s="76">
        <v>1703</v>
      </c>
      <c r="E8" s="76">
        <v>6374</v>
      </c>
      <c r="F8" s="76">
        <v>19</v>
      </c>
      <c r="G8" s="76">
        <v>305</v>
      </c>
      <c r="H8" s="76">
        <v>86096</v>
      </c>
      <c r="I8" s="76">
        <v>43840</v>
      </c>
      <c r="J8" s="76">
        <v>42256</v>
      </c>
      <c r="K8" s="76">
        <v>1501</v>
      </c>
    </row>
    <row r="9" spans="1:11" ht="21" customHeight="1">
      <c r="A9" s="107" t="s">
        <v>149</v>
      </c>
      <c r="B9" s="76">
        <v>96047</v>
      </c>
      <c r="C9" s="76">
        <v>8057</v>
      </c>
      <c r="D9" s="76">
        <v>1712</v>
      </c>
      <c r="E9" s="76">
        <v>6323</v>
      </c>
      <c r="F9" s="76">
        <v>22</v>
      </c>
      <c r="G9" s="76">
        <v>312</v>
      </c>
      <c r="H9" s="76">
        <v>86207</v>
      </c>
      <c r="I9" s="76">
        <v>44369</v>
      </c>
      <c r="J9" s="76">
        <v>41838</v>
      </c>
      <c r="K9" s="76">
        <v>1471</v>
      </c>
    </row>
    <row r="10" spans="1:11" ht="21" customHeight="1">
      <c r="A10" s="107" t="s">
        <v>150</v>
      </c>
      <c r="B10" s="76">
        <v>96471</v>
      </c>
      <c r="C10" s="76">
        <v>7894</v>
      </c>
      <c r="D10" s="76">
        <v>1648</v>
      </c>
      <c r="E10" s="76">
        <v>6218</v>
      </c>
      <c r="F10" s="76">
        <v>28</v>
      </c>
      <c r="G10" s="76">
        <v>320</v>
      </c>
      <c r="H10" s="76">
        <v>86778</v>
      </c>
      <c r="I10" s="76">
        <v>45398</v>
      </c>
      <c r="J10" s="76">
        <v>41380</v>
      </c>
      <c r="K10" s="76">
        <v>1479</v>
      </c>
    </row>
    <row r="11" spans="1:11" ht="21" customHeight="1">
      <c r="A11" s="107" t="s">
        <v>151</v>
      </c>
      <c r="B11" s="76">
        <v>96829</v>
      </c>
      <c r="C11" s="76">
        <v>7867</v>
      </c>
      <c r="D11" s="76">
        <v>1609</v>
      </c>
      <c r="E11" s="76">
        <v>6229</v>
      </c>
      <c r="F11" s="76">
        <v>29</v>
      </c>
      <c r="G11" s="76">
        <v>324</v>
      </c>
      <c r="H11" s="76">
        <v>87140</v>
      </c>
      <c r="I11" s="76">
        <v>46354</v>
      </c>
      <c r="J11" s="76">
        <v>40786</v>
      </c>
      <c r="K11" s="76">
        <v>1498</v>
      </c>
    </row>
    <row r="12" spans="1:11" s="123" customFormat="1" ht="21" customHeight="1" thickBot="1">
      <c r="A12" s="152" t="s">
        <v>152</v>
      </c>
      <c r="B12" s="121">
        <v>97047</v>
      </c>
      <c r="C12" s="121">
        <v>7972</v>
      </c>
      <c r="D12" s="122">
        <v>1595</v>
      </c>
      <c r="E12" s="122">
        <v>6348</v>
      </c>
      <c r="F12" s="122">
        <v>29</v>
      </c>
      <c r="G12" s="122">
        <v>327</v>
      </c>
      <c r="H12" s="121">
        <v>87291</v>
      </c>
      <c r="I12" s="122">
        <v>47294</v>
      </c>
      <c r="J12" s="122">
        <v>39997</v>
      </c>
      <c r="K12" s="121">
        <v>1457</v>
      </c>
    </row>
    <row r="13" spans="1:11" ht="15" customHeight="1">
      <c r="A13" s="118"/>
      <c r="B13" s="50"/>
      <c r="C13" s="48"/>
      <c r="D13" s="48"/>
      <c r="E13" s="48"/>
      <c r="F13" s="48"/>
      <c r="G13" s="48"/>
      <c r="H13" s="48"/>
      <c r="I13" s="48"/>
      <c r="J13" s="48"/>
      <c r="K13" s="51" t="s">
        <v>127</v>
      </c>
    </row>
    <row r="14" spans="1:11" ht="15" customHeight="1">
      <c r="A14" s="239" t="s">
        <v>211</v>
      </c>
      <c r="B14" s="87"/>
      <c r="C14" s="38"/>
      <c r="D14" s="38"/>
      <c r="E14" s="38"/>
      <c r="F14" s="38"/>
      <c r="G14" s="38"/>
      <c r="H14" s="38"/>
      <c r="I14" s="38"/>
      <c r="J14" s="38"/>
      <c r="K14" s="11"/>
    </row>
    <row r="16" spans="1:9" ht="15" customHeight="1">
      <c r="A16" s="124" t="s">
        <v>122</v>
      </c>
      <c r="B16" s="125"/>
      <c r="C16" s="126"/>
      <c r="D16" s="126"/>
      <c r="E16" s="126"/>
      <c r="F16" s="126"/>
      <c r="G16" s="126"/>
      <c r="H16" s="126"/>
      <c r="I16" s="126"/>
    </row>
    <row r="17" spans="1:9" ht="15" customHeight="1" thickBot="1">
      <c r="A17" s="127"/>
      <c r="B17" s="128"/>
      <c r="C17" s="128"/>
      <c r="D17" s="128"/>
      <c r="E17" s="128"/>
      <c r="F17" s="128"/>
      <c r="G17" s="128"/>
      <c r="H17" s="129"/>
      <c r="I17" s="130" t="s">
        <v>128</v>
      </c>
    </row>
    <row r="18" spans="1:9" ht="21" customHeight="1">
      <c r="A18" s="125"/>
      <c r="B18" s="155"/>
      <c r="C18" s="315" t="s">
        <v>178</v>
      </c>
      <c r="D18" s="312" t="s">
        <v>181</v>
      </c>
      <c r="E18" s="312"/>
      <c r="F18" s="312"/>
      <c r="G18" s="312"/>
      <c r="H18" s="315" t="s">
        <v>179</v>
      </c>
      <c r="I18" s="317" t="s">
        <v>180</v>
      </c>
    </row>
    <row r="19" spans="1:9" ht="21" customHeight="1">
      <c r="A19" s="119" t="s">
        <v>184</v>
      </c>
      <c r="B19" s="153" t="s">
        <v>123</v>
      </c>
      <c r="C19" s="316"/>
      <c r="D19" s="313" t="s">
        <v>7</v>
      </c>
      <c r="E19" s="313" t="s">
        <v>8</v>
      </c>
      <c r="F19" s="320" t="s">
        <v>124</v>
      </c>
      <c r="G19" s="320"/>
      <c r="H19" s="316"/>
      <c r="I19" s="318"/>
    </row>
    <row r="20" spans="1:9" ht="21" customHeight="1">
      <c r="A20" s="131"/>
      <c r="B20" s="154"/>
      <c r="C20" s="314"/>
      <c r="D20" s="314"/>
      <c r="E20" s="314"/>
      <c r="F20" s="238" t="s">
        <v>9</v>
      </c>
      <c r="G20" s="238" t="s">
        <v>10</v>
      </c>
      <c r="H20" s="314"/>
      <c r="I20" s="319"/>
    </row>
    <row r="21" spans="1:9" ht="21" customHeight="1">
      <c r="A21" s="125"/>
      <c r="B21" s="132" t="s">
        <v>125</v>
      </c>
      <c r="C21" s="126"/>
      <c r="D21" s="126"/>
      <c r="E21" s="126"/>
      <c r="F21" s="133"/>
      <c r="G21" s="133"/>
      <c r="H21" s="133"/>
      <c r="I21" s="133"/>
    </row>
    <row r="22" spans="1:9" ht="21" customHeight="1">
      <c r="A22" s="103" t="s">
        <v>149</v>
      </c>
      <c r="B22" s="134">
        <v>61107</v>
      </c>
      <c r="C22" s="135">
        <v>31560</v>
      </c>
      <c r="D22" s="135">
        <v>26345</v>
      </c>
      <c r="E22" s="135">
        <v>4250</v>
      </c>
      <c r="F22" s="135">
        <v>15681</v>
      </c>
      <c r="G22" s="135">
        <v>6414</v>
      </c>
      <c r="H22" s="135">
        <v>117</v>
      </c>
      <c r="I22" s="135">
        <v>3085</v>
      </c>
    </row>
    <row r="23" spans="1:9" ht="21" customHeight="1">
      <c r="A23" s="104" t="s">
        <v>150</v>
      </c>
      <c r="B23" s="134">
        <v>60648</v>
      </c>
      <c r="C23" s="135">
        <v>30706</v>
      </c>
      <c r="D23" s="135">
        <v>26710</v>
      </c>
      <c r="E23" s="135">
        <v>4225</v>
      </c>
      <c r="F23" s="135">
        <v>16214</v>
      </c>
      <c r="G23" s="135">
        <v>6271</v>
      </c>
      <c r="H23" s="135">
        <v>116</v>
      </c>
      <c r="I23" s="135">
        <v>3116</v>
      </c>
    </row>
    <row r="24" spans="1:9" ht="21" customHeight="1">
      <c r="A24" s="104" t="s">
        <v>151</v>
      </c>
      <c r="B24" s="134">
        <v>59503</v>
      </c>
      <c r="C24" s="136">
        <v>29719</v>
      </c>
      <c r="D24" s="135">
        <v>26559</v>
      </c>
      <c r="E24" s="136">
        <v>4055</v>
      </c>
      <c r="F24" s="136">
        <v>16458</v>
      </c>
      <c r="G24" s="136">
        <v>6046</v>
      </c>
      <c r="H24" s="136">
        <v>111</v>
      </c>
      <c r="I24" s="136">
        <v>3114</v>
      </c>
    </row>
    <row r="25" spans="1:9" ht="21" customHeight="1">
      <c r="A25" s="213" t="s">
        <v>152</v>
      </c>
      <c r="B25" s="134">
        <v>58545</v>
      </c>
      <c r="C25" s="137">
        <v>28703</v>
      </c>
      <c r="D25" s="137">
        <v>26645</v>
      </c>
      <c r="E25" s="138">
        <v>3998</v>
      </c>
      <c r="F25" s="138">
        <v>16667</v>
      </c>
      <c r="G25" s="138">
        <v>5980</v>
      </c>
      <c r="H25" s="138">
        <v>107</v>
      </c>
      <c r="I25" s="138">
        <v>3090</v>
      </c>
    </row>
    <row r="26" spans="1:9" ht="21" customHeight="1" thickBot="1">
      <c r="A26" s="151" t="s">
        <v>176</v>
      </c>
      <c r="B26" s="139">
        <v>58044</v>
      </c>
      <c r="C26" s="140">
        <v>27970</v>
      </c>
      <c r="D26" s="140">
        <v>26881</v>
      </c>
      <c r="E26" s="141">
        <v>3941</v>
      </c>
      <c r="F26" s="141">
        <v>16942</v>
      </c>
      <c r="G26" s="141">
        <v>5998</v>
      </c>
      <c r="H26" s="141">
        <v>116</v>
      </c>
      <c r="I26" s="141">
        <v>3077</v>
      </c>
    </row>
    <row r="27" spans="1:9" ht="15" customHeight="1">
      <c r="A27" s="142"/>
      <c r="B27" s="143"/>
      <c r="C27" s="143"/>
      <c r="D27" s="143"/>
      <c r="E27" s="143"/>
      <c r="F27" s="144"/>
      <c r="G27" s="144"/>
      <c r="H27" s="145"/>
      <c r="I27" s="146" t="s">
        <v>129</v>
      </c>
    </row>
    <row r="28" spans="1:9" ht="15" customHeight="1">
      <c r="A28" s="147" t="s">
        <v>212</v>
      </c>
      <c r="B28" s="240"/>
      <c r="C28" s="240"/>
      <c r="D28" s="240"/>
      <c r="E28" s="240"/>
      <c r="F28" s="148"/>
      <c r="G28" s="148"/>
      <c r="H28" s="241"/>
      <c r="I28" s="242"/>
    </row>
    <row r="29" spans="1:9" ht="15" customHeight="1">
      <c r="A29" s="147" t="s">
        <v>177</v>
      </c>
      <c r="B29" s="148"/>
      <c r="C29" s="148"/>
      <c r="D29" s="148"/>
      <c r="E29" s="148"/>
      <c r="F29" s="149"/>
      <c r="G29" s="149"/>
      <c r="H29" s="150"/>
      <c r="I29" s="150"/>
    </row>
    <row r="31" spans="1:3" ht="15" customHeight="1">
      <c r="A31" s="67" t="s">
        <v>196</v>
      </c>
      <c r="B31" s="67"/>
      <c r="C31" s="82"/>
    </row>
    <row r="32" spans="1:3" ht="15" customHeight="1" thickBot="1">
      <c r="A32" s="83"/>
      <c r="B32" s="77"/>
      <c r="C32" s="74"/>
    </row>
    <row r="33" spans="1:5" ht="21" customHeight="1">
      <c r="A33" s="305" t="s">
        <v>205</v>
      </c>
      <c r="B33" s="321" t="s">
        <v>185</v>
      </c>
      <c r="C33" s="321"/>
      <c r="D33" s="321"/>
      <c r="E33" s="322"/>
    </row>
    <row r="34" spans="1:5" ht="21" customHeight="1">
      <c r="A34" s="306"/>
      <c r="B34" s="323" t="s">
        <v>31</v>
      </c>
      <c r="C34" s="323"/>
      <c r="D34" s="324" t="s">
        <v>32</v>
      </c>
      <c r="E34" s="325"/>
    </row>
    <row r="35" spans="1:5" ht="21" customHeight="1">
      <c r="A35" s="71"/>
      <c r="B35" s="162"/>
      <c r="C35" s="163" t="s">
        <v>76</v>
      </c>
      <c r="D35" s="164"/>
      <c r="E35" s="165"/>
    </row>
    <row r="36" spans="1:5" ht="21" customHeight="1">
      <c r="A36" s="104" t="s">
        <v>207</v>
      </c>
      <c r="B36" s="166"/>
      <c r="C36" s="157">
        <v>17624954</v>
      </c>
      <c r="D36" s="88"/>
      <c r="E36" s="157">
        <v>3531646</v>
      </c>
    </row>
    <row r="37" spans="1:5" ht="21" customHeight="1">
      <c r="A37" s="103" t="s">
        <v>206</v>
      </c>
      <c r="B37" s="166"/>
      <c r="C37" s="157">
        <v>17055355</v>
      </c>
      <c r="D37" s="88"/>
      <c r="E37" s="157">
        <v>3384801</v>
      </c>
    </row>
    <row r="38" spans="1:5" ht="21" customHeight="1">
      <c r="A38" s="104" t="s">
        <v>149</v>
      </c>
      <c r="B38" s="166"/>
      <c r="C38" s="157">
        <v>17097710</v>
      </c>
      <c r="D38" s="88"/>
      <c r="E38" s="157">
        <v>3488825</v>
      </c>
    </row>
    <row r="39" spans="1:5" ht="21" customHeight="1">
      <c r="A39" s="104" t="s">
        <v>150</v>
      </c>
      <c r="B39" s="166"/>
      <c r="C39" s="157">
        <v>17292338</v>
      </c>
      <c r="D39" s="88"/>
      <c r="E39" s="157">
        <v>3512934</v>
      </c>
    </row>
    <row r="40" spans="1:5" ht="21" customHeight="1" thickBot="1">
      <c r="A40" s="105" t="s">
        <v>151</v>
      </c>
      <c r="B40" s="167"/>
      <c r="C40" s="233">
        <v>17385039</v>
      </c>
      <c r="D40" s="234"/>
      <c r="E40" s="233">
        <v>3433616</v>
      </c>
    </row>
    <row r="41" spans="1:5" ht="15" customHeight="1">
      <c r="A41" s="158"/>
      <c r="B41" s="161"/>
      <c r="C41" s="77"/>
      <c r="E41" s="160" t="s">
        <v>85</v>
      </c>
    </row>
    <row r="42" spans="1:3" ht="15" customHeight="1">
      <c r="A42" s="159" t="s">
        <v>213</v>
      </c>
      <c r="C42" s="160"/>
    </row>
    <row r="43" ht="15" customHeight="1">
      <c r="A43" s="69" t="s">
        <v>209</v>
      </c>
    </row>
    <row r="44" ht="15" customHeight="1">
      <c r="C44" s="160"/>
    </row>
  </sheetData>
  <sheetProtection/>
  <mergeCells count="17">
    <mergeCell ref="C18:C20"/>
    <mergeCell ref="F19:G19"/>
    <mergeCell ref="H5:J5"/>
    <mergeCell ref="C5:F5"/>
    <mergeCell ref="B33:E33"/>
    <mergeCell ref="B34:C34"/>
    <mergeCell ref="D34:E34"/>
    <mergeCell ref="A33:A34"/>
    <mergeCell ref="A5:A6"/>
    <mergeCell ref="B5:B6"/>
    <mergeCell ref="G5:G6"/>
    <mergeCell ref="K5:K6"/>
    <mergeCell ref="D18:G18"/>
    <mergeCell ref="D19:D20"/>
    <mergeCell ref="E19:E20"/>
    <mergeCell ref="H18:H20"/>
    <mergeCell ref="I18:I2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99" r:id="rId1"/>
  <headerFooter alignWithMargins="0">
    <oddFooter xml:space="preserve">&amp;C&amp;"游明朝 Demibold,標準"&amp;P+120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"/>
    </sheetView>
  </sheetViews>
  <sheetFormatPr defaultColWidth="9.00390625" defaultRowHeight="15" customHeight="1"/>
  <cols>
    <col min="1" max="1" width="18.375" style="66" customWidth="1"/>
    <col min="2" max="2" width="6.125" style="66" customWidth="1"/>
    <col min="3" max="3" width="10.875" style="66" customWidth="1"/>
    <col min="4" max="4" width="5.375" style="66" customWidth="1"/>
    <col min="5" max="8" width="10.25390625" style="66" customWidth="1"/>
    <col min="9" max="14" width="7.625" style="66" customWidth="1"/>
    <col min="15" max="16" width="9.125" style="66" bestFit="1" customWidth="1"/>
    <col min="17" max="17" width="12.375" style="66" customWidth="1"/>
    <col min="18" max="18" width="9.125" style="66" bestFit="1" customWidth="1"/>
    <col min="19" max="19" width="11.00390625" style="66" customWidth="1"/>
    <col min="20" max="22" width="9.125" style="66" bestFit="1" customWidth="1"/>
    <col min="23" max="16384" width="9.00390625" style="66" customWidth="1"/>
  </cols>
  <sheetData>
    <row r="1" spans="1:22" s="65" customFormat="1" ht="15" customHeight="1">
      <c r="A1" s="62" t="s">
        <v>0</v>
      </c>
      <c r="E1" s="63"/>
      <c r="F1" s="62"/>
      <c r="V1" s="63"/>
    </row>
    <row r="3" spans="1:8" ht="15" customHeight="1">
      <c r="A3" s="169" t="s">
        <v>197</v>
      </c>
      <c r="B3" s="92"/>
      <c r="C3" s="82"/>
      <c r="D3" s="82"/>
      <c r="E3" s="68"/>
      <c r="F3" s="68"/>
      <c r="G3" s="68"/>
      <c r="H3" s="68"/>
    </row>
    <row r="4" spans="1:8" ht="15" customHeight="1" thickBot="1">
      <c r="A4" s="83"/>
      <c r="B4" s="83"/>
      <c r="C4" s="70"/>
      <c r="D4" s="70"/>
      <c r="E4" s="70"/>
      <c r="F4" s="70"/>
      <c r="G4" s="70"/>
      <c r="H4" s="70"/>
    </row>
    <row r="5" spans="1:11" ht="21" customHeight="1">
      <c r="A5" s="69"/>
      <c r="B5" s="170"/>
      <c r="C5" s="186"/>
      <c r="D5" s="171"/>
      <c r="E5" s="281" t="s">
        <v>195</v>
      </c>
      <c r="F5" s="282"/>
      <c r="G5" s="282"/>
      <c r="H5" s="282"/>
      <c r="J5" s="88"/>
      <c r="K5" s="88"/>
    </row>
    <row r="6" spans="1:11" ht="21" customHeight="1">
      <c r="A6" s="106" t="s">
        <v>193</v>
      </c>
      <c r="B6" s="330" t="s">
        <v>194</v>
      </c>
      <c r="C6" s="331"/>
      <c r="D6" s="332"/>
      <c r="E6" s="172" t="s">
        <v>133</v>
      </c>
      <c r="F6" s="172" t="s">
        <v>134</v>
      </c>
      <c r="G6" s="172" t="s">
        <v>135</v>
      </c>
      <c r="H6" s="173" t="s">
        <v>136</v>
      </c>
      <c r="J6" s="88"/>
      <c r="K6" s="88"/>
    </row>
    <row r="7" spans="1:8" ht="21" customHeight="1">
      <c r="A7" s="174"/>
      <c r="B7" s="175"/>
      <c r="C7" s="176"/>
      <c r="D7" s="176"/>
      <c r="E7" s="177" t="s">
        <v>137</v>
      </c>
      <c r="F7" s="177" t="s">
        <v>138</v>
      </c>
      <c r="G7" s="177" t="s">
        <v>139</v>
      </c>
      <c r="H7" s="178" t="s">
        <v>140</v>
      </c>
    </row>
    <row r="8" spans="1:8" ht="21" customHeight="1">
      <c r="A8" s="69"/>
      <c r="B8" s="168"/>
      <c r="C8" s="68"/>
      <c r="D8" s="68"/>
      <c r="E8" s="117" t="s">
        <v>141</v>
      </c>
      <c r="F8" s="117" t="s">
        <v>141</v>
      </c>
      <c r="G8" s="117" t="s">
        <v>141</v>
      </c>
      <c r="H8" s="117" t="s">
        <v>141</v>
      </c>
    </row>
    <row r="9" spans="1:8" ht="21" customHeight="1">
      <c r="A9" s="103" t="s">
        <v>82</v>
      </c>
      <c r="B9" s="185" t="s">
        <v>33</v>
      </c>
      <c r="C9" s="187" t="s">
        <v>189</v>
      </c>
      <c r="D9" s="188" t="s">
        <v>187</v>
      </c>
      <c r="E9" s="76">
        <v>89185</v>
      </c>
      <c r="F9" s="76">
        <v>98977</v>
      </c>
      <c r="G9" s="30">
        <v>90191</v>
      </c>
      <c r="H9" s="179">
        <v>63154</v>
      </c>
    </row>
    <row r="10" spans="1:8" ht="21" customHeight="1">
      <c r="A10" s="103" t="s">
        <v>186</v>
      </c>
      <c r="B10" s="64" t="s">
        <v>34</v>
      </c>
      <c r="C10" s="103" t="s">
        <v>190</v>
      </c>
      <c r="D10" s="106" t="s">
        <v>188</v>
      </c>
      <c r="E10" s="76">
        <v>22886</v>
      </c>
      <c r="F10" s="76">
        <v>22313</v>
      </c>
      <c r="G10" s="30">
        <v>21500</v>
      </c>
      <c r="H10" s="179">
        <v>17342</v>
      </c>
    </row>
    <row r="11" spans="1:8" ht="21" customHeight="1">
      <c r="A11" s="103" t="s">
        <v>34</v>
      </c>
      <c r="B11" s="64" t="s">
        <v>34</v>
      </c>
      <c r="C11" s="156" t="s">
        <v>191</v>
      </c>
      <c r="D11" s="188" t="s">
        <v>187</v>
      </c>
      <c r="E11" s="76">
        <v>59319</v>
      </c>
      <c r="F11" s="76">
        <v>65200</v>
      </c>
      <c r="G11" s="30">
        <v>62465</v>
      </c>
      <c r="H11" s="179">
        <v>60343</v>
      </c>
    </row>
    <row r="12" spans="1:8" ht="21" customHeight="1">
      <c r="A12" s="103" t="s">
        <v>34</v>
      </c>
      <c r="B12" s="64" t="s">
        <v>34</v>
      </c>
      <c r="C12" s="106" t="s">
        <v>192</v>
      </c>
      <c r="D12" s="106" t="s">
        <v>188</v>
      </c>
      <c r="E12" s="76">
        <v>24892</v>
      </c>
      <c r="F12" s="76">
        <v>22488</v>
      </c>
      <c r="G12" s="30">
        <v>20435</v>
      </c>
      <c r="H12" s="179">
        <v>19497</v>
      </c>
    </row>
    <row r="13" spans="1:8" ht="21" customHeight="1">
      <c r="A13" s="180" t="s">
        <v>83</v>
      </c>
      <c r="B13" s="181" t="s">
        <v>34</v>
      </c>
      <c r="C13" s="327" t="s">
        <v>35</v>
      </c>
      <c r="D13" s="327"/>
      <c r="E13" s="30">
        <v>21684</v>
      </c>
      <c r="F13" s="30">
        <v>20639</v>
      </c>
      <c r="G13" s="30">
        <v>19526</v>
      </c>
      <c r="H13" s="179">
        <v>19468</v>
      </c>
    </row>
    <row r="14" spans="1:8" ht="21" customHeight="1">
      <c r="A14" s="180" t="s">
        <v>34</v>
      </c>
      <c r="B14" s="181" t="s">
        <v>34</v>
      </c>
      <c r="C14" s="327" t="s">
        <v>36</v>
      </c>
      <c r="D14" s="327"/>
      <c r="E14" s="30">
        <v>22491</v>
      </c>
      <c r="F14" s="30">
        <v>22005</v>
      </c>
      <c r="G14" s="30">
        <v>20626</v>
      </c>
      <c r="H14" s="179">
        <v>21127</v>
      </c>
    </row>
    <row r="15" spans="1:8" ht="21" customHeight="1">
      <c r="A15" s="180" t="s">
        <v>37</v>
      </c>
      <c r="B15" s="181" t="s">
        <v>34</v>
      </c>
      <c r="C15" s="327" t="s">
        <v>88</v>
      </c>
      <c r="D15" s="327"/>
      <c r="E15" s="30">
        <v>10219</v>
      </c>
      <c r="F15" s="30">
        <v>11534</v>
      </c>
      <c r="G15" s="30">
        <v>10995</v>
      </c>
      <c r="H15" s="179">
        <v>9947</v>
      </c>
    </row>
    <row r="16" spans="1:8" ht="21" customHeight="1">
      <c r="A16" s="180" t="s">
        <v>34</v>
      </c>
      <c r="B16" s="181" t="s">
        <v>34</v>
      </c>
      <c r="C16" s="327" t="s">
        <v>86</v>
      </c>
      <c r="D16" s="327"/>
      <c r="E16" s="30">
        <v>71354</v>
      </c>
      <c r="F16" s="30">
        <v>73444</v>
      </c>
      <c r="G16" s="30">
        <v>64982</v>
      </c>
      <c r="H16" s="179">
        <v>61596</v>
      </c>
    </row>
    <row r="17" spans="1:8" ht="21" customHeight="1">
      <c r="A17" s="180" t="s">
        <v>38</v>
      </c>
      <c r="B17" s="181" t="s">
        <v>34</v>
      </c>
      <c r="C17" s="327" t="s">
        <v>87</v>
      </c>
      <c r="D17" s="327"/>
      <c r="E17" s="30">
        <v>18494</v>
      </c>
      <c r="F17" s="30">
        <v>17054</v>
      </c>
      <c r="G17" s="30">
        <v>15276</v>
      </c>
      <c r="H17" s="179">
        <v>15215</v>
      </c>
    </row>
    <row r="18" spans="1:8" ht="21" customHeight="1">
      <c r="A18" s="180" t="s">
        <v>34</v>
      </c>
      <c r="B18" s="181" t="s">
        <v>34</v>
      </c>
      <c r="C18" s="327" t="s">
        <v>89</v>
      </c>
      <c r="D18" s="327"/>
      <c r="E18" s="30">
        <v>14407</v>
      </c>
      <c r="F18" s="30">
        <v>13164</v>
      </c>
      <c r="G18" s="30">
        <v>11883</v>
      </c>
      <c r="H18" s="179">
        <v>12774</v>
      </c>
    </row>
    <row r="19" spans="1:8" ht="21" customHeight="1">
      <c r="A19" s="180" t="s">
        <v>34</v>
      </c>
      <c r="B19" s="181" t="s">
        <v>34</v>
      </c>
      <c r="C19" s="328" t="s">
        <v>39</v>
      </c>
      <c r="D19" s="328"/>
      <c r="E19" s="30">
        <v>20642</v>
      </c>
      <c r="F19" s="30">
        <v>19559</v>
      </c>
      <c r="G19" s="30">
        <v>19298</v>
      </c>
      <c r="H19" s="179">
        <v>20289</v>
      </c>
    </row>
    <row r="20" spans="1:8" ht="21" customHeight="1">
      <c r="A20" s="103" t="s">
        <v>40</v>
      </c>
      <c r="B20" s="64" t="s">
        <v>34</v>
      </c>
      <c r="C20" s="326" t="s">
        <v>99</v>
      </c>
      <c r="D20" s="326"/>
      <c r="E20" s="76">
        <v>9523</v>
      </c>
      <c r="F20" s="76">
        <v>9142</v>
      </c>
      <c r="G20" s="30">
        <v>8168</v>
      </c>
      <c r="H20" s="179">
        <v>7978</v>
      </c>
    </row>
    <row r="21" spans="1:8" ht="21" customHeight="1">
      <c r="A21" s="103" t="s">
        <v>41</v>
      </c>
      <c r="B21" s="64" t="s">
        <v>34</v>
      </c>
      <c r="C21" s="326" t="s">
        <v>144</v>
      </c>
      <c r="D21" s="326"/>
      <c r="E21" s="76">
        <v>8524</v>
      </c>
      <c r="F21" s="76">
        <v>7552</v>
      </c>
      <c r="G21" s="30">
        <v>7901</v>
      </c>
      <c r="H21" s="179">
        <v>7824</v>
      </c>
    </row>
    <row r="22" spans="1:8" ht="21" customHeight="1">
      <c r="A22" s="103" t="s">
        <v>42</v>
      </c>
      <c r="B22" s="64" t="s">
        <v>34</v>
      </c>
      <c r="C22" s="326" t="s">
        <v>98</v>
      </c>
      <c r="D22" s="326"/>
      <c r="E22" s="76">
        <v>6372</v>
      </c>
      <c r="F22" s="76">
        <v>4512</v>
      </c>
      <c r="G22" s="30">
        <v>4516</v>
      </c>
      <c r="H22" s="179">
        <v>3379</v>
      </c>
    </row>
    <row r="23" spans="1:8" ht="21" customHeight="1">
      <c r="A23" s="103" t="s">
        <v>43</v>
      </c>
      <c r="B23" s="64" t="s">
        <v>34</v>
      </c>
      <c r="C23" s="326" t="s">
        <v>143</v>
      </c>
      <c r="D23" s="326"/>
      <c r="E23" s="76">
        <v>3931</v>
      </c>
      <c r="F23" s="76">
        <v>4020</v>
      </c>
      <c r="G23" s="30">
        <v>6607</v>
      </c>
      <c r="H23" s="179">
        <v>6898</v>
      </c>
    </row>
    <row r="24" spans="1:8" ht="21" customHeight="1">
      <c r="A24" s="103" t="s">
        <v>44</v>
      </c>
      <c r="B24" s="64" t="s">
        <v>34</v>
      </c>
      <c r="C24" s="326" t="s">
        <v>45</v>
      </c>
      <c r="D24" s="326"/>
      <c r="E24" s="76">
        <v>4323</v>
      </c>
      <c r="F24" s="76">
        <v>3696</v>
      </c>
      <c r="G24" s="30">
        <v>3701</v>
      </c>
      <c r="H24" s="179">
        <v>3209</v>
      </c>
    </row>
    <row r="25" spans="1:8" ht="21" customHeight="1">
      <c r="A25" s="103" t="s">
        <v>46</v>
      </c>
      <c r="B25" s="64" t="s">
        <v>34</v>
      </c>
      <c r="C25" s="326" t="s">
        <v>97</v>
      </c>
      <c r="D25" s="326"/>
      <c r="E25" s="76">
        <v>14621</v>
      </c>
      <c r="F25" s="76">
        <v>12377</v>
      </c>
      <c r="G25" s="30">
        <v>13820</v>
      </c>
      <c r="H25" s="179">
        <v>11925</v>
      </c>
    </row>
    <row r="26" spans="1:8" ht="21" customHeight="1">
      <c r="A26" s="103" t="s">
        <v>47</v>
      </c>
      <c r="B26" s="64" t="s">
        <v>34</v>
      </c>
      <c r="C26" s="326" t="s">
        <v>96</v>
      </c>
      <c r="D26" s="326"/>
      <c r="E26" s="76">
        <v>7815</v>
      </c>
      <c r="F26" s="76">
        <v>7725</v>
      </c>
      <c r="G26" s="30">
        <v>6833</v>
      </c>
      <c r="H26" s="179">
        <v>5417</v>
      </c>
    </row>
    <row r="27" spans="1:8" ht="21" customHeight="1" thickBot="1">
      <c r="A27" s="103" t="s">
        <v>48</v>
      </c>
      <c r="B27" s="64" t="s">
        <v>34</v>
      </c>
      <c r="C27" s="329" t="s">
        <v>90</v>
      </c>
      <c r="D27" s="329"/>
      <c r="E27" s="76">
        <v>6479</v>
      </c>
      <c r="F27" s="76">
        <v>6803</v>
      </c>
      <c r="G27" s="30">
        <v>6903</v>
      </c>
      <c r="H27" s="121">
        <v>6816</v>
      </c>
    </row>
    <row r="28" spans="1:8" ht="15" customHeight="1">
      <c r="A28" s="46"/>
      <c r="B28" s="182"/>
      <c r="C28" s="182"/>
      <c r="D28" s="182"/>
      <c r="E28" s="182"/>
      <c r="F28" s="183"/>
      <c r="G28" s="183"/>
      <c r="H28" s="184" t="s">
        <v>49</v>
      </c>
    </row>
    <row r="29" spans="1:8" ht="15" customHeight="1">
      <c r="A29" s="54" t="s">
        <v>214</v>
      </c>
      <c r="B29" s="53"/>
      <c r="C29" s="53"/>
      <c r="D29" s="53"/>
      <c r="E29" s="53"/>
      <c r="F29" s="92"/>
      <c r="G29" s="92"/>
      <c r="H29" s="92"/>
    </row>
    <row r="30" spans="1:8" ht="15" customHeight="1">
      <c r="A30" s="54" t="s">
        <v>215</v>
      </c>
      <c r="B30" s="53"/>
      <c r="C30" s="53"/>
      <c r="D30" s="53"/>
      <c r="E30" s="53"/>
      <c r="F30" s="92"/>
      <c r="G30" s="92"/>
      <c r="H30" s="184"/>
    </row>
  </sheetData>
  <sheetProtection/>
  <mergeCells count="17">
    <mergeCell ref="C26:D26"/>
    <mergeCell ref="C27:D27"/>
    <mergeCell ref="C15:D15"/>
    <mergeCell ref="B6:D6"/>
    <mergeCell ref="E5:H5"/>
    <mergeCell ref="C20:D20"/>
    <mergeCell ref="C21:D21"/>
    <mergeCell ref="C22:D22"/>
    <mergeCell ref="C23:D23"/>
    <mergeCell ref="C24:D24"/>
    <mergeCell ref="C25:D25"/>
    <mergeCell ref="C13:D13"/>
    <mergeCell ref="C14:D14"/>
    <mergeCell ref="C16:D16"/>
    <mergeCell ref="C17:D17"/>
    <mergeCell ref="C18:D18"/>
    <mergeCell ref="C19:D19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99" r:id="rId1"/>
  <headerFooter alignWithMargins="0">
    <oddFooter xml:space="preserve">&amp;C&amp;"游明朝 Demibold,標準"&amp;P+120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8.875" defaultRowHeight="15" customHeight="1"/>
  <cols>
    <col min="1" max="1" width="15.00390625" style="66" customWidth="1"/>
    <col min="2" max="9" width="9.50390625" style="66" customWidth="1"/>
    <col min="10" max="10" width="9.125" style="66" bestFit="1" customWidth="1"/>
    <col min="11" max="16384" width="8.875" style="66" customWidth="1"/>
  </cols>
  <sheetData>
    <row r="1" spans="8:10" s="65" customFormat="1" ht="15" customHeight="1">
      <c r="H1" s="63" t="s">
        <v>0</v>
      </c>
      <c r="J1" s="63"/>
    </row>
    <row r="3" spans="1:5" s="6" customFormat="1" ht="15" customHeight="1">
      <c r="A3" s="7" t="s">
        <v>52</v>
      </c>
      <c r="B3" s="22"/>
      <c r="C3" s="20"/>
      <c r="D3" s="20"/>
      <c r="E3" s="20"/>
    </row>
    <row r="4" spans="1:11" s="6" customFormat="1" ht="15" customHeight="1" thickBot="1">
      <c r="A4" s="15"/>
      <c r="B4" s="38"/>
      <c r="C4" s="38"/>
      <c r="D4" s="38"/>
      <c r="E4" s="38"/>
      <c r="J4" s="189"/>
      <c r="K4" s="189"/>
    </row>
    <row r="5" spans="1:11" s="6" customFormat="1" ht="21" customHeight="1">
      <c r="A5" s="339" t="s">
        <v>200</v>
      </c>
      <c r="B5" s="333" t="s">
        <v>199</v>
      </c>
      <c r="C5" s="257"/>
      <c r="D5" s="257"/>
      <c r="E5" s="334" t="s">
        <v>51</v>
      </c>
      <c r="J5" s="189"/>
      <c r="K5" s="189"/>
    </row>
    <row r="6" spans="1:5" s="6" customFormat="1" ht="21" customHeight="1">
      <c r="A6" s="340"/>
      <c r="B6" s="214" t="s">
        <v>198</v>
      </c>
      <c r="C6" s="232" t="s">
        <v>92</v>
      </c>
      <c r="D6" s="232" t="s">
        <v>93</v>
      </c>
      <c r="E6" s="335"/>
    </row>
    <row r="7" spans="1:5" s="6" customFormat="1" ht="21" customHeight="1">
      <c r="A7" s="26"/>
      <c r="B7" s="215" t="s">
        <v>53</v>
      </c>
      <c r="C7" s="1"/>
      <c r="D7" s="1"/>
      <c r="E7" s="1"/>
    </row>
    <row r="8" spans="1:5" s="6" customFormat="1" ht="21" customHeight="1">
      <c r="A8" s="103" t="s">
        <v>149</v>
      </c>
      <c r="B8" s="29">
        <v>38</v>
      </c>
      <c r="C8" s="35">
        <v>2</v>
      </c>
      <c r="D8" s="35">
        <v>36</v>
      </c>
      <c r="E8" s="35">
        <v>218</v>
      </c>
    </row>
    <row r="9" spans="1:5" s="6" customFormat="1" ht="21" customHeight="1">
      <c r="A9" s="104" t="s">
        <v>150</v>
      </c>
      <c r="B9" s="29">
        <v>38</v>
      </c>
      <c r="C9" s="35">
        <v>2</v>
      </c>
      <c r="D9" s="35">
        <v>36</v>
      </c>
      <c r="E9" s="35">
        <v>219</v>
      </c>
    </row>
    <row r="10" spans="1:5" s="6" customFormat="1" ht="21" customHeight="1">
      <c r="A10" s="104" t="s">
        <v>151</v>
      </c>
      <c r="B10" s="29">
        <v>38</v>
      </c>
      <c r="C10" s="35">
        <v>2</v>
      </c>
      <c r="D10" s="35">
        <v>36</v>
      </c>
      <c r="E10" s="35">
        <v>231</v>
      </c>
    </row>
    <row r="11" spans="1:5" s="6" customFormat="1" ht="21" customHeight="1">
      <c r="A11" s="213" t="s">
        <v>152</v>
      </c>
      <c r="B11" s="29">
        <v>38</v>
      </c>
      <c r="C11" s="35">
        <v>2</v>
      </c>
      <c r="D11" s="35">
        <v>36</v>
      </c>
      <c r="E11" s="35">
        <v>218</v>
      </c>
    </row>
    <row r="12" spans="1:5" s="123" customFormat="1" ht="21" customHeight="1" thickBot="1">
      <c r="A12" s="212" t="s">
        <v>142</v>
      </c>
      <c r="B12" s="219">
        <v>38</v>
      </c>
      <c r="C12" s="220">
        <v>2</v>
      </c>
      <c r="D12" s="220">
        <v>36</v>
      </c>
      <c r="E12" s="220">
        <v>217</v>
      </c>
    </row>
    <row r="13" spans="1:5" s="6" customFormat="1" ht="15" customHeight="1">
      <c r="A13" s="45"/>
      <c r="B13" s="87"/>
      <c r="C13" s="87"/>
      <c r="D13" s="87"/>
      <c r="E13" s="190" t="s">
        <v>113</v>
      </c>
    </row>
    <row r="14" spans="1:5" s="6" customFormat="1" ht="15" customHeight="1">
      <c r="A14" s="159" t="s">
        <v>50</v>
      </c>
      <c r="B14" s="20"/>
      <c r="C14" s="20"/>
      <c r="D14" s="20"/>
      <c r="E14" s="190"/>
    </row>
    <row r="15" spans="1:4" s="6" customFormat="1" ht="15" customHeight="1">
      <c r="A15" s="7" t="s">
        <v>54</v>
      </c>
      <c r="B15" s="19"/>
      <c r="C15" s="19"/>
      <c r="D15" s="18"/>
    </row>
    <row r="16" spans="2:5" s="6" customFormat="1" ht="15" customHeight="1">
      <c r="B16" s="19"/>
      <c r="C16" s="19"/>
      <c r="D16" s="18"/>
      <c r="E16" s="190"/>
    </row>
    <row r="17" spans="1:5" s="6" customFormat="1" ht="15" customHeight="1">
      <c r="A17" s="7" t="s">
        <v>56</v>
      </c>
      <c r="B17" s="19"/>
      <c r="C17" s="19"/>
      <c r="D17" s="18"/>
      <c r="E17" s="190"/>
    </row>
    <row r="18" spans="2:11" s="6" customFormat="1" ht="15" customHeight="1">
      <c r="B18" s="19"/>
      <c r="C18" s="19"/>
      <c r="D18" s="18"/>
      <c r="E18" s="190"/>
      <c r="K18" s="190"/>
    </row>
    <row r="19" spans="1:5" s="6" customFormat="1" ht="15" customHeight="1">
      <c r="A19" s="52" t="s">
        <v>145</v>
      </c>
      <c r="B19" s="19"/>
      <c r="C19" s="19"/>
      <c r="D19" s="18"/>
      <c r="E19" s="190"/>
    </row>
    <row r="20" spans="1:11" s="6" customFormat="1" ht="15" customHeight="1">
      <c r="A20" s="159"/>
      <c r="B20" s="22"/>
      <c r="C20" s="20"/>
      <c r="D20" s="20"/>
      <c r="E20" s="20"/>
      <c r="K20" s="191"/>
    </row>
    <row r="21" spans="1:11" s="6" customFormat="1" ht="15" customHeight="1">
      <c r="A21" s="193" t="s">
        <v>57</v>
      </c>
      <c r="B21" s="191"/>
      <c r="C21" s="191"/>
      <c r="D21" s="191"/>
      <c r="E21" s="191"/>
      <c r="F21" s="191"/>
      <c r="G21" s="191"/>
      <c r="H21" s="191"/>
      <c r="I21" s="191"/>
      <c r="K21" s="189"/>
    </row>
    <row r="22" spans="1:11" s="6" customFormat="1" ht="15" customHeight="1" thickBot="1">
      <c r="A22" s="194"/>
      <c r="B22" s="195"/>
      <c r="C22" s="195"/>
      <c r="D22" s="195"/>
      <c r="E22" s="195"/>
      <c r="F22" s="195"/>
      <c r="G22" s="195"/>
      <c r="H22" s="196" t="s">
        <v>58</v>
      </c>
      <c r="K22" s="189"/>
    </row>
    <row r="23" spans="1:10" s="197" customFormat="1" ht="21" customHeight="1">
      <c r="A23" s="339" t="s">
        <v>201</v>
      </c>
      <c r="B23" s="336" t="s">
        <v>203</v>
      </c>
      <c r="C23" s="337"/>
      <c r="D23" s="338"/>
      <c r="E23" s="341" t="s">
        <v>61</v>
      </c>
      <c r="F23" s="336" t="s">
        <v>202</v>
      </c>
      <c r="G23" s="337"/>
      <c r="H23" s="337"/>
      <c r="I23" s="189"/>
      <c r="J23" s="6"/>
    </row>
    <row r="24" spans="1:11" s="6" customFormat="1" ht="21" customHeight="1">
      <c r="A24" s="340"/>
      <c r="B24" s="216" t="s">
        <v>55</v>
      </c>
      <c r="C24" s="216" t="s">
        <v>59</v>
      </c>
      <c r="D24" s="216" t="s">
        <v>60</v>
      </c>
      <c r="E24" s="342"/>
      <c r="F24" s="216" t="s">
        <v>55</v>
      </c>
      <c r="G24" s="216" t="s">
        <v>62</v>
      </c>
      <c r="H24" s="217" t="s">
        <v>63</v>
      </c>
      <c r="I24" s="189"/>
      <c r="K24" s="189"/>
    </row>
    <row r="25" spans="1:11" s="6" customFormat="1" ht="21" customHeight="1">
      <c r="A25" s="198"/>
      <c r="B25" s="199" t="s">
        <v>76</v>
      </c>
      <c r="C25" s="200"/>
      <c r="D25" s="200"/>
      <c r="E25" s="200"/>
      <c r="F25" s="200"/>
      <c r="G25" s="200"/>
      <c r="H25" s="200"/>
      <c r="I25" s="189"/>
      <c r="K25" s="189"/>
    </row>
    <row r="26" spans="1:11" s="6" customFormat="1" ht="21" customHeight="1">
      <c r="A26" s="103" t="s">
        <v>131</v>
      </c>
      <c r="B26" s="201">
        <v>44054</v>
      </c>
      <c r="C26" s="202">
        <v>11188</v>
      </c>
      <c r="D26" s="202">
        <v>32866</v>
      </c>
      <c r="E26" s="202">
        <v>7160</v>
      </c>
      <c r="F26" s="202">
        <v>467</v>
      </c>
      <c r="G26" s="202">
        <v>261</v>
      </c>
      <c r="H26" s="202">
        <v>206</v>
      </c>
      <c r="I26" s="197"/>
      <c r="K26" s="189"/>
    </row>
    <row r="27" spans="1:11" s="6" customFormat="1" ht="21" customHeight="1">
      <c r="A27" s="103" t="s">
        <v>149</v>
      </c>
      <c r="B27" s="201">
        <v>41377</v>
      </c>
      <c r="C27" s="202">
        <v>10439</v>
      </c>
      <c r="D27" s="202">
        <v>30938</v>
      </c>
      <c r="E27" s="202">
        <v>6603</v>
      </c>
      <c r="F27" s="202">
        <v>443</v>
      </c>
      <c r="G27" s="202">
        <v>232</v>
      </c>
      <c r="H27" s="202">
        <v>211</v>
      </c>
      <c r="I27" s="189"/>
      <c r="K27" s="189"/>
    </row>
    <row r="28" spans="1:11" s="6" customFormat="1" ht="21" customHeight="1">
      <c r="A28" s="104" t="s">
        <v>150</v>
      </c>
      <c r="B28" s="201">
        <v>39099</v>
      </c>
      <c r="C28" s="202">
        <v>9801</v>
      </c>
      <c r="D28" s="202">
        <v>29298</v>
      </c>
      <c r="E28" s="202">
        <v>6946</v>
      </c>
      <c r="F28" s="202">
        <v>424</v>
      </c>
      <c r="G28" s="202">
        <v>225</v>
      </c>
      <c r="H28" s="202">
        <v>199</v>
      </c>
      <c r="I28" s="189"/>
      <c r="K28" s="189"/>
    </row>
    <row r="29" spans="1:11" s="6" customFormat="1" ht="21" customHeight="1">
      <c r="A29" s="104" t="s">
        <v>151</v>
      </c>
      <c r="B29" s="201">
        <v>36426</v>
      </c>
      <c r="C29" s="202">
        <v>9151</v>
      </c>
      <c r="D29" s="202">
        <v>27275</v>
      </c>
      <c r="E29" s="202">
        <v>6360</v>
      </c>
      <c r="F29" s="202">
        <v>414</v>
      </c>
      <c r="G29" s="202">
        <v>217</v>
      </c>
      <c r="H29" s="202">
        <v>197</v>
      </c>
      <c r="I29" s="189"/>
      <c r="K29" s="203"/>
    </row>
    <row r="30" spans="1:9" s="6" customFormat="1" ht="21" customHeight="1" thickBot="1">
      <c r="A30" s="105" t="s">
        <v>152</v>
      </c>
      <c r="B30" s="204">
        <v>34075</v>
      </c>
      <c r="C30" s="205">
        <v>8682</v>
      </c>
      <c r="D30" s="205">
        <v>25393</v>
      </c>
      <c r="E30" s="205">
        <v>5880</v>
      </c>
      <c r="F30" s="206">
        <v>391</v>
      </c>
      <c r="G30" s="205">
        <v>212</v>
      </c>
      <c r="H30" s="205">
        <v>179</v>
      </c>
      <c r="I30" s="189"/>
    </row>
    <row r="31" spans="1:9" s="6" customFormat="1" ht="15" customHeight="1">
      <c r="A31" s="207"/>
      <c r="B31" s="208"/>
      <c r="C31" s="209"/>
      <c r="D31" s="209"/>
      <c r="E31" s="209"/>
      <c r="F31" s="209"/>
      <c r="G31" s="209"/>
      <c r="H31" s="192" t="s">
        <v>114</v>
      </c>
      <c r="I31" s="209"/>
    </row>
    <row r="32" spans="1:9" s="6" customFormat="1" ht="15" customHeight="1">
      <c r="A32" s="218" t="s">
        <v>217</v>
      </c>
      <c r="B32" s="208"/>
      <c r="C32" s="209"/>
      <c r="D32" s="209"/>
      <c r="E32" s="209"/>
      <c r="F32" s="209"/>
      <c r="G32" s="209"/>
      <c r="H32" s="192"/>
      <c r="I32" s="209"/>
    </row>
    <row r="33" spans="1:9" s="6" customFormat="1" ht="15" customHeight="1">
      <c r="A33" s="210" t="s">
        <v>216</v>
      </c>
      <c r="B33" s="211"/>
      <c r="C33" s="211"/>
      <c r="D33" s="211"/>
      <c r="E33" s="211"/>
      <c r="F33" s="211"/>
      <c r="G33" s="211"/>
      <c r="H33" s="211"/>
      <c r="I33" s="211"/>
    </row>
    <row r="34" s="6" customFormat="1" ht="15" customHeight="1">
      <c r="I34" s="203"/>
    </row>
  </sheetData>
  <sheetProtection/>
  <mergeCells count="7">
    <mergeCell ref="B5:D5"/>
    <mergeCell ref="E5:E6"/>
    <mergeCell ref="B23:D23"/>
    <mergeCell ref="F23:H23"/>
    <mergeCell ref="A23:A24"/>
    <mergeCell ref="E23:E24"/>
    <mergeCell ref="A5:A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99" r:id="rId2"/>
  <headerFooter alignWithMargins="0">
    <oddFooter xml:space="preserve">&amp;C&amp;"游明朝 Demibold,標準"&amp;P+120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66" customWidth="1"/>
  </cols>
  <sheetData>
    <row r="1" spans="1:8" ht="19.5">
      <c r="A1" s="243" t="s">
        <v>0</v>
      </c>
      <c r="H1" s="62"/>
    </row>
    <row r="2" ht="18">
      <c r="A2" s="244"/>
    </row>
    <row r="3" s="228" customFormat="1" ht="18">
      <c r="A3" s="245" t="s">
        <v>104</v>
      </c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99" r:id="rId1"/>
  <headerFooter alignWithMargins="0">
    <oddFooter xml:space="preserve">&amp;C&amp;"游明朝 Demibold,標準"&amp;P+120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2020-03-12T09:52:03Z</cp:lastPrinted>
  <dcterms:created xsi:type="dcterms:W3CDTF">2013-01-09T00:19:40Z</dcterms:created>
  <dcterms:modified xsi:type="dcterms:W3CDTF">2020-04-22T09:54:28Z</dcterms:modified>
  <cp:category/>
  <cp:version/>
  <cp:contentType/>
  <cp:contentStatus/>
</cp:coreProperties>
</file>