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4.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171\室課専用\05 環境まちづくり\02 環境まちづくりガイドライン\01 環境まちづくりガイドライン\開発・建築版（記入例含む）\平成30年度版\c 様式（押印廃止）\"/>
    </mc:Choice>
  </mc:AlternateContent>
  <bookViews>
    <workbookView xWindow="-15" yWindow="-15" windowWidth="15330" windowHeight="9105"/>
  </bookViews>
  <sheets>
    <sheet name="届出書" sheetId="7" r:id="rId1"/>
    <sheet name="概要" sheetId="12" r:id="rId2"/>
    <sheet name="工事中" sheetId="15" r:id="rId3"/>
    <sheet name="施設・設備等" sheetId="16" r:id="rId4"/>
  </sheets>
  <definedNames>
    <definedName name="_xlnm.Print_Area" localSheetId="1">概要!$A$1:$N$136</definedName>
    <definedName name="_xlnm.Print_Area" localSheetId="2">工事中!$A$1:$AQ$127</definedName>
    <definedName name="_xlnm.Print_Area" localSheetId="3">施設・設備等!$A$1:$AQ$102</definedName>
    <definedName name="_xlnm.Print_Area" localSheetId="0">届出書!$A$1:$AQ$45</definedName>
    <definedName name="_xlnm.Print_Titles" localSheetId="2">工事中!$3:$4</definedName>
    <definedName name="_xlnm.Print_Titles" localSheetId="3">施設・設備等!$3:$4</definedName>
  </definedNames>
  <calcPr calcId="162913"/>
</workbook>
</file>

<file path=xl/calcChain.xml><?xml version="1.0" encoding="utf-8"?>
<calcChain xmlns="http://schemas.openxmlformats.org/spreadsheetml/2006/main">
  <c r="U31" i="16" l="1"/>
  <c r="T31" i="16"/>
  <c r="P31" i="16"/>
  <c r="O31" i="16"/>
  <c r="AW28" i="16"/>
  <c r="AV28" i="16"/>
  <c r="AW27" i="16"/>
  <c r="AV27" i="16"/>
  <c r="O26" i="16"/>
  <c r="AW9" i="16"/>
  <c r="AV9" i="16"/>
  <c r="AW8" i="16"/>
  <c r="AV8" i="16"/>
  <c r="O83" i="15"/>
  <c r="AR27" i="16" l="1"/>
  <c r="AR8" i="16"/>
  <c r="U26" i="16"/>
  <c r="P26" i="16"/>
  <c r="M63" i="12"/>
  <c r="L63" i="12"/>
  <c r="K63" i="12"/>
  <c r="J63" i="12"/>
  <c r="I63" i="12"/>
  <c r="H63" i="12"/>
  <c r="G63" i="12"/>
  <c r="V31" i="16"/>
  <c r="H57" i="12" s="1"/>
  <c r="O48" i="16"/>
  <c r="T26" i="16"/>
  <c r="AW30" i="16"/>
  <c r="AV30" i="16"/>
  <c r="AW29" i="16"/>
  <c r="AV29" i="16"/>
  <c r="P83" i="16"/>
  <c r="U83" i="16"/>
  <c r="T83" i="16"/>
  <c r="O83" i="16"/>
  <c r="AW82" i="16"/>
  <c r="AV82" i="16"/>
  <c r="AW81" i="16"/>
  <c r="AV81" i="16"/>
  <c r="AW102" i="16"/>
  <c r="AV102" i="16"/>
  <c r="AW101" i="16"/>
  <c r="AV101" i="16"/>
  <c r="AR101" i="16" s="1"/>
  <c r="AW100" i="16"/>
  <c r="AV100" i="16"/>
  <c r="AW99" i="16"/>
  <c r="AV99" i="16"/>
  <c r="AW98" i="16"/>
  <c r="AV98" i="16"/>
  <c r="AW97" i="16"/>
  <c r="AV97" i="16"/>
  <c r="AR97" i="16"/>
  <c r="AW95" i="16"/>
  <c r="AV95" i="16"/>
  <c r="AW94" i="16"/>
  <c r="AV94" i="16"/>
  <c r="AR94" i="16" s="1"/>
  <c r="AW93" i="16"/>
  <c r="AV93" i="16"/>
  <c r="AW92" i="16"/>
  <c r="AR92" i="16" s="1"/>
  <c r="AV92" i="16"/>
  <c r="AW91" i="16"/>
  <c r="AV91" i="16"/>
  <c r="AW90" i="16"/>
  <c r="AV90" i="16"/>
  <c r="AW89" i="16"/>
  <c r="AV89" i="16"/>
  <c r="AW88" i="16"/>
  <c r="AR88" i="16" s="1"/>
  <c r="AV88" i="16"/>
  <c r="AW87" i="16"/>
  <c r="AV87" i="16"/>
  <c r="AW86" i="16"/>
  <c r="AV86" i="16"/>
  <c r="AW85" i="16"/>
  <c r="AV85" i="16"/>
  <c r="AW84" i="16"/>
  <c r="AV84" i="16"/>
  <c r="AR84" i="16" s="1"/>
  <c r="AW80" i="16"/>
  <c r="AV80" i="16"/>
  <c r="AW79" i="16"/>
  <c r="AV79" i="16"/>
  <c r="AW78" i="16"/>
  <c r="AV78" i="16"/>
  <c r="AW77" i="16"/>
  <c r="AV77" i="16"/>
  <c r="AR77" i="16"/>
  <c r="AW76" i="16"/>
  <c r="AV76" i="16"/>
  <c r="AW75" i="16"/>
  <c r="AV75" i="16"/>
  <c r="AR75" i="16" s="1"/>
  <c r="AW73" i="16"/>
  <c r="AV73" i="16"/>
  <c r="AW72" i="16"/>
  <c r="AR72" i="16" s="1"/>
  <c r="AV72" i="16"/>
  <c r="AW71" i="16"/>
  <c r="AV71" i="16"/>
  <c r="AW70" i="16"/>
  <c r="AV70" i="16"/>
  <c r="AW69" i="16"/>
  <c r="AV69" i="16"/>
  <c r="AW68" i="16"/>
  <c r="AR68" i="16" s="1"/>
  <c r="AV68" i="16"/>
  <c r="AW67" i="16"/>
  <c r="AV67" i="16"/>
  <c r="AW66" i="16"/>
  <c r="AV66" i="16"/>
  <c r="AW65" i="16"/>
  <c r="AV65" i="16"/>
  <c r="AW64" i="16"/>
  <c r="AV64" i="16"/>
  <c r="AR64" i="16" s="1"/>
  <c r="AW63" i="16"/>
  <c r="AV63" i="16"/>
  <c r="AW62" i="16"/>
  <c r="AV62" i="16"/>
  <c r="AW61" i="16"/>
  <c r="AV61" i="16"/>
  <c r="AW60" i="16"/>
  <c r="AV60" i="16"/>
  <c r="AR60" i="16"/>
  <c r="AW59" i="16"/>
  <c r="AV59" i="16"/>
  <c r="AW58" i="16"/>
  <c r="AV58" i="16"/>
  <c r="AR58" i="16" s="1"/>
  <c r="AW57" i="16"/>
  <c r="AV57" i="16"/>
  <c r="AW56" i="16"/>
  <c r="AR56" i="16" s="1"/>
  <c r="AV56" i="16"/>
  <c r="AW54" i="16"/>
  <c r="AV54" i="16"/>
  <c r="AW53" i="16"/>
  <c r="AV53" i="16"/>
  <c r="AW52" i="16"/>
  <c r="AV52" i="16"/>
  <c r="AW51" i="16"/>
  <c r="AR51" i="16" s="1"/>
  <c r="AV51" i="16"/>
  <c r="AW50" i="16"/>
  <c r="AV50" i="16"/>
  <c r="AW49" i="16"/>
  <c r="AV49" i="16"/>
  <c r="AW47" i="16"/>
  <c r="AV47" i="16"/>
  <c r="AW46" i="16"/>
  <c r="AV46" i="16"/>
  <c r="AR46" i="16" s="1"/>
  <c r="AW45" i="16"/>
  <c r="AV45" i="16"/>
  <c r="AW44" i="16"/>
  <c r="AV44" i="16"/>
  <c r="AW43" i="16"/>
  <c r="AV43" i="16"/>
  <c r="AW42" i="16"/>
  <c r="AV42" i="16"/>
  <c r="AR42" i="16"/>
  <c r="AW41" i="16"/>
  <c r="AV41" i="16"/>
  <c r="AW40" i="16"/>
  <c r="AV40" i="16"/>
  <c r="AR40" i="16" s="1"/>
  <c r="AW39" i="16"/>
  <c r="AV39" i="16"/>
  <c r="AW38" i="16"/>
  <c r="AR38" i="16" s="1"/>
  <c r="AV38" i="16"/>
  <c r="AW37" i="16"/>
  <c r="AV37" i="16"/>
  <c r="AW36" i="16"/>
  <c r="AV36" i="16"/>
  <c r="AW35" i="16"/>
  <c r="AV35" i="16"/>
  <c r="AW34" i="16"/>
  <c r="AR34" i="16" s="1"/>
  <c r="AV34" i="16"/>
  <c r="AW33" i="16"/>
  <c r="AV33" i="16"/>
  <c r="AW32" i="16"/>
  <c r="AV32" i="16"/>
  <c r="AW25" i="16"/>
  <c r="AV25" i="16"/>
  <c r="AW24" i="16"/>
  <c r="AV24" i="16"/>
  <c r="AW23" i="16"/>
  <c r="AV23" i="16"/>
  <c r="AR22" i="16" s="1"/>
  <c r="AW22" i="16"/>
  <c r="AV22" i="16"/>
  <c r="AW21" i="16"/>
  <c r="AV21" i="16"/>
  <c r="AR20" i="16" s="1"/>
  <c r="AW20" i="16"/>
  <c r="AV20" i="16"/>
  <c r="AW19" i="16"/>
  <c r="AV19" i="16"/>
  <c r="AW18" i="16"/>
  <c r="AV18" i="16"/>
  <c r="AW17" i="16"/>
  <c r="AV17" i="16"/>
  <c r="AW16" i="16"/>
  <c r="AV16" i="16"/>
  <c r="AR16" i="16" s="1"/>
  <c r="AW15" i="16"/>
  <c r="AV15" i="16"/>
  <c r="AW14" i="16"/>
  <c r="AV14" i="16"/>
  <c r="AW13" i="16"/>
  <c r="AV13" i="16"/>
  <c r="AW12" i="16"/>
  <c r="AV12" i="16"/>
  <c r="AR12" i="16" s="1"/>
  <c r="AW11" i="16"/>
  <c r="AV11" i="16"/>
  <c r="AW10" i="16"/>
  <c r="AV10" i="16"/>
  <c r="AW7" i="16"/>
  <c r="AV7" i="16"/>
  <c r="AR6" i="16"/>
  <c r="AW6" i="16"/>
  <c r="AV6" i="16"/>
  <c r="AW9" i="15"/>
  <c r="AV9" i="15"/>
  <c r="AW8" i="15"/>
  <c r="AV8" i="15"/>
  <c r="AW127" i="15"/>
  <c r="AV127" i="15"/>
  <c r="AW126" i="15"/>
  <c r="AV126" i="15"/>
  <c r="AW124" i="15"/>
  <c r="AV124" i="15"/>
  <c r="AW123" i="15"/>
  <c r="AV123" i="15"/>
  <c r="AW122" i="15"/>
  <c r="AV122" i="15"/>
  <c r="AW121" i="15"/>
  <c r="AV121" i="15"/>
  <c r="AW119" i="15"/>
  <c r="AV119" i="15"/>
  <c r="AW118" i="15"/>
  <c r="AV118" i="15"/>
  <c r="AW117" i="15"/>
  <c r="AV117" i="15"/>
  <c r="AW116" i="15"/>
  <c r="AV116" i="15"/>
  <c r="AW114" i="15"/>
  <c r="AV114" i="15"/>
  <c r="AW113" i="15"/>
  <c r="AV113" i="15"/>
  <c r="AW111" i="15"/>
  <c r="AV111" i="15"/>
  <c r="AW110" i="15"/>
  <c r="AV110" i="15"/>
  <c r="AW109" i="15"/>
  <c r="AV109" i="15"/>
  <c r="AW108" i="15"/>
  <c r="AV108" i="15"/>
  <c r="AW106" i="15"/>
  <c r="AV106" i="15"/>
  <c r="AR105" i="15" s="1"/>
  <c r="AW105" i="15"/>
  <c r="AV105" i="15"/>
  <c r="AW104" i="15"/>
  <c r="AV104" i="15"/>
  <c r="AW103" i="15"/>
  <c r="AV103" i="15"/>
  <c r="AW101" i="15"/>
  <c r="AV101" i="15"/>
  <c r="AW100" i="15"/>
  <c r="AV100" i="15"/>
  <c r="AW99" i="15"/>
  <c r="AV99" i="15"/>
  <c r="AW98" i="15"/>
  <c r="AV98" i="15"/>
  <c r="AW96" i="15"/>
  <c r="AV96" i="15"/>
  <c r="AW95" i="15"/>
  <c r="AV95" i="15"/>
  <c r="AW93" i="15"/>
  <c r="AV93" i="15"/>
  <c r="AW92" i="15"/>
  <c r="AV92" i="15"/>
  <c r="AW91" i="15"/>
  <c r="AV91" i="15"/>
  <c r="AW90" i="15"/>
  <c r="AV90" i="15"/>
  <c r="AW89" i="15"/>
  <c r="AV89" i="15"/>
  <c r="AW88" i="15"/>
  <c r="AV88" i="15"/>
  <c r="AW87" i="15"/>
  <c r="AV87" i="15"/>
  <c r="AW86" i="15"/>
  <c r="AV86" i="15"/>
  <c r="AR86" i="15"/>
  <c r="AW85" i="15"/>
  <c r="AV85" i="15"/>
  <c r="AW84" i="15"/>
  <c r="AV84" i="15"/>
  <c r="AR84" i="15" s="1"/>
  <c r="AW82" i="15"/>
  <c r="AV82" i="15"/>
  <c r="AW81" i="15"/>
  <c r="AV81" i="15"/>
  <c r="AR81" i="15" s="1"/>
  <c r="AW80" i="15"/>
  <c r="AV80" i="15"/>
  <c r="AW79" i="15"/>
  <c r="AV79" i="15"/>
  <c r="AW78" i="15"/>
  <c r="AV78" i="15"/>
  <c r="AW77" i="15"/>
  <c r="AV77" i="15"/>
  <c r="AW76" i="15"/>
  <c r="AV76" i="15"/>
  <c r="AW75" i="15"/>
  <c r="AV75" i="15"/>
  <c r="AW73" i="15"/>
  <c r="AV73" i="15"/>
  <c r="AW72" i="15"/>
  <c r="AV72" i="15"/>
  <c r="AW71" i="15"/>
  <c r="AV71" i="15"/>
  <c r="AW70" i="15"/>
  <c r="AV70" i="15"/>
  <c r="AW69" i="15"/>
  <c r="AV69" i="15"/>
  <c r="AW68" i="15"/>
  <c r="AV68" i="15"/>
  <c r="AW67" i="15"/>
  <c r="AV67" i="15"/>
  <c r="AW66" i="15"/>
  <c r="AV66" i="15"/>
  <c r="AW65" i="15"/>
  <c r="AV65" i="15"/>
  <c r="AW64" i="15"/>
  <c r="AV64" i="15"/>
  <c r="AW62" i="15"/>
  <c r="AV62" i="15"/>
  <c r="AW61" i="15"/>
  <c r="AV61" i="15"/>
  <c r="AW60" i="15"/>
  <c r="AV60" i="15"/>
  <c r="AW59" i="15"/>
  <c r="AV59" i="15"/>
  <c r="AW58" i="15"/>
  <c r="AV58" i="15"/>
  <c r="AW57" i="15"/>
  <c r="AV57" i="15"/>
  <c r="AW55" i="15"/>
  <c r="AV55" i="15"/>
  <c r="AW54" i="15"/>
  <c r="AV54" i="15"/>
  <c r="AW53" i="15"/>
  <c r="AV53" i="15"/>
  <c r="AW52" i="15"/>
  <c r="AV52" i="15"/>
  <c r="AW51" i="15"/>
  <c r="AV51" i="15"/>
  <c r="AW50" i="15"/>
  <c r="AV50" i="15"/>
  <c r="AW49" i="15"/>
  <c r="AV49" i="15"/>
  <c r="AW48" i="15"/>
  <c r="AV48" i="15"/>
  <c r="AW46" i="15"/>
  <c r="AV46" i="15"/>
  <c r="AW45" i="15"/>
  <c r="AV45" i="15"/>
  <c r="AW44" i="15"/>
  <c r="AV44" i="15"/>
  <c r="AW43" i="15"/>
  <c r="AV43" i="15"/>
  <c r="AW42" i="15"/>
  <c r="AV42" i="15"/>
  <c r="AW41" i="15"/>
  <c r="AV41" i="15"/>
  <c r="AW40" i="15"/>
  <c r="AV40" i="15"/>
  <c r="AW39" i="15"/>
  <c r="AV39" i="15"/>
  <c r="AW38" i="15"/>
  <c r="AV38" i="15"/>
  <c r="AW37" i="15"/>
  <c r="AV37" i="15"/>
  <c r="AW36" i="15"/>
  <c r="AV36" i="15"/>
  <c r="AW35" i="15"/>
  <c r="AV35" i="15"/>
  <c r="AW34" i="15"/>
  <c r="AV34" i="15"/>
  <c r="AW33" i="15"/>
  <c r="AV33" i="15"/>
  <c r="AW32" i="15"/>
  <c r="AV32" i="15"/>
  <c r="AW31" i="15"/>
  <c r="AV31" i="15"/>
  <c r="AW30" i="15"/>
  <c r="AV30" i="15"/>
  <c r="AW29" i="15"/>
  <c r="AV29" i="15"/>
  <c r="AW28" i="15"/>
  <c r="AV28" i="15"/>
  <c r="AW27" i="15"/>
  <c r="AV27" i="15"/>
  <c r="AW26" i="15"/>
  <c r="AV26" i="15"/>
  <c r="AW25" i="15"/>
  <c r="AV25" i="15"/>
  <c r="AW24" i="15"/>
  <c r="AV24" i="15"/>
  <c r="AW23" i="15"/>
  <c r="AV23" i="15"/>
  <c r="AW22" i="15"/>
  <c r="AV22" i="15"/>
  <c r="AW21" i="15"/>
  <c r="AV21" i="15"/>
  <c r="AW19" i="15"/>
  <c r="AV19" i="15"/>
  <c r="AW18" i="15"/>
  <c r="AV18" i="15"/>
  <c r="AW17" i="15"/>
  <c r="AV17" i="15"/>
  <c r="AW16" i="15"/>
  <c r="AV16" i="15"/>
  <c r="AW15" i="15"/>
  <c r="AV15" i="15"/>
  <c r="AW14" i="15"/>
  <c r="AV14" i="15"/>
  <c r="AW13" i="15"/>
  <c r="AV13" i="15"/>
  <c r="AW12" i="15"/>
  <c r="AV12" i="15"/>
  <c r="AW11" i="15"/>
  <c r="AV11" i="15"/>
  <c r="AW10" i="15"/>
  <c r="AV10" i="15"/>
  <c r="AW7" i="15"/>
  <c r="AV7" i="15"/>
  <c r="AW6" i="15"/>
  <c r="AV6" i="15"/>
  <c r="P103" i="16"/>
  <c r="T48" i="16"/>
  <c r="P48" i="16"/>
  <c r="V48" i="16" s="1"/>
  <c r="I57" i="12" s="1"/>
  <c r="U48" i="16"/>
  <c r="O47" i="15"/>
  <c r="P47" i="15"/>
  <c r="T47" i="15"/>
  <c r="U47" i="15"/>
  <c r="O103" i="16"/>
  <c r="T103" i="16"/>
  <c r="V103" i="16" s="1"/>
  <c r="M57" i="12" s="1"/>
  <c r="U103" i="16"/>
  <c r="O96" i="16"/>
  <c r="P96" i="16"/>
  <c r="T96" i="16"/>
  <c r="U96" i="16"/>
  <c r="O55" i="16"/>
  <c r="P55" i="16"/>
  <c r="T55" i="16"/>
  <c r="U55" i="16"/>
  <c r="O128" i="15"/>
  <c r="P128" i="15"/>
  <c r="T128" i="15"/>
  <c r="U128" i="15"/>
  <c r="O115" i="15"/>
  <c r="P115" i="15"/>
  <c r="T115" i="15"/>
  <c r="U115" i="15"/>
  <c r="O102" i="15"/>
  <c r="P102" i="15"/>
  <c r="T102" i="15"/>
  <c r="U102" i="15"/>
  <c r="O94" i="15"/>
  <c r="P94" i="15"/>
  <c r="T94" i="15"/>
  <c r="U94" i="15"/>
  <c r="P83" i="15"/>
  <c r="T83" i="15"/>
  <c r="U83" i="15"/>
  <c r="L31" i="12"/>
  <c r="K31" i="12"/>
  <c r="J31" i="12"/>
  <c r="I31" i="12"/>
  <c r="H31" i="12"/>
  <c r="G31" i="12"/>
  <c r="AJ28" i="7"/>
  <c r="AJ29" i="7"/>
  <c r="AJ27" i="7"/>
  <c r="V128" i="15" l="1"/>
  <c r="AR18" i="15"/>
  <c r="AR27" i="15"/>
  <c r="AR43" i="15"/>
  <c r="AR52" i="15"/>
  <c r="AR68" i="15"/>
  <c r="AR95" i="15"/>
  <c r="AR100" i="15"/>
  <c r="AR103" i="15"/>
  <c r="AR18" i="16"/>
  <c r="AR36" i="16"/>
  <c r="AR53" i="16"/>
  <c r="AR70" i="16"/>
  <c r="V55" i="16"/>
  <c r="V96" i="16"/>
  <c r="AR116" i="15"/>
  <c r="AR121" i="15"/>
  <c r="AR123" i="15"/>
  <c r="AR14" i="16"/>
  <c r="AR32" i="16"/>
  <c r="AR49" i="16"/>
  <c r="AR66" i="16"/>
  <c r="AR86" i="16"/>
  <c r="AR81" i="16"/>
  <c r="V83" i="16"/>
  <c r="AR29" i="16"/>
  <c r="AR10" i="15"/>
  <c r="AR35" i="15"/>
  <c r="AR90" i="16"/>
  <c r="AR90" i="15"/>
  <c r="AR110" i="15"/>
  <c r="AR126" i="15"/>
  <c r="AR44" i="16"/>
  <c r="AR62" i="16"/>
  <c r="AR79" i="16"/>
  <c r="AR99" i="16"/>
  <c r="AR10" i="16"/>
  <c r="AR59" i="15"/>
  <c r="V83" i="15"/>
  <c r="H25" i="12" s="1"/>
  <c r="V102" i="15"/>
  <c r="J25" i="12" s="1"/>
  <c r="V115" i="15"/>
  <c r="AR6" i="15"/>
  <c r="AR16" i="15"/>
  <c r="AR25" i="15"/>
  <c r="AR33" i="15"/>
  <c r="AR41" i="15"/>
  <c r="AR50" i="15"/>
  <c r="AR66" i="15"/>
  <c r="AR75" i="15"/>
  <c r="AR77" i="15"/>
  <c r="AR79" i="15"/>
  <c r="AR118" i="15"/>
  <c r="AR92" i="15"/>
  <c r="AR113" i="15"/>
  <c r="V94" i="15"/>
  <c r="AR12" i="15"/>
  <c r="AR14" i="15"/>
  <c r="AR21" i="15"/>
  <c r="AR23" i="15"/>
  <c r="AR29" i="15"/>
  <c r="AR31" i="15"/>
  <c r="AR37" i="15"/>
  <c r="AR39" i="15"/>
  <c r="AR45" i="15"/>
  <c r="AR48" i="15"/>
  <c r="AR54" i="15"/>
  <c r="AR57" i="15"/>
  <c r="AR61" i="15"/>
  <c r="AR64" i="15"/>
  <c r="AR70" i="15"/>
  <c r="AR72" i="15"/>
  <c r="AR88" i="15"/>
  <c r="AR108" i="15"/>
  <c r="AR8" i="15"/>
  <c r="V26" i="16"/>
  <c r="AR24" i="16"/>
  <c r="AR98" i="15"/>
  <c r="V47" i="15"/>
  <c r="L24" i="12"/>
  <c r="L25" i="12"/>
  <c r="H56" i="12"/>
  <c r="J24" i="12"/>
  <c r="K56" i="12"/>
  <c r="K57" i="12"/>
  <c r="K25" i="12"/>
  <c r="K24" i="12"/>
  <c r="K26" i="12" s="1"/>
  <c r="J57" i="12"/>
  <c r="J56" i="12"/>
  <c r="L56" i="12"/>
  <c r="L57" i="12"/>
  <c r="I24" i="12"/>
  <c r="I25" i="12"/>
  <c r="M56" i="12"/>
  <c r="M58" i="12" s="1"/>
  <c r="I56" i="12"/>
  <c r="I58" i="12" s="1"/>
  <c r="G57" i="12" l="1"/>
  <c r="L52" i="12" s="1"/>
  <c r="J58" i="12"/>
  <c r="G24" i="12"/>
  <c r="G25" i="12"/>
  <c r="L20" i="12" s="1"/>
  <c r="H24" i="12"/>
  <c r="H26" i="12" s="1"/>
  <c r="G56" i="12"/>
  <c r="G58" i="12" s="1"/>
  <c r="D19" i="12"/>
  <c r="J26" i="12"/>
  <c r="H58" i="12"/>
  <c r="L19" i="12"/>
  <c r="G26" i="12"/>
  <c r="L58" i="12"/>
  <c r="I26" i="12"/>
  <c r="K58" i="12"/>
  <c r="L26" i="12"/>
  <c r="L51" i="12" l="1"/>
  <c r="D51" i="12" s="1"/>
</calcChain>
</file>

<file path=xl/sharedStrings.xml><?xml version="1.0" encoding="utf-8"?>
<sst xmlns="http://schemas.openxmlformats.org/spreadsheetml/2006/main" count="718" uniqueCount="264">
  <si>
    <t>年</t>
    <rPh sb="0" eb="1">
      <t>ネン</t>
    </rPh>
    <phoneticPr fontId="2"/>
  </si>
  <si>
    <t>日</t>
    <rPh sb="0" eb="1">
      <t>ヒ</t>
    </rPh>
    <phoneticPr fontId="2"/>
  </si>
  <si>
    <t>住所</t>
    <rPh sb="0" eb="2">
      <t>ジュウショ</t>
    </rPh>
    <phoneticPr fontId="2"/>
  </si>
  <si>
    <t>氏名</t>
    <rPh sb="0" eb="2">
      <t>シメイ</t>
    </rPh>
    <phoneticPr fontId="2"/>
  </si>
  <si>
    <t>電話</t>
    <rPh sb="0" eb="2">
      <t>デンワ</t>
    </rPh>
    <phoneticPr fontId="2"/>
  </si>
  <si>
    <t>吹田市</t>
    <rPh sb="0" eb="3">
      <t>スイタシ</t>
    </rPh>
    <phoneticPr fontId="2"/>
  </si>
  <si>
    <t>㎡</t>
    <phoneticPr fontId="2"/>
  </si>
  <si>
    <t>区分</t>
    <rPh sb="0" eb="2">
      <t>クブン</t>
    </rPh>
    <phoneticPr fontId="2"/>
  </si>
  <si>
    <t>新　築</t>
    <rPh sb="0" eb="1">
      <t>シン</t>
    </rPh>
    <rPh sb="2" eb="3">
      <t>チク</t>
    </rPh>
    <phoneticPr fontId="2"/>
  </si>
  <si>
    <t>増　築</t>
    <rPh sb="0" eb="1">
      <t>ゾウ</t>
    </rPh>
    <rPh sb="2" eb="3">
      <t>チク</t>
    </rPh>
    <phoneticPr fontId="2"/>
  </si>
  <si>
    <t>商業施設</t>
    <rPh sb="0" eb="2">
      <t>ショウギョウ</t>
    </rPh>
    <rPh sb="2" eb="4">
      <t>シセツ</t>
    </rPh>
    <phoneticPr fontId="2"/>
  </si>
  <si>
    <t>事務所</t>
    <rPh sb="0" eb="2">
      <t>ジム</t>
    </rPh>
    <rPh sb="2" eb="3">
      <t>ショ</t>
    </rPh>
    <phoneticPr fontId="2"/>
  </si>
  <si>
    <t>新　設</t>
    <rPh sb="0" eb="1">
      <t>シン</t>
    </rPh>
    <rPh sb="2" eb="3">
      <t>セツ</t>
    </rPh>
    <phoneticPr fontId="2"/>
  </si>
  <si>
    <t>増　設</t>
    <rPh sb="0" eb="1">
      <t>ゾウ</t>
    </rPh>
    <rPh sb="2" eb="3">
      <t>セツ</t>
    </rPh>
    <phoneticPr fontId="2"/>
  </si>
  <si>
    <t>第</t>
    <rPh sb="0" eb="1">
      <t>ダイ</t>
    </rPh>
    <phoneticPr fontId="2"/>
  </si>
  <si>
    <t>号</t>
    <rPh sb="0" eb="1">
      <t>ゴウ</t>
    </rPh>
    <phoneticPr fontId="2"/>
  </si>
  <si>
    <t>対象事業面積</t>
    <rPh sb="0" eb="2">
      <t>タイショウ</t>
    </rPh>
    <rPh sb="2" eb="4">
      <t>ジギョウ</t>
    </rPh>
    <rPh sb="4" eb="6">
      <t>メンセキ</t>
    </rPh>
    <phoneticPr fontId="2"/>
  </si>
  <si>
    <t>うち雨水利用量</t>
    <rPh sb="2" eb="4">
      <t>ウスイ</t>
    </rPh>
    <rPh sb="4" eb="6">
      <t>リヨウ</t>
    </rPh>
    <rPh sb="6" eb="7">
      <t>リョウ</t>
    </rPh>
    <phoneticPr fontId="2"/>
  </si>
  <si>
    <t>地球温暖化対策を行います。</t>
    <rPh sb="0" eb="2">
      <t>チキュウ</t>
    </rPh>
    <rPh sb="2" eb="5">
      <t>オンダンカ</t>
    </rPh>
    <rPh sb="5" eb="7">
      <t>タイサク</t>
    </rPh>
    <rPh sb="8" eb="9">
      <t>オコナ</t>
    </rPh>
    <phoneticPr fontId="2"/>
  </si>
  <si>
    <t>自然環境を保全し、みどりを確保します。</t>
    <rPh sb="0" eb="2">
      <t>シゼン</t>
    </rPh>
    <rPh sb="2" eb="4">
      <t>カンキョウ</t>
    </rPh>
    <rPh sb="5" eb="7">
      <t>ホゼン</t>
    </rPh>
    <rPh sb="13" eb="15">
      <t>カクホ</t>
    </rPh>
    <phoneticPr fontId="2"/>
  </si>
  <si>
    <t>環境まちづくりの概要（１）</t>
    <rPh sb="0" eb="2">
      <t>カンキョウ</t>
    </rPh>
    <rPh sb="8" eb="10">
      <t>ガイヨウ</t>
    </rPh>
    <phoneticPr fontId="2"/>
  </si>
  <si>
    <t>１－１．工事中</t>
    <rPh sb="4" eb="7">
      <t>コウジチュウ</t>
    </rPh>
    <phoneticPr fontId="2"/>
  </si>
  <si>
    <t>パーセント</t>
    <phoneticPr fontId="2"/>
  </si>
  <si>
    <t>実施する・一部実施するの項目数</t>
    <rPh sb="0" eb="2">
      <t>ジッシ</t>
    </rPh>
    <rPh sb="5" eb="7">
      <t>イチブ</t>
    </rPh>
    <rPh sb="7" eb="9">
      <t>ジッシ</t>
    </rPh>
    <rPh sb="12" eb="15">
      <t>コウモクスウ</t>
    </rPh>
    <phoneticPr fontId="2"/>
  </si>
  <si>
    <t>＝</t>
    <phoneticPr fontId="2"/>
  </si>
  <si>
    <t>該当なしを除いた項目数</t>
    <rPh sb="0" eb="2">
      <t>ガイトウ</t>
    </rPh>
    <rPh sb="5" eb="6">
      <t>ノゾ</t>
    </rPh>
    <rPh sb="8" eb="11">
      <t>コウモクスウ</t>
    </rPh>
    <phoneticPr fontId="2"/>
  </si>
  <si>
    <t>快適環境</t>
    <rPh sb="0" eb="2">
      <t>カイテキ</t>
    </rPh>
    <rPh sb="2" eb="4">
      <t>カンキョウ</t>
    </rPh>
    <phoneticPr fontId="2"/>
  </si>
  <si>
    <t>近隣調和</t>
    <rPh sb="0" eb="2">
      <t>キンリン</t>
    </rPh>
    <rPh sb="2" eb="4">
      <t>チョウワ</t>
    </rPh>
    <phoneticPr fontId="2"/>
  </si>
  <si>
    <t>主な実施内容</t>
    <rPh sb="0" eb="1">
      <t>オモ</t>
    </rPh>
    <rPh sb="2" eb="4">
      <t>ジッシ</t>
    </rPh>
    <rPh sb="4" eb="6">
      <t>ナイヨウ</t>
    </rPh>
    <phoneticPr fontId="2"/>
  </si>
  <si>
    <t>１－２．施設・設備等</t>
    <rPh sb="4" eb="6">
      <t>シセツ</t>
    </rPh>
    <rPh sb="7" eb="9">
      <t>セツビ</t>
    </rPh>
    <rPh sb="9" eb="10">
      <t>トウ</t>
    </rPh>
    <phoneticPr fontId="2"/>
  </si>
  <si>
    <t>地球温暖化</t>
    <rPh sb="0" eb="2">
      <t>チキュウ</t>
    </rPh>
    <rPh sb="2" eb="5">
      <t>オンダンカ</t>
    </rPh>
    <phoneticPr fontId="2"/>
  </si>
  <si>
    <t>自然環境</t>
    <rPh sb="0" eb="2">
      <t>シゼン</t>
    </rPh>
    <rPh sb="2" eb="4">
      <t>カンキョウ</t>
    </rPh>
    <phoneticPr fontId="2"/>
  </si>
  <si>
    <t>水循環</t>
    <rPh sb="0" eb="1">
      <t>ミズ</t>
    </rPh>
    <rPh sb="1" eb="3">
      <t>ジュンカン</t>
    </rPh>
    <phoneticPr fontId="2"/>
  </si>
  <si>
    <t>地域環境</t>
    <rPh sb="0" eb="2">
      <t>チイキ</t>
    </rPh>
    <rPh sb="2" eb="4">
      <t>カンキョウ</t>
    </rPh>
    <phoneticPr fontId="2"/>
  </si>
  <si>
    <t>景観</t>
    <rPh sb="0" eb="2">
      <t>ケイカン</t>
    </rPh>
    <phoneticPr fontId="2"/>
  </si>
  <si>
    <t>安心安全</t>
    <rPh sb="0" eb="2">
      <t>アンシン</t>
    </rPh>
    <rPh sb="2" eb="4">
      <t>アンゼン</t>
    </rPh>
    <phoneticPr fontId="2"/>
  </si>
  <si>
    <t>環境まちづくりの概要（２）</t>
    <rPh sb="0" eb="2">
      <t>カンキョウ</t>
    </rPh>
    <rPh sb="8" eb="10">
      <t>ガイヨウ</t>
    </rPh>
    <phoneticPr fontId="2"/>
  </si>
  <si>
    <t>条例基準分</t>
    <rPh sb="0" eb="2">
      <t>ジョウレイ</t>
    </rPh>
    <rPh sb="2" eb="4">
      <t>キジュン</t>
    </rPh>
    <rPh sb="4" eb="5">
      <t>ブン</t>
    </rPh>
    <phoneticPr fontId="2"/>
  </si>
  <si>
    <t>地域安心</t>
    <rPh sb="0" eb="2">
      <t>チイキ</t>
    </rPh>
    <rPh sb="2" eb="4">
      <t>アンシン</t>
    </rPh>
    <phoneticPr fontId="2"/>
  </si>
  <si>
    <t>事業者の環境方針</t>
    <rPh sb="0" eb="3">
      <t>ジギョウシャ</t>
    </rPh>
    <rPh sb="4" eb="5">
      <t>ワ</t>
    </rPh>
    <rPh sb="5" eb="6">
      <t>サカイ</t>
    </rPh>
    <rPh sb="6" eb="7">
      <t>ホウ</t>
    </rPh>
    <rPh sb="7" eb="8">
      <t>ハリ</t>
    </rPh>
    <phoneticPr fontId="2"/>
  </si>
  <si>
    <t>当該事業における環境まちづくり方針</t>
    <rPh sb="0" eb="2">
      <t>トウガイ</t>
    </rPh>
    <rPh sb="2" eb="4">
      <t>ジギョウ</t>
    </rPh>
    <rPh sb="8" eb="10">
      <t>カンキョウ</t>
    </rPh>
    <rPh sb="15" eb="17">
      <t>ホウシン</t>
    </rPh>
    <phoneticPr fontId="2"/>
  </si>
  <si>
    <t>環境まちづくりの内容</t>
    <rPh sb="0" eb="2">
      <t>カンキョウ</t>
    </rPh>
    <rPh sb="8" eb="10">
      <t>ナイヨウ</t>
    </rPh>
    <phoneticPr fontId="2"/>
  </si>
  <si>
    <t>安心安全のまちづくりに貢献します。</t>
    <rPh sb="0" eb="2">
      <t>アンシン</t>
    </rPh>
    <rPh sb="2" eb="4">
      <t>アンゼン</t>
    </rPh>
    <rPh sb="11" eb="13">
      <t>コウケン</t>
    </rPh>
    <phoneticPr fontId="2"/>
  </si>
  <si>
    <t>ＣＯ2削減量</t>
    <rPh sb="3" eb="5">
      <t>サクゲン</t>
    </rPh>
    <rPh sb="5" eb="6">
      <t>リョウ</t>
    </rPh>
    <phoneticPr fontId="2"/>
  </si>
  <si>
    <t>（２）緑地面積</t>
    <rPh sb="3" eb="5">
      <t>リョクチ</t>
    </rPh>
    <rPh sb="5" eb="7">
      <t>メンセキ</t>
    </rPh>
    <phoneticPr fontId="2"/>
  </si>
  <si>
    <t>緑化率</t>
    <rPh sb="0" eb="2">
      <t>リョッカ</t>
    </rPh>
    <rPh sb="2" eb="3">
      <t>リツ</t>
    </rPh>
    <phoneticPr fontId="2"/>
  </si>
  <si>
    <t>（３）雨水利用</t>
    <rPh sb="3" eb="5">
      <t>ウスイ</t>
    </rPh>
    <rPh sb="5" eb="7">
      <t>リヨウ</t>
    </rPh>
    <phoneticPr fontId="2"/>
  </si>
  <si>
    <t>雨水貯留量</t>
    <rPh sb="0" eb="2">
      <t>ウスイ</t>
    </rPh>
    <rPh sb="2" eb="3">
      <t>チョ</t>
    </rPh>
    <rPh sb="3" eb="4">
      <t>リュウ</t>
    </rPh>
    <rPh sb="4" eb="5">
      <t>リョウ</t>
    </rPh>
    <phoneticPr fontId="2"/>
  </si>
  <si>
    <t>環境まちづくりの概要（３）</t>
    <rPh sb="0" eb="2">
      <t>カンキョウ</t>
    </rPh>
    <rPh sb="8" eb="10">
      <t>ガイヨウ</t>
    </rPh>
    <phoneticPr fontId="2"/>
  </si>
  <si>
    <t>　　導入内容</t>
    <rPh sb="2" eb="4">
      <t>ドウニュウ</t>
    </rPh>
    <rPh sb="4" eb="6">
      <t>ナイヨウ</t>
    </rPh>
    <phoneticPr fontId="2"/>
  </si>
  <si>
    <t>t-ＣＯ2/年</t>
  </si>
  <si>
    <t>　　　利用目的</t>
    <rPh sb="3" eb="5">
      <t>リヨウ</t>
    </rPh>
    <rPh sb="5" eb="7">
      <t>モクテキ</t>
    </rPh>
    <phoneticPr fontId="2"/>
  </si>
  <si>
    <t>実施率</t>
    <rPh sb="0" eb="2">
      <t>ジッシ</t>
    </rPh>
    <rPh sb="2" eb="3">
      <t>リツ</t>
    </rPh>
    <phoneticPr fontId="2"/>
  </si>
  <si>
    <t>1．実施率と主な実施内容</t>
    <rPh sb="2" eb="4">
      <t>ジッシ</t>
    </rPh>
    <rPh sb="4" eb="5">
      <t>リツ</t>
    </rPh>
    <rPh sb="6" eb="7">
      <t>オモ</t>
    </rPh>
    <rPh sb="8" eb="10">
      <t>ジッシ</t>
    </rPh>
    <rPh sb="10" eb="12">
      <t>ナイヨウ</t>
    </rPh>
    <phoneticPr fontId="2"/>
  </si>
  <si>
    <t>（４）上記以外の主な実施内容</t>
    <rPh sb="3" eb="5">
      <t>ジョウキ</t>
    </rPh>
    <rPh sb="5" eb="7">
      <t>イガイ</t>
    </rPh>
    <rPh sb="8" eb="9">
      <t>オモ</t>
    </rPh>
    <rPh sb="10" eb="12">
      <t>ジッシ</t>
    </rPh>
    <rPh sb="12" eb="14">
      <t>ナイヨウ</t>
    </rPh>
    <phoneticPr fontId="2"/>
  </si>
  <si>
    <t>ガイドライン取組事項チェックリストによる</t>
    <rPh sb="6" eb="8">
      <t>トリクミ</t>
    </rPh>
    <rPh sb="8" eb="10">
      <t>ジコウ</t>
    </rPh>
    <phoneticPr fontId="2"/>
  </si>
  <si>
    <t>　　　実施内容（緑化率に換算されない緑地（駐車場緑化・ベランダ緑化・花壇など）の面積など）</t>
    <rPh sb="3" eb="5">
      <t>ジッシ</t>
    </rPh>
    <rPh sb="5" eb="7">
      <t>ナイヨウ</t>
    </rPh>
    <rPh sb="8" eb="10">
      <t>リョッカ</t>
    </rPh>
    <rPh sb="10" eb="11">
      <t>リツ</t>
    </rPh>
    <rPh sb="12" eb="14">
      <t>カンサン</t>
    </rPh>
    <rPh sb="18" eb="20">
      <t>リョクチ</t>
    </rPh>
    <rPh sb="21" eb="24">
      <t>チュウシャジョウ</t>
    </rPh>
    <rPh sb="24" eb="26">
      <t>リョッカ</t>
    </rPh>
    <rPh sb="31" eb="33">
      <t>リョッカ</t>
    </rPh>
    <rPh sb="34" eb="36">
      <t>カダン</t>
    </rPh>
    <rPh sb="40" eb="42">
      <t>メンセキ</t>
    </rPh>
    <phoneticPr fontId="2"/>
  </si>
  <si>
    <t>事業の名称</t>
    <rPh sb="0" eb="1">
      <t>コト</t>
    </rPh>
    <rPh sb="1" eb="2">
      <t>ギョウ</t>
    </rPh>
    <rPh sb="3" eb="4">
      <t>メイ</t>
    </rPh>
    <rPh sb="4" eb="5">
      <t>ショウ</t>
    </rPh>
    <phoneticPr fontId="2"/>
  </si>
  <si>
    <t>対象事業区域</t>
    <rPh sb="0" eb="1">
      <t>タイ</t>
    </rPh>
    <rPh sb="1" eb="2">
      <t>ゾウ</t>
    </rPh>
    <rPh sb="2" eb="4">
      <t>ジギョウ</t>
    </rPh>
    <rPh sb="4" eb="6">
      <t>クイキ</t>
    </rPh>
    <phoneticPr fontId="2"/>
  </si>
  <si>
    <t>設計・代理者</t>
    <rPh sb="0" eb="2">
      <t>セッケイ</t>
    </rPh>
    <rPh sb="3" eb="5">
      <t>ダイリ</t>
    </rPh>
    <rPh sb="5" eb="6">
      <t>シャ</t>
    </rPh>
    <phoneticPr fontId="2"/>
  </si>
  <si>
    <t>※注１</t>
    <rPh sb="1" eb="2">
      <t>チュウ</t>
    </rPh>
    <phoneticPr fontId="2"/>
  </si>
  <si>
    <t>工事施工者</t>
    <rPh sb="0" eb="2">
      <t>コウジ</t>
    </rPh>
    <rPh sb="2" eb="4">
      <t>セコウ</t>
    </rPh>
    <rPh sb="4" eb="5">
      <t>シャ</t>
    </rPh>
    <phoneticPr fontId="2"/>
  </si>
  <si>
    <t>（</t>
    <phoneticPr fontId="2"/>
  </si>
  <si>
    <t>）</t>
    <phoneticPr fontId="2"/>
  </si>
  <si>
    <t>（</t>
    <phoneticPr fontId="2"/>
  </si>
  <si>
    <t>）</t>
    <phoneticPr fontId="2"/>
  </si>
  <si>
    <t>－</t>
    <phoneticPr fontId="2"/>
  </si>
  <si>
    <t>（担当者：</t>
    <rPh sb="1" eb="4">
      <t>タントウシャ</t>
    </rPh>
    <phoneticPr fontId="2"/>
  </si>
  <si>
    <t>年）</t>
    <rPh sb="0" eb="1">
      <t>ネン</t>
    </rPh>
    <phoneticPr fontId="2"/>
  </si>
  <si>
    <t>月</t>
    <rPh sb="0" eb="1">
      <t>ツキ</t>
    </rPh>
    <phoneticPr fontId="2"/>
  </si>
  <si>
    <t>日</t>
    <rPh sb="0" eb="1">
      <t>ニチ</t>
    </rPh>
    <phoneticPr fontId="2"/>
  </si>
  <si>
    <t>から</t>
    <phoneticPr fontId="2"/>
  </si>
  <si>
    <t>事業予定期間</t>
    <rPh sb="0" eb="2">
      <t>ジギョウ</t>
    </rPh>
    <rPh sb="2" eb="4">
      <t>ヨテイ</t>
    </rPh>
    <rPh sb="4" eb="6">
      <t>キカン</t>
    </rPh>
    <phoneticPr fontId="2"/>
  </si>
  <si>
    <t>建築面積</t>
    <rPh sb="0" eb="2">
      <t>ケンチク</t>
    </rPh>
    <rPh sb="2" eb="4">
      <t>メンセキ</t>
    </rPh>
    <phoneticPr fontId="2"/>
  </si>
  <si>
    <t>延べ面積</t>
    <rPh sb="0" eb="1">
      <t>ノ</t>
    </rPh>
    <rPh sb="2" eb="4">
      <t>メンセキ</t>
    </rPh>
    <phoneticPr fontId="2"/>
  </si>
  <si>
    <t>最高の高さ</t>
    <rPh sb="0" eb="2">
      <t>サイコウ</t>
    </rPh>
    <rPh sb="3" eb="4">
      <t>タカ</t>
    </rPh>
    <phoneticPr fontId="2"/>
  </si>
  <si>
    <t>構造・階数</t>
    <rPh sb="0" eb="2">
      <t>コウゾウ</t>
    </rPh>
    <rPh sb="3" eb="5">
      <t>カイスウ</t>
    </rPh>
    <phoneticPr fontId="2"/>
  </si>
  <si>
    <t>事業の規模</t>
    <rPh sb="0" eb="2">
      <t>ジギョウ</t>
    </rPh>
    <rPh sb="3" eb="5">
      <t>キボ</t>
    </rPh>
    <phoneticPr fontId="2"/>
  </si>
  <si>
    <t>ｍ</t>
    <phoneticPr fontId="2"/>
  </si>
  <si>
    <t>造・一部</t>
    <rPh sb="0" eb="1">
      <t>ツク</t>
    </rPh>
    <rPh sb="2" eb="4">
      <t>イチブ</t>
    </rPh>
    <phoneticPr fontId="2"/>
  </si>
  <si>
    <t>造</t>
    <rPh sb="0" eb="1">
      <t>ツク</t>
    </rPh>
    <phoneticPr fontId="2"/>
  </si>
  <si>
    <t>階</t>
    <rPh sb="0" eb="1">
      <t>カイ</t>
    </rPh>
    <phoneticPr fontId="2"/>
  </si>
  <si>
    <t>階・地下</t>
    <rPh sb="0" eb="1">
      <t>カイ</t>
    </rPh>
    <rPh sb="2" eb="4">
      <t>チカ</t>
    </rPh>
    <phoneticPr fontId="2"/>
  </si>
  <si>
    <t>改　築</t>
    <rPh sb="0" eb="1">
      <t>カイ</t>
    </rPh>
    <rPh sb="2" eb="3">
      <t>チク</t>
    </rPh>
    <phoneticPr fontId="2"/>
  </si>
  <si>
    <t>開発行為事業（目的</t>
    <rPh sb="0" eb="2">
      <t>カイハツ</t>
    </rPh>
    <rPh sb="2" eb="4">
      <t>コウイ</t>
    </rPh>
    <rPh sb="4" eb="6">
      <t>ジギョウ</t>
    </rPh>
    <rPh sb="7" eb="9">
      <t>モクテキ</t>
    </rPh>
    <phoneticPr fontId="2"/>
  </si>
  <si>
    <t>建築物の新築又は増改築の事業</t>
    <rPh sb="0" eb="2">
      <t>ケンチク</t>
    </rPh>
    <rPh sb="2" eb="3">
      <t>ブツ</t>
    </rPh>
    <rPh sb="4" eb="6">
      <t>シンチク</t>
    </rPh>
    <rPh sb="6" eb="7">
      <t>マタ</t>
    </rPh>
    <rPh sb="8" eb="11">
      <t>ゾウカイチク</t>
    </rPh>
    <rPh sb="12" eb="14">
      <t>ジギョウ</t>
    </rPh>
    <phoneticPr fontId="2"/>
  </si>
  <si>
    <t>工場・事業場</t>
    <rPh sb="0" eb="2">
      <t>コウジョウ</t>
    </rPh>
    <rPh sb="3" eb="6">
      <t>ジギョウジョウ</t>
    </rPh>
    <phoneticPr fontId="2"/>
  </si>
  <si>
    <t>住宅・共同住宅（</t>
    <rPh sb="0" eb="2">
      <t>ジュウタク</t>
    </rPh>
    <rPh sb="3" eb="5">
      <t>キョウドウ</t>
    </rPh>
    <rPh sb="5" eb="7">
      <t>ジュウタク</t>
    </rPh>
    <phoneticPr fontId="2"/>
  </si>
  <si>
    <t>戸）</t>
    <rPh sb="0" eb="1">
      <t>コ</t>
    </rPh>
    <phoneticPr fontId="2"/>
  </si>
  <si>
    <t>公共的建築物</t>
    <rPh sb="0" eb="3">
      <t>コウキョウテキ</t>
    </rPh>
    <rPh sb="3" eb="5">
      <t>ケンチク</t>
    </rPh>
    <rPh sb="5" eb="6">
      <t>ブツ</t>
    </rPh>
    <phoneticPr fontId="2"/>
  </si>
  <si>
    <t>その他（</t>
    <rPh sb="2" eb="3">
      <t>タ</t>
    </rPh>
    <phoneticPr fontId="2"/>
  </si>
  <si>
    <t>）</t>
    <phoneticPr fontId="2"/>
  </si>
  <si>
    <t>まで</t>
    <phoneticPr fontId="2"/>
  </si>
  <si>
    <t>添付書類</t>
    <rPh sb="0" eb="2">
      <t>テンプ</t>
    </rPh>
    <rPh sb="2" eb="4">
      <t>ショルイ</t>
    </rPh>
    <phoneticPr fontId="2"/>
  </si>
  <si>
    <t>・ガイドライン取組事項チェックリスト</t>
    <rPh sb="7" eb="9">
      <t>トリクミ</t>
    </rPh>
    <rPh sb="9" eb="11">
      <t>ジコウ</t>
    </rPh>
    <phoneticPr fontId="2"/>
  </si>
  <si>
    <t>・工事関連車輌通行ルート図</t>
    <rPh sb="1" eb="3">
      <t>コウジ</t>
    </rPh>
    <rPh sb="3" eb="5">
      <t>カンレン</t>
    </rPh>
    <rPh sb="5" eb="7">
      <t>シャリョウ</t>
    </rPh>
    <rPh sb="7" eb="9">
      <t>ツウコウ</t>
    </rPh>
    <rPh sb="12" eb="13">
      <t>ズ</t>
    </rPh>
    <phoneticPr fontId="2"/>
  </si>
  <si>
    <t>・その他必要と認める図書</t>
    <rPh sb="3" eb="4">
      <t>タ</t>
    </rPh>
    <rPh sb="4" eb="6">
      <t>ヒツヨウ</t>
    </rPh>
    <rPh sb="7" eb="8">
      <t>ミト</t>
    </rPh>
    <rPh sb="10" eb="12">
      <t>トショ</t>
    </rPh>
    <phoneticPr fontId="2"/>
  </si>
  <si>
    <t>（</t>
    <phoneticPr fontId="2"/>
  </si>
  <si>
    <t>あて</t>
    <phoneticPr fontId="2"/>
  </si>
  <si>
    <t>（</t>
    <phoneticPr fontId="2"/>
  </si>
  <si>
    <t>注１　法人にあっては、その名称、代表者の氏名及び主たる事務所の所在地</t>
    <rPh sb="0" eb="1">
      <t>チュウ</t>
    </rPh>
    <rPh sb="3" eb="5">
      <t>ホウジン</t>
    </rPh>
    <rPh sb="13" eb="15">
      <t>メイショウ</t>
    </rPh>
    <rPh sb="16" eb="18">
      <t>ダイヒョウ</t>
    </rPh>
    <rPh sb="18" eb="19">
      <t>シャ</t>
    </rPh>
    <rPh sb="20" eb="22">
      <t>シメイ</t>
    </rPh>
    <rPh sb="22" eb="23">
      <t>オヨ</t>
    </rPh>
    <rPh sb="24" eb="25">
      <t>シュ</t>
    </rPh>
    <rPh sb="27" eb="29">
      <t>ジム</t>
    </rPh>
    <rPh sb="29" eb="30">
      <t>ショ</t>
    </rPh>
    <rPh sb="31" eb="34">
      <t>ショザイチ</t>
    </rPh>
    <phoneticPr fontId="2"/>
  </si>
  <si>
    <t>受　　　　　付</t>
    <rPh sb="0" eb="1">
      <t>ウケ</t>
    </rPh>
    <rPh sb="6" eb="7">
      <t>ヅケ</t>
    </rPh>
    <phoneticPr fontId="2"/>
  </si>
  <si>
    <t>合　　　　　計</t>
    <rPh sb="0" eb="1">
      <t>ゴウ</t>
    </rPh>
    <rPh sb="6" eb="7">
      <t>ケイ</t>
    </rPh>
    <phoneticPr fontId="2"/>
  </si>
  <si>
    <t>既 存 部 分</t>
    <rPh sb="0" eb="1">
      <t>キ</t>
    </rPh>
    <rPh sb="2" eb="3">
      <t>ゾン</t>
    </rPh>
    <rPh sb="4" eb="5">
      <t>ブ</t>
    </rPh>
    <rPh sb="6" eb="7">
      <t>ブン</t>
    </rPh>
    <phoneticPr fontId="2"/>
  </si>
  <si>
    <t>計 画 部 分</t>
    <rPh sb="0" eb="1">
      <t>ケイ</t>
    </rPh>
    <rPh sb="2" eb="3">
      <t>ガ</t>
    </rPh>
    <rPh sb="4" eb="5">
      <t>ブ</t>
    </rPh>
    <rPh sb="6" eb="7">
      <t>ブン</t>
    </rPh>
    <phoneticPr fontId="2"/>
  </si>
  <si>
    <t>吹  田  市  長</t>
    <rPh sb="0" eb="1">
      <t>スイ</t>
    </rPh>
    <rPh sb="3" eb="4">
      <t>タ</t>
    </rPh>
    <rPh sb="6" eb="7">
      <t>シ</t>
    </rPh>
    <rPh sb="9" eb="10">
      <t>チョウ</t>
    </rPh>
    <phoneticPr fontId="2"/>
  </si>
  <si>
    <t xml:space="preserve"> 地     上</t>
    <rPh sb="1" eb="2">
      <t>チ</t>
    </rPh>
    <rPh sb="7" eb="8">
      <t>ジョウ</t>
    </rPh>
    <phoneticPr fontId="2"/>
  </si>
  <si>
    <t>）</t>
    <phoneticPr fontId="2"/>
  </si>
  <si>
    <t>（小数点第2位以下切り捨て）</t>
    <rPh sb="1" eb="3">
      <t>ショウスウ</t>
    </rPh>
    <rPh sb="3" eb="4">
      <t>テン</t>
    </rPh>
    <rPh sb="4" eb="5">
      <t>ダイ</t>
    </rPh>
    <rPh sb="6" eb="7">
      <t>イ</t>
    </rPh>
    <rPh sb="7" eb="9">
      <t>イカ</t>
    </rPh>
    <rPh sb="9" eb="10">
      <t>キ</t>
    </rPh>
    <rPh sb="11" eb="12">
      <t>ス</t>
    </rPh>
    <phoneticPr fontId="2"/>
  </si>
  <si>
    <t>事業所</t>
    <rPh sb="0" eb="2">
      <t>ジギョウ</t>
    </rPh>
    <rPh sb="2" eb="3">
      <t>ショ</t>
    </rPh>
    <phoneticPr fontId="2"/>
  </si>
  <si>
    <t>※注１</t>
    <phoneticPr fontId="2"/>
  </si>
  <si>
    <t>修正後のチェック内容</t>
  </si>
  <si>
    <r>
      <t>‐‐‐：方針(案）</t>
    </r>
    <r>
      <rPr>
        <b/>
        <sz val="14"/>
        <rFont val="ＭＳ Ｐゴシック"/>
        <family val="3"/>
        <charset val="128"/>
      </rPr>
      <t>，</t>
    </r>
    <r>
      <rPr>
        <b/>
        <sz val="14"/>
        <color indexed="12"/>
        <rFont val="ＭＳ Ｐゴシック"/>
        <family val="3"/>
        <charset val="128"/>
      </rPr>
      <t>―：方針</t>
    </r>
    <rPh sb="4" eb="6">
      <t>ホウシン</t>
    </rPh>
    <rPh sb="7" eb="8">
      <t>アン</t>
    </rPh>
    <rPh sb="12" eb="14">
      <t>ホウシン</t>
    </rPh>
    <phoneticPr fontId="2"/>
  </si>
  <si>
    <t>レーダーチャート</t>
    <phoneticPr fontId="2"/>
  </si>
  <si>
    <t>％</t>
    <phoneticPr fontId="2"/>
  </si>
  <si>
    <t>％以上</t>
    <phoneticPr fontId="2"/>
  </si>
  <si>
    <t>ｔ</t>
    <phoneticPr fontId="2"/>
  </si>
  <si>
    <t>ｔ</t>
    <phoneticPr fontId="2"/>
  </si>
  <si>
    <t>２．方針（案）からの変更箇所（変更箇所があれば記入してください。）</t>
    <rPh sb="2" eb="4">
      <t>ホウシン</t>
    </rPh>
    <rPh sb="5" eb="6">
      <t>アン</t>
    </rPh>
    <rPh sb="10" eb="12">
      <t>ヘンコウ</t>
    </rPh>
    <rPh sb="12" eb="14">
      <t>カショ</t>
    </rPh>
    <rPh sb="15" eb="17">
      <t>ヘンコウ</t>
    </rPh>
    <rPh sb="17" eb="19">
      <t>カショ</t>
    </rPh>
    <rPh sb="23" eb="25">
      <t>キニュウ</t>
    </rPh>
    <phoneticPr fontId="2"/>
  </si>
  <si>
    <t>項目番号</t>
    <rPh sb="0" eb="2">
      <t>コウモク</t>
    </rPh>
    <rPh sb="2" eb="4">
      <t>バンゴウ</t>
    </rPh>
    <phoneticPr fontId="2"/>
  </si>
  <si>
    <t>修正前のチェック内容</t>
    <phoneticPr fontId="2"/>
  </si>
  <si>
    <t>３．その他（本ガイドライン記載の取組事項以外に実施する環境まちづくりの取組を記載ください。）</t>
    <rPh sb="4" eb="5">
      <t>タ</t>
    </rPh>
    <rPh sb="6" eb="7">
      <t>ホン</t>
    </rPh>
    <rPh sb="13" eb="15">
      <t>キサイ</t>
    </rPh>
    <rPh sb="16" eb="18">
      <t>トリクミ</t>
    </rPh>
    <rPh sb="18" eb="20">
      <t>ジコウ</t>
    </rPh>
    <rPh sb="20" eb="22">
      <t>イガイ</t>
    </rPh>
    <rPh sb="23" eb="25">
      <t>ジッシ</t>
    </rPh>
    <rPh sb="27" eb="29">
      <t>カンキョウ</t>
    </rPh>
    <rPh sb="35" eb="37">
      <t>トリクミ</t>
    </rPh>
    <rPh sb="38" eb="40">
      <t>キサイ</t>
    </rPh>
    <phoneticPr fontId="2"/>
  </si>
  <si>
    <t>【　  植栽水やり  　トイレの流し水　  洗車　  その他  　</t>
    <phoneticPr fontId="2"/>
  </si>
  <si>
    <t>様式２</t>
    <rPh sb="0" eb="2">
      <t>ヨウシキ</t>
    </rPh>
    <phoneticPr fontId="2"/>
  </si>
  <si>
    <t>環境まちづくり方針</t>
    <rPh sb="0" eb="2">
      <t>カンキョウ</t>
    </rPh>
    <rPh sb="7" eb="9">
      <t>ホウシン</t>
    </rPh>
    <phoneticPr fontId="2"/>
  </si>
  <si>
    <t>（１）省エネルギー・低炭素なエネルギー技術の導入</t>
    <rPh sb="3" eb="4">
      <t>ショウ</t>
    </rPh>
    <rPh sb="10" eb="13">
      <t>テイタンソ</t>
    </rPh>
    <rPh sb="19" eb="21">
      <t>ギジュツ</t>
    </rPh>
    <rPh sb="22" eb="24">
      <t>ドウニュウ</t>
    </rPh>
    <phoneticPr fontId="2"/>
  </si>
  <si>
    <t>　●工事中におけるガイドライン取組事項チェックリスト</t>
    <rPh sb="2" eb="5">
      <t>コウジチュウ</t>
    </rPh>
    <rPh sb="15" eb="17">
      <t>トリクミ</t>
    </rPh>
    <rPh sb="17" eb="19">
      <t>ジコウ</t>
    </rPh>
    <phoneticPr fontId="2"/>
  </si>
  <si>
    <t>　本事業を実施するにあたっては、事業による環境への影響を最小限にとどめるため、法律、条例等の規制基準を遵守することはもとより、以下のとおりガイドライン取組事項を実施します。</t>
    <rPh sb="1" eb="2">
      <t>ホン</t>
    </rPh>
    <rPh sb="2" eb="4">
      <t>ジギョウ</t>
    </rPh>
    <rPh sb="5" eb="7">
      <t>ジッシ</t>
    </rPh>
    <rPh sb="16" eb="18">
      <t>ジギョウ</t>
    </rPh>
    <rPh sb="21" eb="23">
      <t>カンキョウ</t>
    </rPh>
    <rPh sb="25" eb="27">
      <t>エイキョウ</t>
    </rPh>
    <rPh sb="28" eb="30">
      <t>サイショウ</t>
    </rPh>
    <rPh sb="30" eb="31">
      <t>ゲン</t>
    </rPh>
    <rPh sb="39" eb="41">
      <t>ホウリツ</t>
    </rPh>
    <rPh sb="42" eb="44">
      <t>ジョウレイ</t>
    </rPh>
    <rPh sb="44" eb="45">
      <t>トウ</t>
    </rPh>
    <rPh sb="46" eb="48">
      <t>キセイ</t>
    </rPh>
    <rPh sb="48" eb="50">
      <t>キジュン</t>
    </rPh>
    <rPh sb="51" eb="53">
      <t>ジュンシュ</t>
    </rPh>
    <rPh sb="63" eb="65">
      <t>イカ</t>
    </rPh>
    <rPh sb="75" eb="77">
      <t>トリクミ</t>
    </rPh>
    <rPh sb="77" eb="79">
      <t>ジコウ</t>
    </rPh>
    <rPh sb="80" eb="82">
      <t>ジッシ</t>
    </rPh>
    <phoneticPr fontId="2"/>
  </si>
  <si>
    <t>取　組　事　項</t>
    <rPh sb="0" eb="1">
      <t>トリ</t>
    </rPh>
    <rPh sb="2" eb="3">
      <t>クミ</t>
    </rPh>
    <rPh sb="4" eb="5">
      <t>コト</t>
    </rPh>
    <rPh sb="6" eb="7">
      <t>コウ</t>
    </rPh>
    <phoneticPr fontId="2"/>
  </si>
  <si>
    <t>実　施　の　有　無</t>
    <rPh sb="0" eb="1">
      <t>ジツ</t>
    </rPh>
    <rPh sb="2" eb="3">
      <t>シ</t>
    </rPh>
    <rPh sb="6" eb="7">
      <t>ユウ</t>
    </rPh>
    <rPh sb="8" eb="9">
      <t>ム</t>
    </rPh>
    <phoneticPr fontId="2"/>
  </si>
  <si>
    <t>　　　　　　　　　　　　　　　実　施　内　容
(実施、一部実施する場合は、その内容及び方法、実施しない及び該当なしの場合は理由を記入してください。)</t>
    <rPh sb="15" eb="16">
      <t>ジツ</t>
    </rPh>
    <rPh sb="17" eb="18">
      <t>シ</t>
    </rPh>
    <rPh sb="19" eb="20">
      <t>ナイ</t>
    </rPh>
    <rPh sb="21" eb="22">
      <t>カタチ</t>
    </rPh>
    <rPh sb="24" eb="26">
      <t>ジッシ</t>
    </rPh>
    <rPh sb="27" eb="29">
      <t>イチブ</t>
    </rPh>
    <rPh sb="29" eb="31">
      <t>ジッシ</t>
    </rPh>
    <rPh sb="33" eb="35">
      <t>バアイ</t>
    </rPh>
    <rPh sb="39" eb="41">
      <t>ナイヨウ</t>
    </rPh>
    <rPh sb="41" eb="42">
      <t>オヨ</t>
    </rPh>
    <rPh sb="43" eb="45">
      <t>ホウホウ</t>
    </rPh>
    <rPh sb="46" eb="48">
      <t>ジッシ</t>
    </rPh>
    <rPh sb="51" eb="52">
      <t>オヨ</t>
    </rPh>
    <rPh sb="53" eb="55">
      <t>ガイトウ</t>
    </rPh>
    <rPh sb="58" eb="60">
      <t>バアイ</t>
    </rPh>
    <rPh sb="61" eb="63">
      <t>リユウ</t>
    </rPh>
    <rPh sb="64" eb="66">
      <t>キニュウ</t>
    </rPh>
    <phoneticPr fontId="2"/>
  </si>
  <si>
    <t>　実施する</t>
    <rPh sb="1" eb="3">
      <t>ジッシ</t>
    </rPh>
    <phoneticPr fontId="2"/>
  </si>
  <si>
    <t>　一部実施する</t>
    <rPh sb="1" eb="3">
      <t>イチブ</t>
    </rPh>
    <rPh sb="3" eb="5">
      <t>ジッシ</t>
    </rPh>
    <phoneticPr fontId="2"/>
  </si>
  <si>
    <t>　実施しない</t>
    <rPh sb="1" eb="3">
      <t>ジッシ</t>
    </rPh>
    <phoneticPr fontId="2"/>
  </si>
  <si>
    <t>　該当なし</t>
    <rPh sb="1" eb="3">
      <t>ガイトウ</t>
    </rPh>
    <phoneticPr fontId="2"/>
  </si>
  <si>
    <t>　工事関連車両</t>
    <rPh sb="1" eb="3">
      <t>コウジ</t>
    </rPh>
    <rPh sb="3" eb="5">
      <t>カンレン</t>
    </rPh>
    <rPh sb="5" eb="7">
      <t>シャリョウ</t>
    </rPh>
    <phoneticPr fontId="2"/>
  </si>
  <si>
    <r>
      <t>工事方法</t>
    </r>
    <r>
      <rPr>
        <sz val="6"/>
        <rFont val="ＭＳ Ｐゴシック"/>
        <family val="3"/>
        <charset val="128"/>
      </rPr>
      <t>　　　　　　　</t>
    </r>
    <r>
      <rPr>
        <sz val="11"/>
        <rFont val="ＭＳ Ｐゴシック"/>
        <family val="3"/>
        <charset val="128"/>
      </rPr>
      <t xml:space="preserve">
　</t>
    </r>
    <r>
      <rPr>
        <sz val="12"/>
        <rFont val="ＭＳ Ｐゴシック"/>
        <family val="3"/>
        <charset val="128"/>
      </rPr>
      <t>騒音・振動等</t>
    </r>
    <rPh sb="0" eb="2">
      <t>コウジ</t>
    </rPh>
    <rPh sb="2" eb="4">
      <t>ホウホウ</t>
    </rPh>
    <rPh sb="13" eb="15">
      <t>ソウオン</t>
    </rPh>
    <rPh sb="16" eb="18">
      <t>シンドウ</t>
    </rPh>
    <rPh sb="18" eb="19">
      <t>トウ</t>
    </rPh>
    <phoneticPr fontId="2"/>
  </si>
  <si>
    <t>　粉じん・アスベスト</t>
    <rPh sb="1" eb="2">
      <t>フン</t>
    </rPh>
    <phoneticPr fontId="2"/>
  </si>
  <si>
    <t>　水質汚濁・土壌汚染・地盤沈下</t>
    <rPh sb="1" eb="3">
      <t>スイシツ</t>
    </rPh>
    <rPh sb="3" eb="5">
      <t>オダク</t>
    </rPh>
    <rPh sb="6" eb="8">
      <t>ドジョウ</t>
    </rPh>
    <rPh sb="8" eb="10">
      <t>オセン</t>
    </rPh>
    <rPh sb="11" eb="13">
      <t>ジバン</t>
    </rPh>
    <rPh sb="13" eb="15">
      <t>チンカ</t>
    </rPh>
    <phoneticPr fontId="2"/>
  </si>
  <si>
    <t>　悪臭・廃棄物</t>
    <rPh sb="1" eb="3">
      <t>アクシュウ</t>
    </rPh>
    <rPh sb="4" eb="7">
      <t>ハイキブツ</t>
    </rPh>
    <phoneticPr fontId="2"/>
  </si>
  <si>
    <t>地域の安全安心に貢献します。</t>
    <rPh sb="0" eb="2">
      <t>チイキ</t>
    </rPh>
    <rPh sb="3" eb="5">
      <t>アンゼン</t>
    </rPh>
    <rPh sb="5" eb="7">
      <t>アンシン</t>
    </rPh>
    <rPh sb="8" eb="10">
      <t>コウケン</t>
    </rPh>
    <phoneticPr fontId="2"/>
  </si>
  <si>
    <r>
      <t xml:space="preserve">環境に配慮した製品及び工法を採用します。
</t>
    </r>
    <r>
      <rPr>
        <sz val="6"/>
        <rFont val="ＭＳ Ｐゴシック"/>
        <family val="3"/>
        <charset val="128"/>
      </rPr>
      <t>　　　　　　　　　　　　　　　　　</t>
    </r>
    <r>
      <rPr>
        <sz val="11"/>
        <rFont val="ＭＳ Ｐゴシック"/>
        <family val="3"/>
        <charset val="128"/>
      </rPr>
      <t xml:space="preserve">
　</t>
    </r>
    <r>
      <rPr>
        <sz val="12"/>
        <rFont val="ＭＳ Ｐゴシック"/>
        <family val="3"/>
        <charset val="128"/>
      </rPr>
      <t>省エネルギー</t>
    </r>
    <rPh sb="0" eb="2">
      <t>カンキョウ</t>
    </rPh>
    <rPh sb="3" eb="5">
      <t>ハイリョ</t>
    </rPh>
    <rPh sb="7" eb="9">
      <t>セイヒン</t>
    </rPh>
    <rPh sb="9" eb="10">
      <t>オヨ</t>
    </rPh>
    <rPh sb="11" eb="13">
      <t>コウホウ</t>
    </rPh>
    <rPh sb="14" eb="16">
      <t>サイヨウ</t>
    </rPh>
    <rPh sb="40" eb="41">
      <t>ショウ</t>
    </rPh>
    <phoneticPr fontId="2"/>
  </si>
  <si>
    <t>　省資源</t>
    <rPh sb="1" eb="4">
      <t>ショウシゲン</t>
    </rPh>
    <phoneticPr fontId="2"/>
  </si>
  <si>
    <r>
      <t xml:space="preserve">快適な環境づくりに貢献します。
</t>
    </r>
    <r>
      <rPr>
        <sz val="6"/>
        <rFont val="ＭＳ Ｐゴシック"/>
        <family val="3"/>
        <charset val="128"/>
      </rPr>
      <t>　　　　　　　　　　　　　　　　　</t>
    </r>
    <r>
      <rPr>
        <sz val="11"/>
        <rFont val="ＭＳ Ｐゴシック"/>
        <family val="3"/>
        <charset val="128"/>
      </rPr>
      <t xml:space="preserve">
　</t>
    </r>
    <r>
      <rPr>
        <sz val="12"/>
        <rFont val="ＭＳ Ｐゴシック"/>
        <family val="3"/>
        <charset val="128"/>
      </rPr>
      <t>景観</t>
    </r>
    <rPh sb="0" eb="2">
      <t>カイテキ</t>
    </rPh>
    <rPh sb="3" eb="5">
      <t>カンキョウ</t>
    </rPh>
    <rPh sb="9" eb="11">
      <t>コウケン</t>
    </rPh>
    <rPh sb="35" eb="37">
      <t>ケイカン</t>
    </rPh>
    <phoneticPr fontId="2"/>
  </si>
  <si>
    <t>　周辺の環境美化</t>
    <rPh sb="1" eb="3">
      <t>シュウヘン</t>
    </rPh>
    <rPh sb="4" eb="6">
      <t>カンキョウ</t>
    </rPh>
    <rPh sb="6" eb="8">
      <t>ビカ</t>
    </rPh>
    <phoneticPr fontId="2"/>
  </si>
  <si>
    <t>　ヒートアイランド現象の緩和</t>
    <rPh sb="9" eb="11">
      <t>ゲンショウ</t>
    </rPh>
    <rPh sb="12" eb="14">
      <t>カンワ</t>
    </rPh>
    <phoneticPr fontId="2"/>
  </si>
  <si>
    <r>
      <t xml:space="preserve">地域との調和を図ります。
</t>
    </r>
    <r>
      <rPr>
        <sz val="6"/>
        <rFont val="ＭＳ Ｐゴシック"/>
        <family val="3"/>
        <charset val="128"/>
      </rPr>
      <t>　　　　　　　　　　　　　　　　　</t>
    </r>
    <r>
      <rPr>
        <sz val="11"/>
        <rFont val="ＭＳ Ｐゴシック"/>
        <family val="3"/>
        <charset val="128"/>
      </rPr>
      <t xml:space="preserve">
　</t>
    </r>
    <r>
      <rPr>
        <sz val="12"/>
        <rFont val="ＭＳ Ｐゴシック"/>
        <family val="3"/>
        <charset val="128"/>
      </rPr>
      <t>工事説明・苦情対応</t>
    </r>
    <rPh sb="0" eb="2">
      <t>チイキ</t>
    </rPh>
    <rPh sb="4" eb="6">
      <t>チョウワ</t>
    </rPh>
    <rPh sb="7" eb="8">
      <t>ハカ</t>
    </rPh>
    <rPh sb="32" eb="34">
      <t>コウジ</t>
    </rPh>
    <rPh sb="34" eb="36">
      <t>セツメイ</t>
    </rPh>
    <rPh sb="37" eb="39">
      <t>クジョウ</t>
    </rPh>
    <rPh sb="39" eb="41">
      <t>タイオウ</t>
    </rPh>
    <phoneticPr fontId="2"/>
  </si>
  <si>
    <t>　周辺の教育・医療・福祉施設への配慮</t>
    <rPh sb="1" eb="3">
      <t>シュウヘン</t>
    </rPh>
    <rPh sb="4" eb="6">
      <t>キョウイク</t>
    </rPh>
    <rPh sb="7" eb="9">
      <t>イリョウ</t>
    </rPh>
    <rPh sb="10" eb="12">
      <t>フクシ</t>
    </rPh>
    <rPh sb="12" eb="14">
      <t>シセツ</t>
    </rPh>
    <rPh sb="16" eb="18">
      <t>ハイリョ</t>
    </rPh>
    <phoneticPr fontId="2"/>
  </si>
  <si>
    <t>　周辺の事業者との調整</t>
    <rPh sb="1" eb="3">
      <t>シュウヘン</t>
    </rPh>
    <rPh sb="4" eb="7">
      <t>ジギョウシャ</t>
    </rPh>
    <rPh sb="9" eb="11">
      <t>チョウセイ</t>
    </rPh>
    <phoneticPr fontId="2"/>
  </si>
  <si>
    <t>　●施設・設備等に係るガイドライン取組事項チェックリスト</t>
    <rPh sb="2" eb="4">
      <t>シセツ</t>
    </rPh>
    <rPh sb="5" eb="7">
      <t>セツビ</t>
    </rPh>
    <rPh sb="7" eb="8">
      <t>トウ</t>
    </rPh>
    <rPh sb="9" eb="10">
      <t>カカ</t>
    </rPh>
    <rPh sb="17" eb="19">
      <t>トリクミ</t>
    </rPh>
    <rPh sb="19" eb="21">
      <t>ジコウ</t>
    </rPh>
    <phoneticPr fontId="2"/>
  </si>
  <si>
    <t>　本事業を実施するにあたっては、法律、条例等の規制基準を遵守することはもとより、事業による環境への影響を最小限にとどめ、また、新たな環境負荷の発生を事前に防止するとともに、地域の環境レベル向上に貢献するため、以下のとおりガイドライン取組事項を実施します。</t>
    <rPh sb="1" eb="2">
      <t>ホン</t>
    </rPh>
    <rPh sb="2" eb="4">
      <t>ジギョウ</t>
    </rPh>
    <rPh sb="5" eb="7">
      <t>ジッシ</t>
    </rPh>
    <rPh sb="16" eb="18">
      <t>ホウリツ</t>
    </rPh>
    <rPh sb="19" eb="21">
      <t>ジョウレイ</t>
    </rPh>
    <rPh sb="21" eb="22">
      <t>トウ</t>
    </rPh>
    <rPh sb="23" eb="25">
      <t>キセイ</t>
    </rPh>
    <rPh sb="25" eb="27">
      <t>キジュン</t>
    </rPh>
    <rPh sb="28" eb="30">
      <t>ジュンシュ</t>
    </rPh>
    <rPh sb="40" eb="42">
      <t>ジギョウ</t>
    </rPh>
    <rPh sb="45" eb="47">
      <t>カンキョウ</t>
    </rPh>
    <rPh sb="49" eb="51">
      <t>エイキョウ</t>
    </rPh>
    <rPh sb="52" eb="54">
      <t>サイショウ</t>
    </rPh>
    <rPh sb="54" eb="55">
      <t>ゲン</t>
    </rPh>
    <rPh sb="63" eb="64">
      <t>アラ</t>
    </rPh>
    <rPh sb="66" eb="68">
      <t>カンキョウ</t>
    </rPh>
    <rPh sb="68" eb="70">
      <t>フカ</t>
    </rPh>
    <rPh sb="71" eb="73">
      <t>ハッセイ</t>
    </rPh>
    <rPh sb="74" eb="76">
      <t>ジゼン</t>
    </rPh>
    <rPh sb="77" eb="79">
      <t>ボウシ</t>
    </rPh>
    <rPh sb="86" eb="88">
      <t>チイキ</t>
    </rPh>
    <rPh sb="89" eb="91">
      <t>カンキョウ</t>
    </rPh>
    <rPh sb="94" eb="96">
      <t>コウジョウ</t>
    </rPh>
    <rPh sb="97" eb="99">
      <t>コウケン</t>
    </rPh>
    <rPh sb="104" eb="106">
      <t>イカ</t>
    </rPh>
    <rPh sb="116" eb="118">
      <t>トリクミ</t>
    </rPh>
    <rPh sb="118" eb="120">
      <t>ジコウ</t>
    </rPh>
    <rPh sb="121" eb="123">
      <t>ジッシ</t>
    </rPh>
    <phoneticPr fontId="2"/>
  </si>
  <si>
    <t>水循環を確保します。</t>
    <rPh sb="0" eb="1">
      <t>ミズ</t>
    </rPh>
    <rPh sb="1" eb="3">
      <t>ジュンカン</t>
    </rPh>
    <rPh sb="4" eb="6">
      <t>カクホ</t>
    </rPh>
    <phoneticPr fontId="2"/>
  </si>
  <si>
    <t>　中高層建築物（高さ10メートルを超える建築物）</t>
    <rPh sb="1" eb="4">
      <t>チュウコウソウ</t>
    </rPh>
    <rPh sb="4" eb="7">
      <t>ケンチクブツ</t>
    </rPh>
    <rPh sb="8" eb="9">
      <t>タカ</t>
    </rPh>
    <rPh sb="17" eb="18">
      <t>コ</t>
    </rPh>
    <rPh sb="20" eb="23">
      <t>ケンチクブツ</t>
    </rPh>
    <phoneticPr fontId="2"/>
  </si>
  <si>
    <t>景観まちづくりに貢献します。</t>
    <rPh sb="0" eb="2">
      <t>ケイカン</t>
    </rPh>
    <rPh sb="8" eb="10">
      <t>コウケン</t>
    </rPh>
    <phoneticPr fontId="2"/>
  </si>
  <si>
    <t>低公害型建設機械の使用</t>
  </si>
  <si>
    <t>低燃費型建設機械の使用</t>
  </si>
  <si>
    <t>アイドリングの禁止</t>
  </si>
  <si>
    <t>環境に配慮した運転</t>
  </si>
  <si>
    <t>稼動台数の抑制</t>
  </si>
  <si>
    <t>工事の平準化</t>
  </si>
  <si>
    <t>機械類の整備点検</t>
  </si>
  <si>
    <t>大阪府条例に基づく流入車規制の遵守</t>
  </si>
  <si>
    <t>工事関連車両の表示</t>
  </si>
  <si>
    <t>周辺状況に配慮した走行ルートや時間帯の設定</t>
  </si>
  <si>
    <t>建設資材の搬出入における車両台数の抑制</t>
  </si>
  <si>
    <t>土砂の積み降ろし時の配慮</t>
  </si>
  <si>
    <t>タイヤ洗浄</t>
  </si>
  <si>
    <t>ドラム洗浄時の配慮</t>
  </si>
  <si>
    <t>場外待機の禁止</t>
  </si>
  <si>
    <t>クラクションの使用抑制</t>
  </si>
  <si>
    <t>防音シートなどの設置</t>
  </si>
  <si>
    <t>丁寧な作業</t>
  </si>
  <si>
    <t>騒音や振動の少ない工法の採用</t>
  </si>
  <si>
    <t>近隣への作業時間帯の配慮</t>
  </si>
  <si>
    <t>アスベストの調査など</t>
  </si>
  <si>
    <t>濁水や土砂の流出防止</t>
  </si>
  <si>
    <t>塗料などの適正管理及び処分</t>
  </si>
  <si>
    <t>地盤改良時の配慮</t>
  </si>
  <si>
    <t>周辺地盤、家屋などに配慮した工法の採用</t>
  </si>
  <si>
    <t>アスファルト溶解時の臭気対策</t>
  </si>
  <si>
    <t>解体時の環境汚染対策</t>
  </si>
  <si>
    <t>地域との連携における事故の防止</t>
  </si>
  <si>
    <t>児童などへの交通安全の配慮</t>
  </si>
  <si>
    <t>夜間や休日の防犯対策</t>
  </si>
  <si>
    <t>児童などへの見守り、声かけ</t>
  </si>
  <si>
    <t>地域の防犯活動への参加</t>
  </si>
  <si>
    <t>エネルギー消費の抑制</t>
  </si>
  <si>
    <t>残土発生の抑制</t>
  </si>
  <si>
    <t>廃棄物の減量</t>
  </si>
  <si>
    <t>仮囲い設置時の配慮</t>
  </si>
  <si>
    <t>仮設トイレ設置時の配慮</t>
  </si>
  <si>
    <t>周辺道路の清掃</t>
  </si>
  <si>
    <t>場内整理</t>
  </si>
  <si>
    <t>打ち水</t>
  </si>
  <si>
    <t>工事内容の事前説明及び周知</t>
  </si>
  <si>
    <t>苦情対応</t>
  </si>
  <si>
    <t>工事内容の事前説明及び工事計画の配慮</t>
  </si>
  <si>
    <t>騒音、振動などの配慮</t>
  </si>
  <si>
    <t>複合的な環境影響の抑制</t>
  </si>
  <si>
    <t>ヒートアイランド対策を行います。</t>
    <rPh sb="8" eb="10">
      <t>タイサク</t>
    </rPh>
    <rPh sb="11" eb="12">
      <t>オコナ</t>
    </rPh>
    <phoneticPr fontId="2"/>
  </si>
  <si>
    <t>大阪府建築物の環境配慮制度及び大阪府建築物環境性能表示制度の活用</t>
  </si>
  <si>
    <t>高効率及び省エネルギー型機器などの採用</t>
  </si>
  <si>
    <t>再生可能エネルギーの活用</t>
  </si>
  <si>
    <t>動植物の生息や生育への配慮</t>
  </si>
  <si>
    <t>地域のシンボルツリーの保全</t>
  </si>
  <si>
    <t>既存の植生の保全</t>
  </si>
  <si>
    <t>駐車場緑化</t>
  </si>
  <si>
    <t>屋上緑化など</t>
  </si>
  <si>
    <t>法面緑化</t>
  </si>
  <si>
    <t>植栽樹種の選定</t>
  </si>
  <si>
    <t>水資源の有効利用</t>
  </si>
  <si>
    <t>雨水流出を抑制する施設の設置</t>
  </si>
  <si>
    <t>雨水浸透への配慮</t>
  </si>
  <si>
    <r>
      <t xml:space="preserve">地域の生活環境を保全します。
</t>
    </r>
    <r>
      <rPr>
        <sz val="6"/>
        <rFont val="ＭＳ Ｐゴシック"/>
        <family val="3"/>
        <charset val="128"/>
      </rPr>
      <t>　　　　　　　　　　　　　　　　　</t>
    </r>
    <r>
      <rPr>
        <sz val="11"/>
        <rFont val="ＭＳ Ｐゴシック"/>
        <family val="3"/>
        <charset val="128"/>
      </rPr>
      <t xml:space="preserve">
　</t>
    </r>
    <r>
      <rPr>
        <sz val="12"/>
        <rFont val="ＭＳ Ｐゴシック"/>
        <family val="3"/>
        <charset val="128"/>
      </rPr>
      <t>大気・騒音・振動等</t>
    </r>
    <rPh sb="0" eb="2">
      <t>チイキ</t>
    </rPh>
    <rPh sb="3" eb="5">
      <t>セイカツ</t>
    </rPh>
    <rPh sb="5" eb="7">
      <t>カンキョウ</t>
    </rPh>
    <rPh sb="8" eb="10">
      <t>ホゼン</t>
    </rPh>
    <rPh sb="34" eb="36">
      <t>タイキ</t>
    </rPh>
    <rPh sb="37" eb="39">
      <t>ソウオン</t>
    </rPh>
    <rPh sb="40" eb="42">
      <t>シンドウ</t>
    </rPh>
    <rPh sb="42" eb="43">
      <t>トウ</t>
    </rPh>
    <phoneticPr fontId="2"/>
  </si>
  <si>
    <t>駐車場の配置計画時の配慮</t>
  </si>
  <si>
    <t>近隣への悪臭及び騒音の配慮</t>
  </si>
  <si>
    <t>ボイラーなどの機器設置時の排出ガス対策</t>
  </si>
  <si>
    <t>屋外照明や広告照明設置時の配慮</t>
  </si>
  <si>
    <t>建築資材による光の影響の考慮</t>
  </si>
  <si>
    <t>環境に配慮した塗料の使用</t>
  </si>
  <si>
    <t>周辺の教育、福祉や医療施設への配慮</t>
  </si>
  <si>
    <t>日照障害対策</t>
  </si>
  <si>
    <t>電波障害の事前把握及び近隣説明</t>
  </si>
  <si>
    <t>電波障害発生時の改善対策</t>
  </si>
  <si>
    <t>プライバシーの配慮</t>
  </si>
  <si>
    <t>地域への調和</t>
  </si>
  <si>
    <t>景観まちづくり計画の目標と方針に基づいた計画及び設計</t>
  </si>
  <si>
    <t>景観形成に関わるガイドラインや方針に配慮した計画及び設計</t>
  </si>
  <si>
    <t>景観形成基準の遵守</t>
  </si>
  <si>
    <t>屋外広告物の表示などに関する基準の遵守</t>
  </si>
  <si>
    <t>災害時、緊急時対応のための安心安全に配慮した整備</t>
  </si>
  <si>
    <t>ヒートアイランド</t>
    <phoneticPr fontId="2"/>
  </si>
  <si>
    <t>方針（案）</t>
    <rPh sb="0" eb="2">
      <t>ホウシン</t>
    </rPh>
    <rPh sb="3" eb="4">
      <t>アン</t>
    </rPh>
    <phoneticPr fontId="2"/>
  </si>
  <si>
    <t>方針</t>
    <rPh sb="0" eb="2">
      <t>ホウシン</t>
    </rPh>
    <phoneticPr fontId="2"/>
  </si>
  <si>
    <t>防犯対策のための安心安全に配慮した整備</t>
    <rPh sb="1" eb="2">
      <t>ハン</t>
    </rPh>
    <phoneticPr fontId="2"/>
  </si>
  <si>
    <t>仮設トイレ設置時の臭気対策</t>
    <phoneticPr fontId="2"/>
  </si>
  <si>
    <t>現地焼却の禁止</t>
    <rPh sb="0" eb="2">
      <t>ゲンチ</t>
    </rPh>
    <rPh sb="2" eb="4">
      <t>ショウキャク</t>
    </rPh>
    <rPh sb="5" eb="7">
      <t>キンシ</t>
    </rPh>
    <phoneticPr fontId="2"/>
  </si>
  <si>
    <t>受付番号</t>
    <rPh sb="0" eb="2">
      <t>ウケツケ</t>
    </rPh>
    <rPh sb="2" eb="4">
      <t>バンゴウ</t>
    </rPh>
    <phoneticPr fontId="2"/>
  </si>
  <si>
    <t>公害防止 １</t>
    <rPh sb="0" eb="2">
      <t>コウガイ</t>
    </rPh>
    <rPh sb="2" eb="4">
      <t>ボウシ</t>
    </rPh>
    <phoneticPr fontId="2"/>
  </si>
  <si>
    <t>公害防止 ２</t>
    <rPh sb="0" eb="2">
      <t>コウガイ</t>
    </rPh>
    <rPh sb="2" eb="4">
      <t>ボウシ</t>
    </rPh>
    <phoneticPr fontId="2"/>
  </si>
  <si>
    <t>製品 ・ 工法</t>
    <rPh sb="0" eb="2">
      <t>セイヒン</t>
    </rPh>
    <rPh sb="5" eb="7">
      <t>コウホウ</t>
    </rPh>
    <phoneticPr fontId="2"/>
  </si>
  <si>
    <t>：</t>
    <phoneticPr fontId="2"/>
  </si>
  <si>
    <t>事業の目的・内容</t>
    <rPh sb="0" eb="2">
      <t>ジギョウ</t>
    </rPh>
    <rPh sb="3" eb="5">
      <t>モクテキ</t>
    </rPh>
    <rPh sb="6" eb="8">
      <t>ナイヨウ</t>
    </rPh>
    <phoneticPr fontId="2"/>
  </si>
  <si>
    <t>低公害、低燃費車の使用</t>
    <rPh sb="4" eb="7">
      <t>テイネンピ</t>
    </rPh>
    <phoneticPr fontId="2"/>
  </si>
  <si>
    <t>通勤等で利用する車両台数の抑制</t>
    <rPh sb="0" eb="2">
      <t>ツウキン</t>
    </rPh>
    <rPh sb="2" eb="3">
      <t>トウ</t>
    </rPh>
    <rPh sb="4" eb="6">
      <t>リヨウ</t>
    </rPh>
    <phoneticPr fontId="2"/>
  </si>
  <si>
    <t>粉じん飛散防止対策</t>
    <rPh sb="0" eb="1">
      <t>フン</t>
    </rPh>
    <rPh sb="3" eb="5">
      <t>ヒサン</t>
    </rPh>
    <rPh sb="5" eb="7">
      <t>ボウシ</t>
    </rPh>
    <rPh sb="7" eb="9">
      <t>タイサク</t>
    </rPh>
    <phoneticPr fontId="2"/>
  </si>
  <si>
    <t>アスベスト飛散防止対策</t>
    <rPh sb="9" eb="11">
      <t>タイサク</t>
    </rPh>
    <phoneticPr fontId="2"/>
  </si>
  <si>
    <t>土壌汚染対策</t>
    <rPh sb="4" eb="6">
      <t>タイサク</t>
    </rPh>
    <phoneticPr fontId="2"/>
  </si>
  <si>
    <t>ZEH（ネット・ゼロ・エネルギー・ハウス）設計</t>
    <rPh sb="21" eb="23">
      <t>セッケイ</t>
    </rPh>
    <phoneticPr fontId="2"/>
  </si>
  <si>
    <t>長寿命な建築物の施工</t>
    <phoneticPr fontId="2"/>
  </si>
  <si>
    <t>建築物のエネルギー負荷の抑制</t>
    <phoneticPr fontId="2"/>
  </si>
  <si>
    <t>冷媒漏えい（使用時排出）の防止</t>
    <phoneticPr fontId="2"/>
  </si>
  <si>
    <t>エネルギーを管理するシステムの導入</t>
    <rPh sb="6" eb="8">
      <t>カンリ</t>
    </rPh>
    <rPh sb="15" eb="17">
      <t>ドウニュウ</t>
    </rPh>
    <phoneticPr fontId="2"/>
  </si>
  <si>
    <t>環境に配慮した建設資材などの製品の採用</t>
    <rPh sb="7" eb="9">
      <t>ケンセツ</t>
    </rPh>
    <rPh sb="9" eb="11">
      <t>シザイ</t>
    </rPh>
    <rPh sb="14" eb="16">
      <t>セイヒン</t>
    </rPh>
    <rPh sb="17" eb="19">
      <t>サイヨウ</t>
    </rPh>
    <phoneticPr fontId="2"/>
  </si>
  <si>
    <t>建物屋根面、壁面の高温化抑制</t>
    <rPh sb="0" eb="2">
      <t>タテモノ</t>
    </rPh>
    <rPh sb="2" eb="4">
      <t>ヤネ</t>
    </rPh>
    <rPh sb="4" eb="5">
      <t>メン</t>
    </rPh>
    <rPh sb="6" eb="8">
      <t>ヘキメン</t>
    </rPh>
    <rPh sb="9" eb="12">
      <t>コウオンカ</t>
    </rPh>
    <rPh sb="12" eb="14">
      <t>ヨクセイ</t>
    </rPh>
    <phoneticPr fontId="2"/>
  </si>
  <si>
    <t>地表面の高温化抑制</t>
    <rPh sb="0" eb="3">
      <t>チヒョウメン</t>
    </rPh>
    <rPh sb="4" eb="7">
      <t>コウオンカ</t>
    </rPh>
    <rPh sb="7" eb="9">
      <t>ヨクセイ</t>
    </rPh>
    <phoneticPr fontId="2"/>
  </si>
  <si>
    <t>エネルギー効率の高いシステムの導入</t>
    <phoneticPr fontId="2"/>
  </si>
  <si>
    <t>地域に応じたみどりの創出</t>
    <rPh sb="0" eb="2">
      <t>チイキ</t>
    </rPh>
    <rPh sb="3" eb="4">
      <t>オウ</t>
    </rPh>
    <rPh sb="10" eb="12">
      <t>ソウシュツ</t>
    </rPh>
    <phoneticPr fontId="2"/>
  </si>
  <si>
    <t>騒音や振動を発生させる設備設置時の配慮</t>
    <rPh sb="3" eb="5">
      <t>シンドウ</t>
    </rPh>
    <phoneticPr fontId="2"/>
  </si>
  <si>
    <t>住宅における防音サッシ等の設置</t>
    <rPh sb="0" eb="2">
      <t>ジュウタク</t>
    </rPh>
    <rPh sb="11" eb="12">
      <t>トウ</t>
    </rPh>
    <phoneticPr fontId="2"/>
  </si>
  <si>
    <t>重点地区指定に向けた協議</t>
    <rPh sb="0" eb="2">
      <t>ジュウテン</t>
    </rPh>
    <rPh sb="7" eb="8">
      <t>ム</t>
    </rPh>
    <phoneticPr fontId="2"/>
  </si>
  <si>
    <t>歩行者が安全に通行できる工夫</t>
    <rPh sb="12" eb="14">
      <t>クフウ</t>
    </rPh>
    <phoneticPr fontId="2"/>
  </si>
  <si>
    <r>
      <t xml:space="preserve">大気汚染や騒音などの公害を防止します。
</t>
    </r>
    <r>
      <rPr>
        <sz val="6"/>
        <rFont val="ＭＳ Ｐゴシック"/>
        <family val="3"/>
        <charset val="128"/>
      </rPr>
      <t>　　　　　　　　　　　　　　　　　</t>
    </r>
    <r>
      <rPr>
        <sz val="11"/>
        <rFont val="ＭＳ Ｐゴシック"/>
        <family val="3"/>
        <charset val="128"/>
      </rPr>
      <t xml:space="preserve">
　</t>
    </r>
    <r>
      <rPr>
        <sz val="12"/>
        <rFont val="ＭＳ Ｐゴシック"/>
        <family val="3"/>
        <charset val="128"/>
      </rPr>
      <t>建設機械</t>
    </r>
    <rPh sb="0" eb="2">
      <t>タイキ</t>
    </rPh>
    <rPh sb="2" eb="4">
      <t>オセン</t>
    </rPh>
    <rPh sb="5" eb="7">
      <t>ソウオン</t>
    </rPh>
    <rPh sb="10" eb="12">
      <t>コウガイ</t>
    </rPh>
    <rPh sb="13" eb="15">
      <t>ボウシ</t>
    </rPh>
    <rPh sb="39" eb="41">
      <t>ケンセツ</t>
    </rPh>
    <rPh sb="41" eb="43">
      <t>キカイ</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</si>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</sst>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 "/>
    <numFmt numFmtId="177" formatCode="0.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20"/>
      <name val="ＭＳ Ｐゴシック"/>
      <family val="3"/>
      <charset val="128"/>
    </font>
    <font>
      <sz val="11"/>
      <color indexed="9"/>
      <name val="ＭＳ Ｐゴシック"/>
      <family val="3"/>
      <charset val="128"/>
    </font>
    <font>
      <b/>
      <sz val="14"/>
      <color indexed="12"/>
      <name val="ＭＳ Ｐゴシック"/>
      <family val="3"/>
      <charset val="128"/>
    </font>
    <font>
      <sz val="24"/>
      <name val="ＭＳ Ｐゴシック"/>
      <family val="3"/>
      <charset val="128"/>
    </font>
    <font>
      <sz val="14"/>
      <color indexed="9"/>
      <name val="ＭＳ Ｐゴシック"/>
      <family val="3"/>
      <charset val="128"/>
    </font>
    <font>
      <b/>
      <sz val="14"/>
      <color indexed="14"/>
      <name val="ＭＳ Ｐゴシック"/>
      <family val="3"/>
      <charset val="128"/>
    </font>
    <font>
      <sz val="12"/>
      <color indexed="9"/>
      <name val="ＭＳ Ｐゴシック"/>
      <family val="3"/>
      <charset val="128"/>
    </font>
    <font>
      <sz val="11"/>
      <color indexed="22"/>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6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441">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4" fillId="0" borderId="0" xfId="0" applyFont="1" applyBorder="1">
      <alignment vertical="center"/>
    </xf>
    <xf numFmtId="0" fontId="0" fillId="0" borderId="0" xfId="0" applyBorder="1" applyAlignment="1">
      <alignment horizontal="center" vertical="center"/>
    </xf>
    <xf numFmtId="0" fontId="0" fillId="0" borderId="2" xfId="0" applyBorder="1">
      <alignment vertical="center"/>
    </xf>
    <xf numFmtId="0" fontId="0" fillId="0" borderId="0" xfId="0" applyBorder="1" applyAlignment="1">
      <alignment vertical="center"/>
    </xf>
    <xf numFmtId="0" fontId="5" fillId="0" borderId="0" xfId="0" applyFont="1" applyBorder="1">
      <alignment vertical="center"/>
    </xf>
    <xf numFmtId="0" fontId="0" fillId="0" borderId="1" xfId="0" applyBorder="1" applyAlignment="1">
      <alignment vertical="center"/>
    </xf>
    <xf numFmtId="0" fontId="0" fillId="0" borderId="2" xfId="0" applyBorder="1" applyAlignment="1">
      <alignment vertical="center"/>
    </xf>
    <xf numFmtId="0" fontId="0" fillId="0" borderId="5" xfId="0" applyBorder="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0" xfId="0" applyFont="1" applyBorder="1" applyAlignment="1">
      <alignment vertical="center"/>
    </xf>
    <xf numFmtId="0" fontId="5" fillId="0" borderId="1" xfId="0" applyFont="1" applyBorder="1">
      <alignment vertical="center"/>
    </xf>
    <xf numFmtId="0" fontId="0" fillId="0" borderId="0" xfId="0" applyAlignment="1">
      <alignment vertical="center"/>
    </xf>
    <xf numFmtId="0" fontId="0" fillId="0" borderId="10" xfId="0" applyBorder="1" applyAlignment="1">
      <alignment vertical="center"/>
    </xf>
    <xf numFmtId="0" fontId="7"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6" fillId="0" borderId="11" xfId="0" applyFont="1" applyBorder="1" applyAlignment="1">
      <alignment vertical="center" wrapText="1"/>
    </xf>
    <xf numFmtId="0" fontId="6" fillId="0" borderId="0" xfId="0" applyFont="1" applyBorder="1" applyAlignment="1">
      <alignment vertical="center" wrapText="1"/>
    </xf>
    <xf numFmtId="0" fontId="0" fillId="0" borderId="4" xfId="0" applyFill="1" applyBorder="1" applyAlignment="1">
      <alignment vertical="center"/>
    </xf>
    <xf numFmtId="0" fontId="6" fillId="0" borderId="0" xfId="0" applyFont="1" applyBorder="1" applyAlignment="1">
      <alignment vertical="center"/>
    </xf>
    <xf numFmtId="0" fontId="6" fillId="0" borderId="4" xfId="0" applyFont="1" applyFill="1" applyBorder="1" applyAlignment="1">
      <alignment vertical="center"/>
    </xf>
    <xf numFmtId="0" fontId="6" fillId="0" borderId="0" xfId="0" applyFont="1" applyBorder="1" applyAlignment="1">
      <alignment horizontal="center" vertical="center"/>
    </xf>
    <xf numFmtId="0" fontId="0" fillId="0" borderId="0" xfId="0" applyFill="1" applyBorder="1" applyAlignment="1">
      <alignment vertical="center"/>
    </xf>
    <xf numFmtId="0" fontId="0" fillId="0" borderId="14" xfId="0" applyBorder="1" applyAlignment="1">
      <alignment horizontal="center" vertical="center" shrinkToFit="1"/>
    </xf>
    <xf numFmtId="0" fontId="0" fillId="0" borderId="0"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0" xfId="0" applyFont="1" applyFill="1" applyBorder="1" applyAlignment="1">
      <alignment vertical="center" wrapText="1"/>
    </xf>
    <xf numFmtId="0" fontId="0" fillId="0" borderId="0" xfId="0" applyFill="1"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5" fillId="0" borderId="19" xfId="0" applyFont="1" applyBorder="1">
      <alignment vertical="center"/>
    </xf>
    <xf numFmtId="0" fontId="8" fillId="0" borderId="0" xfId="0" applyFont="1" applyBorder="1" applyAlignment="1">
      <alignment vertical="center"/>
    </xf>
    <xf numFmtId="0" fontId="0" fillId="0" borderId="20" xfId="0" applyBorder="1" applyAlignment="1">
      <alignment horizontal="center" vertical="center" shrinkToFit="1"/>
    </xf>
    <xf numFmtId="0" fontId="0" fillId="0" borderId="14" xfId="0" applyFill="1"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6" xfId="0" applyFill="1" applyBorder="1" applyAlignment="1">
      <alignment horizontal="center" vertical="center"/>
    </xf>
    <xf numFmtId="0" fontId="0" fillId="0" borderId="22" xfId="0" applyBorder="1" applyAlignment="1">
      <alignment horizontal="center" vertical="center"/>
    </xf>
    <xf numFmtId="0" fontId="0" fillId="0" borderId="18" xfId="0" applyFill="1" applyBorder="1" applyAlignment="1">
      <alignment horizontal="center" vertical="center"/>
    </xf>
    <xf numFmtId="0" fontId="0" fillId="0" borderId="23" xfId="0" applyBorder="1" applyAlignment="1">
      <alignment horizontal="center" vertical="center"/>
    </xf>
    <xf numFmtId="0" fontId="7" fillId="0" borderId="1" xfId="0" applyFont="1" applyBorder="1" applyAlignment="1">
      <alignment horizontal="center" vertical="center"/>
    </xf>
    <xf numFmtId="0" fontId="6" fillId="0" borderId="24" xfId="0" applyFont="1" applyBorder="1" applyAlignment="1">
      <alignment vertical="center"/>
    </xf>
    <xf numFmtId="0" fontId="0" fillId="0" borderId="24" xfId="0" applyBorder="1" applyAlignment="1">
      <alignment vertical="center"/>
    </xf>
    <xf numFmtId="0" fontId="4" fillId="0" borderId="2" xfId="0" applyFont="1" applyFill="1" applyBorder="1" applyAlignment="1">
      <alignment vertical="center"/>
    </xf>
    <xf numFmtId="0" fontId="0" fillId="0" borderId="2" xfId="0" applyFill="1" applyBorder="1" applyAlignment="1">
      <alignment vertical="center"/>
    </xf>
    <xf numFmtId="0" fontId="0" fillId="0" borderId="2" xfId="0" applyFill="1" applyBorder="1">
      <alignment vertical="center"/>
    </xf>
    <xf numFmtId="0" fontId="8" fillId="0" borderId="0" xfId="0" applyFont="1" applyBorder="1">
      <alignment vertical="center"/>
    </xf>
    <xf numFmtId="0" fontId="0" fillId="0" borderId="4" xfId="0" applyFill="1" applyBorder="1">
      <alignment vertical="center"/>
    </xf>
    <xf numFmtId="0" fontId="5" fillId="0" borderId="11" xfId="0" applyFont="1" applyFill="1" applyBorder="1">
      <alignment vertical="center"/>
    </xf>
    <xf numFmtId="0" fontId="5" fillId="2" borderId="24" xfId="0" applyFont="1" applyFill="1" applyBorder="1" applyAlignment="1">
      <alignment vertical="center"/>
    </xf>
    <xf numFmtId="0" fontId="5" fillId="2" borderId="12" xfId="0" applyFont="1" applyFill="1" applyBorder="1" applyAlignment="1">
      <alignment vertical="center"/>
    </xf>
    <xf numFmtId="0" fontId="5" fillId="2" borderId="1" xfId="0" applyFont="1" applyFill="1" applyBorder="1" applyAlignment="1">
      <alignment vertical="center"/>
    </xf>
    <xf numFmtId="0" fontId="5" fillId="2" borderId="0" xfId="0" applyFont="1" applyFill="1" applyBorder="1" applyAlignment="1">
      <alignment vertical="center"/>
    </xf>
    <xf numFmtId="0" fontId="5" fillId="2" borderId="2" xfId="0" applyFont="1" applyFill="1" applyBorder="1" applyAlignment="1">
      <alignment vertical="center"/>
    </xf>
    <xf numFmtId="0" fontId="5" fillId="2" borderId="1" xfId="0" applyFont="1" applyFill="1" applyBorder="1">
      <alignment vertical="center"/>
    </xf>
    <xf numFmtId="0" fontId="5" fillId="2" borderId="0" xfId="0" applyFont="1" applyFill="1" applyBorder="1">
      <alignment vertical="center"/>
    </xf>
    <xf numFmtId="0" fontId="5" fillId="2" borderId="2" xfId="0" applyFont="1" applyFill="1" applyBorder="1">
      <alignment vertical="center"/>
    </xf>
    <xf numFmtId="0" fontId="5"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0" xfId="0" applyFill="1" applyBorder="1" applyAlignment="1">
      <alignment horizontal="left" vertical="center" wrapText="1"/>
    </xf>
    <xf numFmtId="0" fontId="5" fillId="2" borderId="0" xfId="0" applyFont="1" applyFill="1" applyBorder="1" applyAlignment="1">
      <alignment horizontal="right" vertical="center"/>
    </xf>
    <xf numFmtId="0" fontId="0" fillId="0" borderId="19" xfId="0" applyFill="1" applyBorder="1" applyAlignment="1">
      <alignment vertical="center" wrapText="1"/>
    </xf>
    <xf numFmtId="0" fontId="0" fillId="0" borderId="0" xfId="0" applyBorder="1" applyAlignment="1">
      <alignment horizontal="right" vertical="center"/>
    </xf>
    <xf numFmtId="0" fontId="5" fillId="0" borderId="0" xfId="0" applyFont="1" applyFill="1" applyBorder="1" applyAlignment="1">
      <alignment vertical="center"/>
    </xf>
    <xf numFmtId="0" fontId="0" fillId="0" borderId="0" xfId="0" applyBorder="1" applyAlignment="1">
      <alignment vertical="center" textRotation="255" wrapText="1" shrinkToFit="1"/>
    </xf>
    <xf numFmtId="0" fontId="6" fillId="0" borderId="0" xfId="0" applyFont="1" applyFill="1" applyBorder="1" applyAlignment="1">
      <alignment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8" xfId="0" applyFont="1" applyBorder="1" applyAlignment="1">
      <alignment vertical="center"/>
    </xf>
    <xf numFmtId="0" fontId="3" fillId="0" borderId="10" xfId="0" applyFont="1" applyBorder="1">
      <alignment vertical="center"/>
    </xf>
    <xf numFmtId="0" fontId="3" fillId="0" borderId="24" xfId="0" applyFont="1" applyBorder="1">
      <alignment vertical="center"/>
    </xf>
    <xf numFmtId="0" fontId="5" fillId="0" borderId="24" xfId="0" applyFont="1" applyBorder="1">
      <alignment vertical="center"/>
    </xf>
    <xf numFmtId="0" fontId="5" fillId="0" borderId="12" xfId="0" applyFont="1" applyBorder="1">
      <alignment vertical="center"/>
    </xf>
    <xf numFmtId="0" fontId="3" fillId="0" borderId="1" xfId="0" applyFont="1" applyBorder="1">
      <alignment vertical="center"/>
    </xf>
    <xf numFmtId="0" fontId="5"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4" xfId="0" applyFont="1" applyBorder="1">
      <alignment vertical="center"/>
    </xf>
    <xf numFmtId="0" fontId="5" fillId="0" borderId="4" xfId="0" applyFont="1" applyBorder="1" applyAlignment="1">
      <alignment vertical="center"/>
    </xf>
    <xf numFmtId="0" fontId="3" fillId="0" borderId="25" xfId="0" applyFont="1" applyBorder="1">
      <alignment vertical="center"/>
    </xf>
    <xf numFmtId="0" fontId="3" fillId="0" borderId="26" xfId="0" applyFont="1" applyBorder="1">
      <alignment vertical="center"/>
    </xf>
    <xf numFmtId="0" fontId="3" fillId="0" borderId="19"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5" fillId="0" borderId="30" xfId="0" applyFont="1" applyBorder="1">
      <alignment vertical="center"/>
    </xf>
    <xf numFmtId="0" fontId="5" fillId="0" borderId="19" xfId="0" applyFont="1" applyBorder="1" applyAlignment="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34" xfId="0" applyFont="1" applyBorder="1" applyAlignment="1">
      <alignment vertical="center"/>
    </xf>
    <xf numFmtId="0" fontId="5" fillId="0" borderId="34" xfId="0" applyFont="1" applyBorder="1">
      <alignment vertical="center"/>
    </xf>
    <xf numFmtId="0" fontId="4" fillId="0" borderId="29" xfId="0" applyFont="1" applyBorder="1" applyAlignment="1">
      <alignment horizontal="center"/>
    </xf>
    <xf numFmtId="0" fontId="5" fillId="0" borderId="30" xfId="0" applyFont="1" applyBorder="1" applyAlignment="1">
      <alignment vertical="center"/>
    </xf>
    <xf numFmtId="0" fontId="5" fillId="0" borderId="29" xfId="0" applyFont="1" applyBorder="1" applyAlignment="1">
      <alignment vertical="center"/>
    </xf>
    <xf numFmtId="0" fontId="5" fillId="0" borderId="29" xfId="0" applyFont="1" applyBorder="1">
      <alignment vertical="center"/>
    </xf>
    <xf numFmtId="0" fontId="5" fillId="0" borderId="27" xfId="0" applyFont="1" applyBorder="1">
      <alignment vertical="center"/>
    </xf>
    <xf numFmtId="0" fontId="5" fillId="0" borderId="9" xfId="0" applyFont="1" applyBorder="1">
      <alignment vertical="center"/>
    </xf>
    <xf numFmtId="0" fontId="5" fillId="0" borderId="32" xfId="0" applyFont="1" applyBorder="1" applyAlignment="1">
      <alignment vertical="center"/>
    </xf>
    <xf numFmtId="0" fontId="3" fillId="0" borderId="29"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vertical="center"/>
    </xf>
    <xf numFmtId="177" fontId="5" fillId="3" borderId="35" xfId="0" applyNumberFormat="1" applyFont="1" applyFill="1" applyBorder="1" applyAlignment="1" applyProtection="1">
      <alignment vertical="center"/>
      <protection locked="0"/>
    </xf>
    <xf numFmtId="177" fontId="5" fillId="3" borderId="8" xfId="0" applyNumberFormat="1" applyFont="1" applyFill="1" applyBorder="1" applyAlignment="1" applyProtection="1">
      <alignment vertical="center"/>
      <protection locked="0"/>
    </xf>
    <xf numFmtId="177" fontId="5" fillId="3" borderId="0" xfId="0" applyNumberFormat="1" applyFont="1" applyFill="1" applyBorder="1" applyAlignment="1" applyProtection="1">
      <alignment vertical="center"/>
      <protection locked="0"/>
    </xf>
    <xf numFmtId="0" fontId="5" fillId="0" borderId="0" xfId="0" applyFont="1" applyBorder="1" applyAlignment="1" applyProtection="1">
      <alignment horizontal="center" vertical="center"/>
    </xf>
    <xf numFmtId="0" fontId="5" fillId="0" borderId="0" xfId="0" applyFont="1" applyBorder="1" applyAlignment="1">
      <alignment horizontal="right"/>
    </xf>
    <xf numFmtId="0" fontId="5" fillId="0" borderId="0" xfId="0" applyFont="1" applyBorder="1" applyAlignment="1" applyProtection="1">
      <alignment vertical="center"/>
    </xf>
    <xf numFmtId="0" fontId="5" fillId="0" borderId="0" xfId="0" applyFont="1" applyBorder="1" applyAlignment="1" applyProtection="1">
      <alignment vertical="center" shrinkToFit="1"/>
    </xf>
    <xf numFmtId="49" fontId="5" fillId="0" borderId="0" xfId="0" applyNumberFormat="1" applyFont="1" applyBorder="1" applyAlignment="1" applyProtection="1">
      <alignment vertical="center"/>
    </xf>
    <xf numFmtId="0" fontId="12" fillId="0" borderId="0" xfId="0" applyFont="1" applyBorder="1" applyAlignment="1">
      <alignment vertical="center"/>
    </xf>
    <xf numFmtId="0" fontId="9" fillId="0" borderId="0" xfId="0" applyFont="1" applyBorder="1" applyAlignment="1">
      <alignment vertical="center"/>
    </xf>
    <xf numFmtId="0" fontId="6" fillId="0" borderId="24" xfId="0" applyFont="1" applyFill="1" applyBorder="1" applyAlignment="1">
      <alignment vertical="center"/>
    </xf>
    <xf numFmtId="0" fontId="0" fillId="0" borderId="36" xfId="0" applyBorder="1" applyAlignment="1">
      <alignment vertical="center"/>
    </xf>
    <xf numFmtId="0" fontId="6" fillId="0" borderId="37" xfId="0" applyFont="1" applyFill="1" applyBorder="1" applyAlignment="1">
      <alignment vertical="center"/>
    </xf>
    <xf numFmtId="0" fontId="6" fillId="0" borderId="38" xfId="0" applyFont="1" applyFill="1" applyBorder="1" applyAlignment="1">
      <alignment vertical="center"/>
    </xf>
    <xf numFmtId="0" fontId="6" fillId="0" borderId="4" xfId="0" applyFont="1" applyFill="1" applyBorder="1" applyAlignment="1">
      <alignment horizontal="center" vertical="center"/>
    </xf>
    <xf numFmtId="0" fontId="3" fillId="0" borderId="19" xfId="0" applyFont="1" applyBorder="1" applyAlignment="1">
      <alignment vertical="center"/>
    </xf>
    <xf numFmtId="0" fontId="5" fillId="0" borderId="0" xfId="0" applyFont="1">
      <alignment vertical="center"/>
    </xf>
    <xf numFmtId="0" fontId="4" fillId="0" borderId="0" xfId="0" applyFont="1" applyAlignment="1">
      <alignment horizontal="center" vertical="center"/>
    </xf>
    <xf numFmtId="0" fontId="0" fillId="0" borderId="27" xfId="0" applyBorder="1">
      <alignment vertical="center"/>
    </xf>
    <xf numFmtId="0" fontId="0" fillId="0" borderId="39" xfId="0" applyBorder="1">
      <alignment vertical="center"/>
    </xf>
    <xf numFmtId="0" fontId="4" fillId="0" borderId="0" xfId="0" applyFont="1" applyBorder="1" applyAlignment="1">
      <alignment vertical="center"/>
    </xf>
    <xf numFmtId="0" fontId="4" fillId="0" borderId="2" xfId="0" applyFont="1" applyBorder="1" applyAlignment="1">
      <alignment vertical="center"/>
    </xf>
    <xf numFmtId="0" fontId="0" fillId="0" borderId="40" xfId="0" applyBorder="1">
      <alignment vertical="center"/>
    </xf>
    <xf numFmtId="0" fontId="0" fillId="0" borderId="41" xfId="0" applyBorder="1">
      <alignment vertical="center"/>
    </xf>
    <xf numFmtId="0" fontId="0" fillId="0" borderId="6" xfId="0" applyBorder="1">
      <alignment vertical="center"/>
    </xf>
    <xf numFmtId="0" fontId="0" fillId="0" borderId="42" xfId="0" applyBorder="1">
      <alignment vertical="center"/>
    </xf>
    <xf numFmtId="0" fontId="4" fillId="0" borderId="19" xfId="0" applyFont="1" applyBorder="1" applyAlignment="1">
      <alignment vertical="center"/>
    </xf>
    <xf numFmtId="0" fontId="4" fillId="0" borderId="4" xfId="0" applyFont="1" applyBorder="1" applyAlignment="1">
      <alignment vertical="center"/>
    </xf>
    <xf numFmtId="0" fontId="4" fillId="0" borderId="26" xfId="0" applyFont="1" applyBorder="1" applyAlignment="1">
      <alignment vertical="center"/>
    </xf>
    <xf numFmtId="0" fontId="4" fillId="0" borderId="43"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8" fillId="0" borderId="46" xfId="0" applyFont="1" applyBorder="1" applyProtection="1">
      <alignment vertical="center"/>
      <protection locked="0"/>
    </xf>
    <xf numFmtId="0" fontId="8" fillId="0" borderId="19" xfId="0" applyFont="1" applyBorder="1" applyProtection="1">
      <alignment vertical="center"/>
      <protection locked="0"/>
    </xf>
    <xf numFmtId="0" fontId="8" fillId="0" borderId="0" xfId="0" applyFont="1" applyBorder="1" applyProtection="1">
      <alignment vertical="center"/>
      <protection locked="0"/>
    </xf>
    <xf numFmtId="0" fontId="8" fillId="0" borderId="39" xfId="0" applyFont="1" applyBorder="1" applyProtection="1">
      <alignment vertical="center"/>
      <protection locked="0"/>
    </xf>
    <xf numFmtId="0" fontId="8" fillId="0" borderId="47" xfId="0" applyFont="1" applyBorder="1" applyProtection="1">
      <alignment vertical="center"/>
      <protection locked="0"/>
    </xf>
    <xf numFmtId="0" fontId="8" fillId="0" borderId="43" xfId="0" applyFont="1" applyBorder="1" applyProtection="1">
      <alignment vertical="center"/>
      <protection locked="0"/>
    </xf>
    <xf numFmtId="0" fontId="8" fillId="0" borderId="44" xfId="0" applyFont="1" applyBorder="1" applyProtection="1">
      <alignment vertical="center"/>
      <protection locked="0"/>
    </xf>
    <xf numFmtId="0" fontId="8" fillId="0" borderId="8" xfId="0" applyFont="1" applyBorder="1" applyProtection="1">
      <alignment vertical="center"/>
      <protection locked="0"/>
    </xf>
    <xf numFmtId="0" fontId="13" fillId="0" borderId="0" xfId="0" applyFont="1" applyBorder="1" applyAlignment="1">
      <alignment vertical="center"/>
    </xf>
    <xf numFmtId="0" fontId="8" fillId="0" borderId="46"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0" fillId="0" borderId="27" xfId="0" applyBorder="1" applyAlignment="1">
      <alignment vertical="center"/>
    </xf>
    <xf numFmtId="0" fontId="0" fillId="0" borderId="39" xfId="0" applyBorder="1" applyAlignment="1">
      <alignment vertical="center"/>
    </xf>
    <xf numFmtId="0" fontId="8" fillId="0" borderId="0" xfId="0" applyFont="1" applyBorder="1" applyAlignment="1" applyProtection="1">
      <alignment vertical="center"/>
      <protection locked="0"/>
    </xf>
    <xf numFmtId="0" fontId="8" fillId="0" borderId="47"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0" fillId="0" borderId="40" xfId="0" applyBorder="1" applyAlignment="1">
      <alignment vertical="center"/>
    </xf>
    <xf numFmtId="0" fontId="0" fillId="0" borderId="41" xfId="0" applyBorder="1" applyAlignment="1">
      <alignment vertical="center"/>
    </xf>
    <xf numFmtId="0" fontId="8" fillId="0" borderId="44"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0" fillId="0" borderId="6" xfId="0" applyBorder="1" applyAlignment="1">
      <alignment vertical="center"/>
    </xf>
    <xf numFmtId="0" fontId="0" fillId="0" borderId="42" xfId="0" applyBorder="1" applyAlignment="1">
      <alignment vertical="center"/>
    </xf>
    <xf numFmtId="0" fontId="8" fillId="0" borderId="8" xfId="0" applyFont="1" applyBorder="1" applyAlignment="1" applyProtection="1">
      <alignment vertical="center"/>
      <protection locked="0"/>
    </xf>
    <xf numFmtId="0" fontId="0" fillId="0" borderId="48" xfId="0" applyBorder="1" applyAlignment="1">
      <alignment vertical="center"/>
    </xf>
    <xf numFmtId="0" fontId="8" fillId="0" borderId="4" xfId="0" applyFont="1" applyBorder="1" applyAlignment="1" applyProtection="1">
      <alignment vertical="center"/>
      <protection locked="0"/>
    </xf>
    <xf numFmtId="0" fontId="14" fillId="0" borderId="0" xfId="0" applyFont="1">
      <alignment vertical="center"/>
    </xf>
    <xf numFmtId="0" fontId="8" fillId="0" borderId="30" xfId="0" applyFont="1" applyBorder="1" applyAlignment="1">
      <alignment vertical="center"/>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1" fillId="0" borderId="0" xfId="0" applyFont="1">
      <alignment vertical="center"/>
    </xf>
    <xf numFmtId="0" fontId="8" fillId="0" borderId="19" xfId="0" applyFont="1" applyBorder="1" applyAlignment="1">
      <alignment vertical="center"/>
    </xf>
    <xf numFmtId="0" fontId="0" fillId="0" borderId="1" xfId="0" applyFill="1" applyBorder="1">
      <alignment vertical="center"/>
    </xf>
    <xf numFmtId="0" fontId="8" fillId="0" borderId="46" xfId="0" applyFont="1" applyFill="1" applyBorder="1" applyAlignment="1" applyProtection="1">
      <alignment vertical="center"/>
      <protection locked="0"/>
    </xf>
    <xf numFmtId="0" fontId="4" fillId="0" borderId="19" xfId="0" applyFont="1" applyFill="1" applyBorder="1" applyAlignment="1">
      <alignment vertical="center"/>
    </xf>
    <xf numFmtId="0" fontId="8" fillId="0" borderId="19" xfId="0" applyFont="1" applyFill="1" applyBorder="1" applyAlignment="1" applyProtection="1">
      <alignment vertical="center"/>
      <protection locked="0"/>
    </xf>
    <xf numFmtId="0" fontId="0" fillId="0" borderId="27" xfId="0" applyFill="1" applyBorder="1" applyAlignment="1">
      <alignment vertical="center"/>
    </xf>
    <xf numFmtId="0" fontId="14" fillId="0" borderId="0" xfId="0" applyFont="1" applyFill="1">
      <alignment vertical="center"/>
    </xf>
    <xf numFmtId="0" fontId="0" fillId="0" borderId="0" xfId="0" applyFill="1">
      <alignment vertical="center"/>
    </xf>
    <xf numFmtId="0" fontId="0" fillId="0" borderId="42" xfId="0" applyFill="1" applyBorder="1" applyAlignment="1">
      <alignment vertical="center"/>
    </xf>
    <xf numFmtId="0" fontId="8" fillId="0" borderId="8" xfId="0" applyFont="1" applyFill="1" applyBorder="1" applyAlignment="1" applyProtection="1">
      <alignment vertical="center"/>
      <protection locked="0"/>
    </xf>
    <xf numFmtId="0" fontId="4" fillId="0" borderId="8" xfId="0" applyFont="1" applyFill="1" applyBorder="1" applyAlignment="1">
      <alignment vertical="center"/>
    </xf>
    <xf numFmtId="0" fontId="4" fillId="0" borderId="9" xfId="0" applyFont="1" applyFill="1" applyBorder="1" applyAlignment="1">
      <alignment vertical="center"/>
    </xf>
    <xf numFmtId="0" fontId="0" fillId="0" borderId="0" xfId="0" applyFill="1" applyAlignment="1">
      <alignment vertical="center" shrinkToFit="1"/>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8" fillId="0" borderId="0" xfId="0" applyFont="1" applyFill="1" applyBorder="1">
      <alignment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0" xfId="0" applyBorder="1" applyAlignment="1">
      <alignment vertical="center"/>
    </xf>
    <xf numFmtId="0" fontId="5" fillId="0" borderId="19" xfId="0" applyFont="1" applyBorder="1" applyAlignment="1" applyProtection="1">
      <alignment vertical="center" shrinkToFit="1"/>
      <protection locked="0"/>
    </xf>
    <xf numFmtId="0" fontId="5" fillId="0" borderId="0"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5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pplyProtection="1">
      <alignment horizontal="center" vertical="center"/>
      <protection locked="0"/>
    </xf>
    <xf numFmtId="0" fontId="4" fillId="0" borderId="0" xfId="0" applyFont="1" applyBorder="1" applyAlignment="1">
      <alignment horizontal="center" vertical="center"/>
    </xf>
    <xf numFmtId="0" fontId="5" fillId="0" borderId="5" xfId="0" applyFont="1" applyBorder="1" applyAlignment="1">
      <alignment horizontal="center" vertical="center"/>
    </xf>
    <xf numFmtId="0" fontId="4" fillId="0" borderId="30" xfId="0" applyFont="1" applyBorder="1" applyAlignment="1">
      <alignment horizontal="center"/>
    </xf>
    <xf numFmtId="0" fontId="4" fillId="0" borderId="33" xfId="0" applyFont="1" applyBorder="1" applyAlignment="1">
      <alignment horizontal="center"/>
    </xf>
    <xf numFmtId="0" fontId="5" fillId="0" borderId="0" xfId="0" applyFont="1" applyBorder="1" applyAlignment="1" applyProtection="1">
      <alignment vertical="center" shrinkToFit="1"/>
      <protection locked="0"/>
    </xf>
    <xf numFmtId="0" fontId="5" fillId="0" borderId="30" xfId="0" applyFont="1" applyBorder="1" applyAlignment="1" applyProtection="1">
      <alignment horizontal="center" vertical="center" shrinkToFit="1"/>
      <protection locked="0"/>
    </xf>
    <xf numFmtId="0" fontId="5" fillId="0" borderId="0" xfId="0" applyFont="1" applyBorder="1" applyAlignment="1">
      <alignment horizontal="distributed" vertical="center"/>
    </xf>
    <xf numFmtId="0" fontId="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5" fillId="0" borderId="0" xfId="0" applyFont="1" applyBorder="1" applyAlignment="1" applyProtection="1">
      <alignment horizontal="left" vertical="center" shrinkToFit="1"/>
      <protection locked="0"/>
    </xf>
    <xf numFmtId="0" fontId="5" fillId="0" borderId="19" xfId="0" applyFont="1" applyBorder="1" applyAlignment="1" applyProtection="1">
      <alignment horizontal="center" vertical="center"/>
      <protection locked="0"/>
    </xf>
    <xf numFmtId="0" fontId="11" fillId="0" borderId="0" xfId="0" applyFont="1" applyBorder="1" applyAlignment="1">
      <alignment horizontal="center" vertical="center"/>
    </xf>
    <xf numFmtId="0" fontId="10" fillId="0" borderId="0" xfId="0" applyFont="1" applyBorder="1" applyAlignment="1">
      <alignment horizontal="distributed" vertical="center"/>
    </xf>
    <xf numFmtId="0" fontId="10" fillId="0" borderId="4" xfId="0" applyFont="1" applyBorder="1" applyAlignment="1">
      <alignment horizontal="distributed" vertical="center"/>
    </xf>
    <xf numFmtId="0" fontId="4" fillId="0" borderId="0" xfId="0" applyFont="1" applyBorder="1" applyAlignment="1" applyProtection="1">
      <alignment horizontal="center" vertical="center"/>
    </xf>
    <xf numFmtId="0" fontId="4" fillId="0" borderId="0"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0" fontId="3" fillId="0" borderId="30" xfId="0" applyFont="1" applyBorder="1" applyAlignment="1">
      <alignment horizontal="distributed" vertical="center"/>
    </xf>
    <xf numFmtId="0" fontId="5" fillId="0" borderId="19" xfId="0" applyFont="1" applyBorder="1" applyAlignment="1" applyProtection="1">
      <alignment horizontal="left" vertical="center" shrinkToFit="1"/>
      <protection locked="0"/>
    </xf>
    <xf numFmtId="0" fontId="5" fillId="0" borderId="0" xfId="0" applyFont="1" applyBorder="1" applyAlignment="1">
      <alignment horizontal="right"/>
    </xf>
    <xf numFmtId="0" fontId="5" fillId="0" borderId="0" xfId="0" applyFont="1" applyBorder="1" applyAlignment="1">
      <alignment horizontal="center" vertical="center" wrapText="1"/>
    </xf>
    <xf numFmtId="0" fontId="5" fillId="0" borderId="30" xfId="0" applyFont="1" applyBorder="1" applyAlignment="1">
      <alignment horizontal="distributed" vertical="center"/>
    </xf>
    <xf numFmtId="0" fontId="3"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8" xfId="0" applyFont="1" applyBorder="1" applyAlignment="1" applyProtection="1">
      <alignment vertical="center" shrinkToFit="1"/>
      <protection locked="0"/>
    </xf>
    <xf numFmtId="0" fontId="5" fillId="0" borderId="0" xfId="0" applyFont="1" applyBorder="1" applyAlignment="1" applyProtection="1">
      <alignment horizontal="center" vertical="center" shrinkToFit="1"/>
      <protection locked="0"/>
    </xf>
    <xf numFmtId="0" fontId="11" fillId="0" borderId="30" xfId="0" applyFont="1" applyBorder="1" applyAlignment="1">
      <alignment horizontal="center" vertical="center"/>
    </xf>
    <xf numFmtId="0" fontId="11" fillId="0" borderId="34" xfId="0" applyFont="1" applyBorder="1" applyAlignment="1">
      <alignment horizontal="center" vertical="center"/>
    </xf>
    <xf numFmtId="0" fontId="5" fillId="0" borderId="19" xfId="0" applyFont="1" applyBorder="1" applyAlignment="1">
      <alignment horizontal="center" vertical="center"/>
    </xf>
    <xf numFmtId="49" fontId="5" fillId="0" borderId="8" xfId="0" applyNumberFormat="1" applyFont="1" applyBorder="1" applyAlignment="1" applyProtection="1">
      <alignment horizontal="center" vertical="center"/>
      <protection locked="0"/>
    </xf>
    <xf numFmtId="0" fontId="3" fillId="0" borderId="19" xfId="0" applyFont="1" applyBorder="1" applyAlignment="1">
      <alignment horizontal="distributed" vertical="center"/>
    </xf>
    <xf numFmtId="0" fontId="3" fillId="0" borderId="8" xfId="0" applyFont="1" applyBorder="1" applyAlignment="1">
      <alignment horizontal="distributed" vertical="center"/>
    </xf>
    <xf numFmtId="0" fontId="5" fillId="0" borderId="19" xfId="0" applyFont="1" applyBorder="1" applyAlignment="1" applyProtection="1">
      <alignment horizontal="center" vertical="center"/>
    </xf>
    <xf numFmtId="176" fontId="5" fillId="0" borderId="30" xfId="0" applyNumberFormat="1" applyFont="1" applyBorder="1" applyAlignment="1">
      <alignment horizontal="right" vertical="center"/>
    </xf>
    <xf numFmtId="176" fontId="5" fillId="0" borderId="30" xfId="0" applyNumberFormat="1" applyFont="1" applyBorder="1" applyAlignment="1" applyProtection="1">
      <alignment horizontal="right" vertical="center"/>
      <protection locked="0"/>
    </xf>
    <xf numFmtId="0" fontId="5" fillId="0" borderId="8" xfId="0"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30" xfId="0" applyFont="1" applyBorder="1" applyAlignment="1" applyProtection="1">
      <alignment horizontal="center" vertical="center"/>
      <protection locked="0"/>
    </xf>
    <xf numFmtId="176" fontId="5" fillId="0" borderId="34" xfId="0" applyNumberFormat="1" applyFont="1" applyBorder="1" applyAlignment="1" applyProtection="1">
      <alignment horizontal="right" vertical="center"/>
      <protection locked="0"/>
    </xf>
    <xf numFmtId="176" fontId="0" fillId="0" borderId="30" xfId="0" applyNumberFormat="1" applyBorder="1" applyAlignment="1" applyProtection="1">
      <alignment horizontal="right" vertical="center"/>
      <protection locked="0"/>
    </xf>
    <xf numFmtId="0" fontId="5" fillId="0" borderId="34" xfId="0" applyFont="1" applyBorder="1" applyAlignment="1" applyProtection="1">
      <alignment horizontal="center" vertical="center"/>
      <protection locked="0"/>
    </xf>
    <xf numFmtId="0" fontId="5" fillId="0" borderId="8" xfId="0" applyFont="1" applyBorder="1" applyAlignment="1" applyProtection="1">
      <alignment horizontal="center" vertical="center"/>
    </xf>
    <xf numFmtId="0" fontId="5" fillId="0" borderId="19" xfId="0" applyFont="1" applyBorder="1" applyAlignment="1">
      <alignment horizontal="right"/>
    </xf>
    <xf numFmtId="0" fontId="5" fillId="0" borderId="19" xfId="0" applyFont="1" applyBorder="1" applyAlignment="1">
      <alignment horizontal="distributed" vertical="center"/>
    </xf>
    <xf numFmtId="0" fontId="5" fillId="0" borderId="30" xfId="0" applyFont="1" applyBorder="1" applyAlignment="1" applyProtection="1">
      <alignment vertical="center" shrinkToFit="1"/>
      <protection locked="0"/>
    </xf>
    <xf numFmtId="0" fontId="7" fillId="0" borderId="4" xfId="0" applyFont="1" applyBorder="1" applyAlignment="1">
      <alignment horizontal="center" vertical="center"/>
    </xf>
    <xf numFmtId="0" fontId="0" fillId="0" borderId="4" xfId="0" applyBorder="1" applyAlignment="1">
      <alignment horizontal="center" vertical="center"/>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vertical="center" wrapText="1"/>
    </xf>
    <xf numFmtId="0" fontId="5" fillId="3" borderId="10" xfId="0" applyFont="1" applyFill="1" applyBorder="1" applyAlignment="1" applyProtection="1">
      <alignment vertical="center" wrapText="1"/>
      <protection locked="0"/>
    </xf>
    <xf numFmtId="0" fontId="5" fillId="3" borderId="24"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5" fillId="3" borderId="1" xfId="0" applyFont="1" applyFill="1" applyBorder="1" applyAlignment="1" applyProtection="1">
      <alignment vertical="center" wrapText="1"/>
      <protection locked="0"/>
    </xf>
    <xf numFmtId="0" fontId="5" fillId="3" borderId="0" xfId="0" applyFont="1" applyFill="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5" fillId="2" borderId="24" xfId="0" applyFont="1" applyFill="1" applyBorder="1" applyAlignment="1">
      <alignment horizontal="right" vertical="center"/>
    </xf>
    <xf numFmtId="0" fontId="0" fillId="0" borderId="24" xfId="0" applyBorder="1" applyAlignment="1">
      <alignment horizontal="right" vertical="center"/>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6" fillId="0" borderId="24" xfId="0" applyFont="1" applyFill="1" applyBorder="1" applyAlignment="1">
      <alignment horizontal="center" vertical="center"/>
    </xf>
    <xf numFmtId="0" fontId="0" fillId="0" borderId="24" xfId="0" applyFill="1" applyBorder="1" applyAlignment="1">
      <alignment horizontal="center" vertical="center"/>
    </xf>
    <xf numFmtId="0" fontId="0" fillId="0" borderId="0" xfId="0" applyBorder="1" applyAlignment="1">
      <alignment horizontal="right" vertical="center" textRotation="255" wrapText="1" shrinkToFit="1"/>
    </xf>
    <xf numFmtId="0" fontId="15" fillId="0" borderId="0" xfId="0" applyFont="1" applyBorder="1" applyAlignment="1">
      <alignment horizontal="right" vertical="center" textRotation="255" wrapText="1" shrinkToFit="1"/>
    </xf>
    <xf numFmtId="0" fontId="5" fillId="3" borderId="10" xfId="0" applyFont="1" applyFill="1" applyBorder="1" applyAlignment="1" applyProtection="1">
      <alignment vertical="top" wrapText="1"/>
      <protection locked="0"/>
    </xf>
    <xf numFmtId="0" fontId="5" fillId="3" borderId="24" xfId="0" applyFont="1" applyFill="1" applyBorder="1" applyAlignment="1" applyProtection="1">
      <alignment vertical="top" wrapText="1"/>
      <protection locked="0"/>
    </xf>
    <xf numFmtId="0" fontId="5" fillId="3" borderId="12" xfId="0" applyFont="1" applyFill="1" applyBorder="1" applyAlignment="1" applyProtection="1">
      <alignment vertical="top" wrapText="1"/>
      <protection locked="0"/>
    </xf>
    <xf numFmtId="0" fontId="5" fillId="3" borderId="1" xfId="0" applyFont="1" applyFill="1" applyBorder="1" applyAlignment="1" applyProtection="1">
      <alignment vertical="top" wrapText="1"/>
      <protection locked="0"/>
    </xf>
    <xf numFmtId="0" fontId="5" fillId="3" borderId="0" xfId="0" applyFont="1" applyFill="1" applyBorder="1" applyAlignment="1" applyProtection="1">
      <alignment vertical="top" wrapText="1"/>
      <protection locked="0"/>
    </xf>
    <xf numFmtId="0" fontId="5" fillId="3" borderId="2" xfId="0" applyFont="1" applyFill="1" applyBorder="1" applyAlignment="1" applyProtection="1">
      <alignment vertical="top" wrapText="1"/>
      <protection locked="0"/>
    </xf>
    <xf numFmtId="0" fontId="5" fillId="3" borderId="3" xfId="0"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0" fontId="5" fillId="3" borderId="5" xfId="0" applyFont="1" applyFill="1" applyBorder="1" applyAlignment="1" applyProtection="1">
      <alignment vertical="top" wrapText="1"/>
      <protection locked="0"/>
    </xf>
    <xf numFmtId="0" fontId="0" fillId="0" borderId="0" xfId="0" applyBorder="1" applyAlignment="1">
      <alignment horizontal="right" textRotation="255" wrapText="1" shrinkToFit="1"/>
    </xf>
    <xf numFmtId="0" fontId="5" fillId="2" borderId="10" xfId="0" applyFont="1" applyFill="1" applyBorder="1" applyAlignment="1">
      <alignment vertical="center" shrinkToFit="1"/>
    </xf>
    <xf numFmtId="0" fontId="5" fillId="2" borderId="24" xfId="0" applyFont="1" applyFill="1" applyBorder="1" applyAlignment="1">
      <alignment vertical="center" shrinkToFit="1"/>
    </xf>
    <xf numFmtId="0" fontId="5" fillId="3" borderId="46" xfId="0" applyFont="1"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27" xfId="0" applyFill="1" applyBorder="1" applyAlignment="1" applyProtection="1">
      <alignment vertical="top" wrapText="1"/>
      <protection locked="0"/>
    </xf>
    <xf numFmtId="0" fontId="0" fillId="3" borderId="39" xfId="0"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0" fillId="3" borderId="6" xfId="0" applyFill="1" applyBorder="1" applyAlignment="1" applyProtection="1">
      <alignment vertical="top" wrapText="1"/>
      <protection locked="0"/>
    </xf>
    <xf numFmtId="0" fontId="0" fillId="3" borderId="42" xfId="0"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0" fontId="5" fillId="3" borderId="46" xfId="0" applyFont="1"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0" fillId="3" borderId="27" xfId="0" applyFill="1" applyBorder="1" applyAlignment="1" applyProtection="1">
      <alignment horizontal="left" vertical="center" wrapText="1"/>
      <protection locked="0"/>
    </xf>
    <xf numFmtId="0" fontId="0" fillId="3" borderId="42"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5" fillId="3" borderId="0" xfId="0" applyFont="1" applyFill="1" applyBorder="1" applyAlignment="1" applyProtection="1">
      <alignment vertical="center" shrinkToFit="1"/>
    </xf>
    <xf numFmtId="0" fontId="5" fillId="3" borderId="0" xfId="0" applyFont="1" applyFill="1" applyBorder="1" applyAlignment="1" applyProtection="1">
      <alignment vertical="center" shrinkToFit="1"/>
      <protection locked="0"/>
    </xf>
    <xf numFmtId="0" fontId="5" fillId="2" borderId="0" xfId="0" applyFont="1" applyFill="1" applyBorder="1" applyAlignment="1">
      <alignment horizontal="right" vertical="center"/>
    </xf>
    <xf numFmtId="0" fontId="5" fillId="3" borderId="46" xfId="0" applyFont="1" applyFill="1" applyBorder="1" applyAlignment="1" applyProtection="1">
      <alignment vertical="center" wrapText="1"/>
      <protection locked="0"/>
    </xf>
    <xf numFmtId="0" fontId="0" fillId="3" borderId="19" xfId="0" applyFill="1" applyBorder="1" applyAlignment="1" applyProtection="1">
      <alignment vertical="center" wrapText="1"/>
      <protection locked="0"/>
    </xf>
    <xf numFmtId="0" fontId="0" fillId="3" borderId="27" xfId="0" applyFill="1" applyBorder="1" applyAlignment="1" applyProtection="1">
      <alignment vertical="center" wrapText="1"/>
      <protection locked="0"/>
    </xf>
    <xf numFmtId="0" fontId="0" fillId="3" borderId="42" xfId="0"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6" fillId="0" borderId="55" xfId="0" applyFont="1" applyFill="1" applyBorder="1" applyAlignment="1">
      <alignment horizontal="center" vertical="center"/>
    </xf>
    <xf numFmtId="0" fontId="6" fillId="0" borderId="35" xfId="0" applyFont="1" applyFill="1" applyBorder="1" applyAlignment="1">
      <alignment horizontal="center" vertical="center"/>
    </xf>
    <xf numFmtId="0" fontId="0" fillId="0" borderId="56"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6" fillId="3" borderId="52" xfId="0" applyFont="1"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6" fillId="3" borderId="37" xfId="0" applyFont="1" applyFill="1" applyBorder="1" applyAlignment="1" applyProtection="1">
      <alignment horizontal="center" vertical="center" shrinkToFit="1"/>
      <protection locked="0"/>
    </xf>
    <xf numFmtId="0" fontId="0" fillId="3" borderId="37" xfId="0" applyFill="1" applyBorder="1" applyAlignment="1" applyProtection="1">
      <alignment horizontal="center" vertical="center" shrinkToFit="1"/>
      <protection locked="0"/>
    </xf>
    <xf numFmtId="0" fontId="0" fillId="3" borderId="53" xfId="0" applyFill="1" applyBorder="1" applyAlignment="1" applyProtection="1">
      <alignment horizontal="center" vertical="center" shrinkToFit="1"/>
      <protection locked="0"/>
    </xf>
    <xf numFmtId="0" fontId="6" fillId="0" borderId="10" xfId="0" applyFont="1" applyBorder="1" applyAlignment="1">
      <alignment horizontal="center" vertical="center"/>
    </xf>
    <xf numFmtId="0" fontId="5" fillId="3" borderId="10" xfId="0" applyFont="1" applyFill="1" applyBorder="1" applyAlignment="1" applyProtection="1">
      <alignment horizontal="left" vertical="top" wrapText="1"/>
      <protection locked="0"/>
    </xf>
    <xf numFmtId="0" fontId="5" fillId="3" borderId="24"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6" fillId="3" borderId="38" xfId="0" applyFont="1" applyFill="1" applyBorder="1" applyAlignment="1" applyProtection="1">
      <alignment horizontal="center" vertical="center" shrinkToFit="1"/>
      <protection locked="0"/>
    </xf>
    <xf numFmtId="0" fontId="0" fillId="3" borderId="38" xfId="0" applyFill="1" applyBorder="1" applyAlignment="1" applyProtection="1">
      <alignment horizontal="center" vertical="center" shrinkToFit="1"/>
      <protection locked="0"/>
    </xf>
    <xf numFmtId="0" fontId="0" fillId="3" borderId="54" xfId="0"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4" fillId="0" borderId="0" xfId="0" applyFont="1" applyAlignment="1">
      <alignment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4" xfId="0" applyFont="1" applyBorder="1" applyAlignment="1">
      <alignment vertical="center" wrapText="1"/>
    </xf>
    <xf numFmtId="0" fontId="5" fillId="0" borderId="12" xfId="0" applyFont="1" applyBorder="1" applyAlignment="1">
      <alignment vertical="center" wrapText="1"/>
    </xf>
    <xf numFmtId="0" fontId="5" fillId="0" borderId="8" xfId="0" applyFont="1" applyBorder="1" applyAlignment="1">
      <alignment vertical="center" wrapText="1"/>
    </xf>
    <xf numFmtId="0" fontId="5" fillId="0" borderId="32" xfId="0" applyFont="1" applyBorder="1" applyAlignment="1">
      <alignment vertical="center" wrapText="1"/>
    </xf>
    <xf numFmtId="0" fontId="0" fillId="0" borderId="1" xfId="0" applyBorder="1" applyAlignment="1">
      <alignment horizontal="center" vertical="center"/>
    </xf>
    <xf numFmtId="0" fontId="4" fillId="0" borderId="47" xfId="0" applyFont="1" applyBorder="1" applyAlignment="1">
      <alignment vertical="center" wrapText="1"/>
    </xf>
    <xf numFmtId="0" fontId="4" fillId="0" borderId="43" xfId="0" applyFont="1" applyBorder="1" applyAlignment="1">
      <alignment vertical="center" wrapText="1"/>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47"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58" xfId="0" applyFont="1" applyBorder="1" applyAlignment="1" applyProtection="1">
      <alignment horizontal="left" vertical="center" wrapText="1"/>
      <protection locked="0"/>
    </xf>
    <xf numFmtId="0" fontId="5" fillId="0" borderId="1" xfId="0" applyFont="1" applyBorder="1" applyAlignment="1">
      <alignment vertical="center" wrapText="1"/>
    </xf>
    <xf numFmtId="0" fontId="0" fillId="0" borderId="0" xfId="0" applyBorder="1" applyAlignment="1">
      <alignment vertical="center"/>
    </xf>
    <xf numFmtId="0" fontId="0" fillId="0" borderId="30" xfId="0" applyBorder="1" applyAlignment="1">
      <alignment horizontal="center" vertical="center"/>
    </xf>
    <xf numFmtId="0" fontId="0" fillId="0" borderId="33" xfId="0" applyBorder="1" applyAlignment="1">
      <alignment horizontal="center" vertical="center"/>
    </xf>
    <xf numFmtId="0" fontId="4" fillId="0" borderId="46" xfId="0" applyFont="1" applyBorder="1" applyAlignment="1">
      <alignment vertical="center" wrapText="1"/>
    </xf>
    <xf numFmtId="0" fontId="4" fillId="0" borderId="19" xfId="0" applyFont="1" applyBorder="1" applyAlignment="1">
      <alignment vertical="center" wrapText="1"/>
    </xf>
    <xf numFmtId="0" fontId="4" fillId="0" borderId="39" xfId="0" applyFont="1" applyBorder="1" applyAlignment="1">
      <alignment vertical="center" wrapText="1"/>
    </xf>
    <xf numFmtId="0" fontId="4" fillId="0" borderId="0" xfId="0" applyFont="1" applyBorder="1" applyAlignment="1">
      <alignment vertical="center" wrapText="1"/>
    </xf>
    <xf numFmtId="0" fontId="4" fillId="0" borderId="46"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1" xfId="0" applyFont="1" applyBorder="1" applyAlignment="1">
      <alignment vertical="center"/>
    </xf>
    <xf numFmtId="0" fontId="4" fillId="0" borderId="0" xfId="0" applyFont="1" applyBorder="1" applyAlignment="1">
      <alignment vertical="center"/>
    </xf>
    <xf numFmtId="0" fontId="4" fillId="0" borderId="42"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42"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1" xfId="0" applyFont="1" applyBorder="1" applyAlignment="1">
      <alignment vertical="center" wrapText="1"/>
    </xf>
    <xf numFmtId="0" fontId="4" fillId="0" borderId="19" xfId="0" applyFont="1" applyBorder="1" applyAlignment="1">
      <alignment vertical="center"/>
    </xf>
    <xf numFmtId="0" fontId="4" fillId="0" borderId="27" xfId="0" applyFont="1" applyBorder="1" applyAlignment="1">
      <alignment vertical="center" wrapText="1"/>
    </xf>
    <xf numFmtId="0" fontId="4" fillId="0" borderId="4" xfId="0" applyFont="1" applyBorder="1" applyAlignment="1">
      <alignment horizontal="center" vertical="center"/>
    </xf>
    <xf numFmtId="0" fontId="4" fillId="0" borderId="48" xfId="0" applyFont="1" applyBorder="1" applyAlignment="1">
      <alignment vertical="center" wrapText="1"/>
    </xf>
    <xf numFmtId="0" fontId="4" fillId="0" borderId="4" xfId="0" applyFont="1" applyBorder="1" applyAlignment="1">
      <alignment vertical="center" wrapText="1"/>
    </xf>
    <xf numFmtId="0" fontId="4" fillId="0" borderId="26" xfId="0" applyFont="1" applyBorder="1" applyAlignment="1">
      <alignment vertical="center" wrapText="1"/>
    </xf>
    <xf numFmtId="0" fontId="4" fillId="0" borderId="48"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Fill="1" applyBorder="1" applyAlignment="1">
      <alignment horizontal="center" vertical="center"/>
    </xf>
    <xf numFmtId="0" fontId="4" fillId="0" borderId="46" xfId="0" applyFont="1" applyFill="1" applyBorder="1" applyAlignment="1">
      <alignment vertical="center" wrapText="1"/>
    </xf>
    <xf numFmtId="0" fontId="4" fillId="0" borderId="19" xfId="0" applyFont="1" applyFill="1" applyBorder="1" applyAlignment="1">
      <alignment vertical="center" wrapText="1"/>
    </xf>
    <xf numFmtId="0" fontId="4" fillId="0" borderId="27" xfId="0" applyFont="1" applyFill="1" applyBorder="1" applyAlignment="1">
      <alignment vertical="center" wrapText="1"/>
    </xf>
    <xf numFmtId="0" fontId="4" fillId="0" borderId="42"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46"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4" fillId="0" borderId="42"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32"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4" fillId="0" borderId="6" xfId="0" applyFont="1" applyBorder="1" applyAlignment="1">
      <alignment vertical="center" wrapText="1"/>
    </xf>
    <xf numFmtId="0" fontId="5" fillId="0" borderId="0" xfId="0" applyFont="1" applyBorder="1" applyAlignment="1">
      <alignment vertical="center" wrapText="1"/>
    </xf>
    <xf numFmtId="0" fontId="4" fillId="0" borderId="47" xfId="0" applyNumberFormat="1" applyFont="1" applyBorder="1" applyAlignment="1" applyProtection="1">
      <alignment horizontal="left" vertical="center" wrapText="1"/>
      <protection locked="0"/>
    </xf>
    <xf numFmtId="0" fontId="4" fillId="0" borderId="43" xfId="0" applyNumberFormat="1" applyFont="1" applyBorder="1" applyAlignment="1" applyProtection="1">
      <alignment horizontal="left" vertical="center" wrapText="1"/>
      <protection locked="0"/>
    </xf>
    <xf numFmtId="0" fontId="4" fillId="0" borderId="57" xfId="0" applyNumberFormat="1" applyFont="1" applyBorder="1" applyAlignment="1" applyProtection="1">
      <alignment horizontal="left" vertical="center" wrapText="1"/>
      <protection locked="0"/>
    </xf>
    <xf numFmtId="0" fontId="4" fillId="0" borderId="41" xfId="0" applyNumberFormat="1" applyFont="1" applyBorder="1" applyAlignment="1" applyProtection="1">
      <alignment horizontal="left" vertical="center" wrapText="1"/>
      <protection locked="0"/>
    </xf>
    <xf numFmtId="0" fontId="4" fillId="0" borderId="44" xfId="0" applyNumberFormat="1" applyFont="1" applyBorder="1" applyAlignment="1" applyProtection="1">
      <alignment horizontal="left" vertical="center" wrapText="1"/>
      <protection locked="0"/>
    </xf>
    <xf numFmtId="0" fontId="4" fillId="0" borderId="58" xfId="0" applyNumberFormat="1" applyFont="1" applyBorder="1" applyAlignment="1" applyProtection="1">
      <alignment horizontal="left" vertical="center" wrapText="1"/>
      <protection locked="0"/>
    </xf>
    <xf numFmtId="0" fontId="1" fillId="0" borderId="0" xfId="0" applyFont="1" applyBorder="1" applyAlignment="1">
      <alignment vertical="center"/>
    </xf>
    <xf numFmtId="0" fontId="0" fillId="0" borderId="19" xfId="0" applyBorder="1" applyAlignment="1">
      <alignment horizontal="center" vertical="center"/>
    </xf>
    <xf numFmtId="0" fontId="0" fillId="0" borderId="31" xfId="0" applyBorder="1" applyAlignment="1">
      <alignment horizontal="center" vertical="center"/>
    </xf>
    <xf numFmtId="0" fontId="4" fillId="0" borderId="39"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cellXfs>
  <cellStyles count="1">
    <cellStyle name="標準" xfId="0" builtinId="0"/>
  </cellStyles>
  <dxfs count="297">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
      <font>
        <condense val="0"/>
        <extend val="0"/>
        <color indexed="9"/>
      </font>
      <fill>
        <patternFill>
          <bgColor indexed="10"/>
        </patternFill>
      </fill>
    </dxf>
    <dxf>
      <fill>
        <patternFill>
          <bgColor indexed="42"/>
        </patternFill>
      </fill>
    </dxf>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889103224110783E-2"/>
          <c:y val="0.12643706545677411"/>
          <c:w val="0.7975327872607717"/>
          <c:h val="0.74253040259160064"/>
        </c:manualLayout>
      </c:layout>
      <c:radarChart>
        <c:radarStyle val="marker"/>
        <c:varyColors val="0"/>
        <c:ser>
          <c:idx val="0"/>
          <c:order val="0"/>
          <c:spPr>
            <a:ln w="12700">
              <a:solidFill>
                <a:srgbClr val="000080"/>
              </a:solidFill>
              <a:prstDash val="solid"/>
            </a:ln>
          </c:spPr>
          <c:marker>
            <c:symbol val="none"/>
          </c:marker>
          <c:cat>
            <c:multiLvlStrRef>
              <c:f>概要!$G$25:$L$25</c:f>
            </c:multiLvlStrRef>
          </c:cat>
          <c:val>
            <c:numRef>
              <c:f>概要!$G$28:$L$28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3B7-4D3C-9E6A-7A3DDF3D048F}"/>
            </c:ext>
          </c:extLst>
        </c:ser>
        <c:dLbls>
          <c:showLegendKey val="0"/>
          <c:showVal val="0"/>
          <c:showCatName val="0"/>
          <c:showSerName val="0"/>
          <c:showPercent val="0"/>
          <c:showBubbleSize val="0"/>
        </c:dLbls>
        <c:axId val="98672640"/>
        <c:axId val="98674176"/>
      </c:radarChart>
      <c:catAx>
        <c:axId val="986726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674176"/>
        <c:crosses val="autoZero"/>
        <c:auto val="0"/>
        <c:lblAlgn val="ctr"/>
        <c:lblOffset val="100"/>
        <c:noMultiLvlLbl val="0"/>
      </c:catAx>
      <c:valAx>
        <c:axId val="98674176"/>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672640"/>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12700">
              <a:solidFill>
                <a:srgbClr val="000080"/>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78</c:v>
              </c:pt>
              <c:pt idx="1">
                <c:v>82</c:v>
              </c:pt>
              <c:pt idx="2">
                <c:v>100</c:v>
              </c:pt>
              <c:pt idx="3">
                <c:v>67</c:v>
              </c:pt>
              <c:pt idx="4">
                <c:v>17</c:v>
              </c:pt>
              <c:pt idx="5">
                <c:v>25</c:v>
              </c:pt>
            </c:numLit>
          </c:val>
          <c:extLst>
            <c:ext xmlns:c16="http://schemas.microsoft.com/office/drawing/2014/chart" uri="{C3380CC4-5D6E-409C-BE32-E72D297353CC}">
              <c16:uniqueId val="{00000000-94C2-4AF2-B362-7B1E19C9B16F}"/>
            </c:ext>
          </c:extLst>
        </c:ser>
        <c:ser>
          <c:idx val="1"/>
          <c:order val="1"/>
          <c:spPr>
            <a:ln w="12700">
              <a:solidFill>
                <a:srgbClr val="FF00FF"/>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83</c:v>
              </c:pt>
              <c:pt idx="1">
                <c:v>71</c:v>
              </c:pt>
              <c:pt idx="2">
                <c:v>60</c:v>
              </c:pt>
              <c:pt idx="3">
                <c:v>33</c:v>
              </c:pt>
              <c:pt idx="4">
                <c:v>67</c:v>
              </c:pt>
              <c:pt idx="5">
                <c:v>75</c:v>
              </c:pt>
            </c:numLit>
          </c:val>
          <c:extLst>
            <c:ext xmlns:c16="http://schemas.microsoft.com/office/drawing/2014/chart" uri="{C3380CC4-5D6E-409C-BE32-E72D297353CC}">
              <c16:uniqueId val="{00000001-94C2-4AF2-B362-7B1E19C9B16F}"/>
            </c:ext>
          </c:extLst>
        </c:ser>
        <c:dLbls>
          <c:showLegendKey val="0"/>
          <c:showVal val="0"/>
          <c:showCatName val="0"/>
          <c:showSerName val="0"/>
          <c:showPercent val="0"/>
          <c:showBubbleSize val="0"/>
        </c:dLbls>
        <c:axId val="98702848"/>
        <c:axId val="98704384"/>
      </c:radarChart>
      <c:catAx>
        <c:axId val="98702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98704384"/>
        <c:crosses val="autoZero"/>
        <c:auto val="0"/>
        <c:lblAlgn val="ctr"/>
        <c:lblOffset val="100"/>
        <c:noMultiLvlLbl val="0"/>
      </c:catAx>
      <c:valAx>
        <c:axId val="98704384"/>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9870284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296528492786679E-2"/>
          <c:y val="0.10933952935863797"/>
          <c:w val="0.80987849604189821"/>
          <c:h val="0.74715345061735949"/>
        </c:manualLayout>
      </c:layout>
      <c:radarChart>
        <c:radarStyle val="marker"/>
        <c:varyColors val="0"/>
        <c:ser>
          <c:idx val="0"/>
          <c:order val="0"/>
          <c:spPr>
            <a:ln w="12700">
              <a:solidFill>
                <a:srgbClr val="000080"/>
              </a:solidFill>
              <a:prstDash val="solid"/>
            </a:ln>
          </c:spPr>
          <c:marker>
            <c:symbol val="none"/>
          </c:marker>
          <c:cat>
            <c:multiLvlStrRef>
              <c:f>概要!$G$57:$M$57</c:f>
            </c:multiLvlStrRef>
          </c:cat>
          <c:val>
            <c:numRef>
              <c:f>概要!$G$60:$M$60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FAC-498B-BDE6-E909F0172AA4}"/>
            </c:ext>
          </c:extLst>
        </c:ser>
        <c:dLbls>
          <c:showLegendKey val="0"/>
          <c:showVal val="0"/>
          <c:showCatName val="0"/>
          <c:showSerName val="0"/>
          <c:showPercent val="0"/>
          <c:showBubbleSize val="0"/>
        </c:dLbls>
        <c:axId val="98753152"/>
        <c:axId val="98759040"/>
      </c:radarChart>
      <c:catAx>
        <c:axId val="98753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759040"/>
        <c:crosses val="autoZero"/>
        <c:auto val="0"/>
        <c:lblAlgn val="ctr"/>
        <c:lblOffset val="100"/>
        <c:noMultiLvlLbl val="0"/>
      </c:catAx>
      <c:valAx>
        <c:axId val="98759040"/>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753152"/>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07425268675899E-2"/>
          <c:y val="0.10574736383657471"/>
          <c:w val="0.80987849604189821"/>
          <c:h val="0.75402468126948918"/>
        </c:manualLayout>
      </c:layout>
      <c:radarChart>
        <c:radarStyle val="marker"/>
        <c:varyColors val="0"/>
        <c:ser>
          <c:idx val="0"/>
          <c:order val="0"/>
          <c:spPr>
            <a:ln w="12700">
              <a:solidFill>
                <a:srgbClr val="000080"/>
              </a:solidFill>
              <a:prstDash val="solid"/>
            </a:ln>
          </c:spPr>
          <c:marker>
            <c:symbol val="none"/>
          </c:marker>
          <c:cat>
            <c:strRef>
              <c:f>概要!$G$23:$L$23</c:f>
              <c:strCache>
                <c:ptCount val="6"/>
                <c:pt idx="0">
                  <c:v>公害防止 １</c:v>
                </c:pt>
                <c:pt idx="1">
                  <c:v>公害防止 ２</c:v>
                </c:pt>
                <c:pt idx="2">
                  <c:v>地域安心</c:v>
                </c:pt>
                <c:pt idx="3">
                  <c:v>製品 ・ 工法</c:v>
                </c:pt>
                <c:pt idx="4">
                  <c:v>快適環境</c:v>
                </c:pt>
                <c:pt idx="5">
                  <c:v>近隣調和</c:v>
                </c:pt>
              </c:strCache>
            </c:strRef>
          </c:cat>
          <c:val>
            <c:numRef>
              <c:f>概要!$G$26:$L$26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9DE-43E8-8B7D-9FBD8D450118}"/>
            </c:ext>
          </c:extLst>
        </c:ser>
        <c:ser>
          <c:idx val="1"/>
          <c:order val="1"/>
          <c:spPr>
            <a:ln w="12700">
              <a:solidFill>
                <a:srgbClr val="FF00FF"/>
              </a:solidFill>
              <a:prstDash val="sysDash"/>
            </a:ln>
          </c:spPr>
          <c:marker>
            <c:symbol val="none"/>
          </c:marker>
          <c:cat>
            <c:strRef>
              <c:f>概要!$G$23:$L$23</c:f>
              <c:strCache>
                <c:ptCount val="6"/>
                <c:pt idx="0">
                  <c:v>公害防止 １</c:v>
                </c:pt>
                <c:pt idx="1">
                  <c:v>公害防止 ２</c:v>
                </c:pt>
                <c:pt idx="2">
                  <c:v>地域安心</c:v>
                </c:pt>
                <c:pt idx="3">
                  <c:v>製品 ・ 工法</c:v>
                </c:pt>
                <c:pt idx="4">
                  <c:v>快適環境</c:v>
                </c:pt>
                <c:pt idx="5">
                  <c:v>近隣調和</c:v>
                </c:pt>
              </c:strCache>
            </c:strRef>
          </c:cat>
          <c:val>
            <c:numRef>
              <c:f>概要!$G$31:$L$31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9DE-43E8-8B7D-9FBD8D450118}"/>
            </c:ext>
          </c:extLst>
        </c:ser>
        <c:dLbls>
          <c:showLegendKey val="0"/>
          <c:showVal val="0"/>
          <c:showCatName val="0"/>
          <c:showSerName val="0"/>
          <c:showPercent val="0"/>
          <c:showBubbleSize val="0"/>
        </c:dLbls>
        <c:axId val="100639488"/>
        <c:axId val="100641024"/>
      </c:radarChart>
      <c:catAx>
        <c:axId val="1006394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641024"/>
        <c:crosses val="autoZero"/>
        <c:auto val="0"/>
        <c:lblAlgn val="ctr"/>
        <c:lblOffset val="100"/>
        <c:noMultiLvlLbl val="0"/>
      </c:catAx>
      <c:valAx>
        <c:axId val="100641024"/>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639488"/>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12700">
              <a:solidFill>
                <a:srgbClr val="000080"/>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78</c:v>
              </c:pt>
              <c:pt idx="1">
                <c:v>82</c:v>
              </c:pt>
              <c:pt idx="2">
                <c:v>100</c:v>
              </c:pt>
              <c:pt idx="3">
                <c:v>67</c:v>
              </c:pt>
              <c:pt idx="4">
                <c:v>17</c:v>
              </c:pt>
              <c:pt idx="5">
                <c:v>25</c:v>
              </c:pt>
            </c:numLit>
          </c:val>
          <c:extLst>
            <c:ext xmlns:c16="http://schemas.microsoft.com/office/drawing/2014/chart" uri="{C3380CC4-5D6E-409C-BE32-E72D297353CC}">
              <c16:uniqueId val="{00000000-CDDA-4E9D-BB61-A6D4DA8612DE}"/>
            </c:ext>
          </c:extLst>
        </c:ser>
        <c:ser>
          <c:idx val="1"/>
          <c:order val="1"/>
          <c:spPr>
            <a:ln w="12700">
              <a:solidFill>
                <a:srgbClr val="FF00FF"/>
              </a:solidFill>
              <a:prstDash val="solid"/>
            </a:ln>
          </c:spPr>
          <c:marker>
            <c:symbol val="none"/>
          </c:marker>
          <c:cat>
            <c:strLit>
              <c:ptCount val="6"/>
              <c:pt idx="0">
                <c:v>公害防止（１）</c:v>
              </c:pt>
              <c:pt idx="1">
                <c:v>公害防止（２）</c:v>
              </c:pt>
              <c:pt idx="2">
                <c:v>地域安心</c:v>
              </c:pt>
              <c:pt idx="3">
                <c:v>製品・工法</c:v>
              </c:pt>
              <c:pt idx="4">
                <c:v>快適環境</c:v>
              </c:pt>
              <c:pt idx="5">
                <c:v>近隣調和</c:v>
              </c:pt>
            </c:strLit>
          </c:cat>
          <c:val>
            <c:numLit>
              <c:formatCode>General</c:formatCode>
              <c:ptCount val="6"/>
              <c:pt idx="0">
                <c:v>83</c:v>
              </c:pt>
              <c:pt idx="1">
                <c:v>71</c:v>
              </c:pt>
              <c:pt idx="2">
                <c:v>60</c:v>
              </c:pt>
              <c:pt idx="3">
                <c:v>33</c:v>
              </c:pt>
              <c:pt idx="4">
                <c:v>67</c:v>
              </c:pt>
              <c:pt idx="5">
                <c:v>75</c:v>
              </c:pt>
            </c:numLit>
          </c:val>
          <c:extLst>
            <c:ext xmlns:c16="http://schemas.microsoft.com/office/drawing/2014/chart" uri="{C3380CC4-5D6E-409C-BE32-E72D297353CC}">
              <c16:uniqueId val="{00000001-CDDA-4E9D-BB61-A6D4DA8612DE}"/>
            </c:ext>
          </c:extLst>
        </c:ser>
        <c:dLbls>
          <c:showLegendKey val="0"/>
          <c:showVal val="0"/>
          <c:showCatName val="0"/>
          <c:showSerName val="0"/>
          <c:showPercent val="0"/>
          <c:showBubbleSize val="0"/>
        </c:dLbls>
        <c:axId val="100931840"/>
        <c:axId val="100941824"/>
      </c:radarChart>
      <c:catAx>
        <c:axId val="1009318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00941824"/>
        <c:crosses val="autoZero"/>
        <c:auto val="0"/>
        <c:lblAlgn val="ctr"/>
        <c:lblOffset val="100"/>
        <c:noMultiLvlLbl val="0"/>
      </c:catAx>
      <c:valAx>
        <c:axId val="100941824"/>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0093184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997799912718216E-2"/>
          <c:y val="8.1018701666263529E-2"/>
          <c:w val="0.81062447069914512"/>
          <c:h val="0.8125018367102429"/>
        </c:manualLayout>
      </c:layout>
      <c:radarChart>
        <c:radarStyle val="marker"/>
        <c:varyColors val="0"/>
        <c:ser>
          <c:idx val="0"/>
          <c:order val="0"/>
          <c:spPr>
            <a:ln w="12700">
              <a:solidFill>
                <a:srgbClr val="000080"/>
              </a:solidFill>
              <a:prstDash val="solid"/>
            </a:ln>
          </c:spPr>
          <c:marker>
            <c:symbol val="none"/>
          </c:marker>
          <c:cat>
            <c:strRef>
              <c:f>概要!$G$55:$M$55</c:f>
              <c:strCache>
                <c:ptCount val="7"/>
                <c:pt idx="0">
                  <c:v>地球温暖化</c:v>
                </c:pt>
                <c:pt idx="1">
                  <c:v>ヒートアイランド</c:v>
                </c:pt>
                <c:pt idx="2">
                  <c:v>自然環境</c:v>
                </c:pt>
                <c:pt idx="3">
                  <c:v>水循環</c:v>
                </c:pt>
                <c:pt idx="4">
                  <c:v>地域環境</c:v>
                </c:pt>
                <c:pt idx="5">
                  <c:v>景観</c:v>
                </c:pt>
                <c:pt idx="6">
                  <c:v>安心安全</c:v>
                </c:pt>
              </c:strCache>
            </c:strRef>
          </c:cat>
          <c:val>
            <c:numRef>
              <c:f>概要!$G$58:$M$58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4B8-4800-A3B4-7FD2DB26B333}"/>
            </c:ext>
          </c:extLst>
        </c:ser>
        <c:ser>
          <c:idx val="1"/>
          <c:order val="1"/>
          <c:spPr>
            <a:ln w="12700">
              <a:solidFill>
                <a:srgbClr val="FF00FF"/>
              </a:solidFill>
              <a:prstDash val="sysDash"/>
            </a:ln>
          </c:spPr>
          <c:marker>
            <c:symbol val="none"/>
          </c:marker>
          <c:cat>
            <c:strRef>
              <c:f>概要!$G$55:$M$55</c:f>
              <c:strCache>
                <c:ptCount val="7"/>
                <c:pt idx="0">
                  <c:v>地球温暖化</c:v>
                </c:pt>
                <c:pt idx="1">
                  <c:v>ヒートアイランド</c:v>
                </c:pt>
                <c:pt idx="2">
                  <c:v>自然環境</c:v>
                </c:pt>
                <c:pt idx="3">
                  <c:v>水循環</c:v>
                </c:pt>
                <c:pt idx="4">
                  <c:v>地域環境</c:v>
                </c:pt>
                <c:pt idx="5">
                  <c:v>景観</c:v>
                </c:pt>
                <c:pt idx="6">
                  <c:v>安心安全</c:v>
                </c:pt>
              </c:strCache>
            </c:strRef>
          </c:cat>
          <c:val>
            <c:numRef>
              <c:f>概要!$G$63:$M$63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54B8-4800-A3B4-7FD2DB26B333}"/>
            </c:ext>
          </c:extLst>
        </c:ser>
        <c:dLbls>
          <c:showLegendKey val="0"/>
          <c:showVal val="0"/>
          <c:showCatName val="0"/>
          <c:showSerName val="0"/>
          <c:showPercent val="0"/>
          <c:showBubbleSize val="0"/>
        </c:dLbls>
        <c:axId val="100979072"/>
        <c:axId val="100980608"/>
      </c:radarChart>
      <c:catAx>
        <c:axId val="1009790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980608"/>
        <c:crosses val="autoZero"/>
        <c:auto val="0"/>
        <c:lblAlgn val="ctr"/>
        <c:lblOffset val="100"/>
        <c:noMultiLvlLbl val="0"/>
      </c:catAx>
      <c:valAx>
        <c:axId val="100980608"/>
        <c:scaling>
          <c:orientation val="minMax"/>
          <c:max val="100"/>
          <c:min val="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0979072"/>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P$49" lockText="1"/>
</file>

<file path=xl/ctrlProps/ctrlProp101.xml><?xml version="1.0" encoding="utf-8"?>
<formControlPr xmlns="http://schemas.microsoft.com/office/spreadsheetml/2009/9/main" objectType="CheckBox" fmlaLink="$T$48" lockText="1"/>
</file>

<file path=xl/ctrlProps/ctrlProp102.xml><?xml version="1.0" encoding="utf-8"?>
<formControlPr xmlns="http://schemas.microsoft.com/office/spreadsheetml/2009/9/main" objectType="CheckBox" fmlaLink="$U$49" lockText="1"/>
</file>

<file path=xl/ctrlProps/ctrlProp103.xml><?xml version="1.0" encoding="utf-8"?>
<formControlPr xmlns="http://schemas.microsoft.com/office/spreadsheetml/2009/9/main" objectType="CheckBox" fmlaLink="$O$50" lockText="1"/>
</file>

<file path=xl/ctrlProps/ctrlProp104.xml><?xml version="1.0" encoding="utf-8"?>
<formControlPr xmlns="http://schemas.microsoft.com/office/spreadsheetml/2009/9/main" objectType="CheckBox" fmlaLink="$P$51" lockText="1"/>
</file>

<file path=xl/ctrlProps/ctrlProp105.xml><?xml version="1.0" encoding="utf-8"?>
<formControlPr xmlns="http://schemas.microsoft.com/office/spreadsheetml/2009/9/main" objectType="CheckBox" fmlaLink="$T$50" lockText="1"/>
</file>

<file path=xl/ctrlProps/ctrlProp106.xml><?xml version="1.0" encoding="utf-8"?>
<formControlPr xmlns="http://schemas.microsoft.com/office/spreadsheetml/2009/9/main" objectType="CheckBox" fmlaLink="$U$51" lockText="1"/>
</file>

<file path=xl/ctrlProps/ctrlProp107.xml><?xml version="1.0" encoding="utf-8"?>
<formControlPr xmlns="http://schemas.microsoft.com/office/spreadsheetml/2009/9/main" objectType="CheckBox" fmlaLink="$O$52" lockText="1"/>
</file>

<file path=xl/ctrlProps/ctrlProp108.xml><?xml version="1.0" encoding="utf-8"?>
<formControlPr xmlns="http://schemas.microsoft.com/office/spreadsheetml/2009/9/main" objectType="CheckBox" fmlaLink="$P$53" lockText="1"/>
</file>

<file path=xl/ctrlProps/ctrlProp109.xml><?xml version="1.0" encoding="utf-8"?>
<formControlPr xmlns="http://schemas.microsoft.com/office/spreadsheetml/2009/9/main" objectType="CheckBox" fmlaLink="$T$52"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fmlaLink="$U$53" lockText="1"/>
</file>

<file path=xl/ctrlProps/ctrlProp111.xml><?xml version="1.0" encoding="utf-8"?>
<formControlPr xmlns="http://schemas.microsoft.com/office/spreadsheetml/2009/9/main" objectType="CheckBox" fmlaLink="$O$54" lockText="1"/>
</file>

<file path=xl/ctrlProps/ctrlProp112.xml><?xml version="1.0" encoding="utf-8"?>
<formControlPr xmlns="http://schemas.microsoft.com/office/spreadsheetml/2009/9/main" objectType="CheckBox" fmlaLink="$P$55" lockText="1"/>
</file>

<file path=xl/ctrlProps/ctrlProp113.xml><?xml version="1.0" encoding="utf-8"?>
<formControlPr xmlns="http://schemas.microsoft.com/office/spreadsheetml/2009/9/main" objectType="CheckBox" fmlaLink="$T$54" lockText="1"/>
</file>

<file path=xl/ctrlProps/ctrlProp114.xml><?xml version="1.0" encoding="utf-8"?>
<formControlPr xmlns="http://schemas.microsoft.com/office/spreadsheetml/2009/9/main" objectType="CheckBox" fmlaLink="$U$55" lockText="1"/>
</file>

<file path=xl/ctrlProps/ctrlProp115.xml><?xml version="1.0" encoding="utf-8"?>
<formControlPr xmlns="http://schemas.microsoft.com/office/spreadsheetml/2009/9/main" objectType="CheckBox" fmlaLink="$O$57" lockText="1"/>
</file>

<file path=xl/ctrlProps/ctrlProp116.xml><?xml version="1.0" encoding="utf-8"?>
<formControlPr xmlns="http://schemas.microsoft.com/office/spreadsheetml/2009/9/main" objectType="CheckBox" fmlaLink="$P$58" lockText="1"/>
</file>

<file path=xl/ctrlProps/ctrlProp117.xml><?xml version="1.0" encoding="utf-8"?>
<formControlPr xmlns="http://schemas.microsoft.com/office/spreadsheetml/2009/9/main" objectType="CheckBox" fmlaLink="$T$57" lockText="1"/>
</file>

<file path=xl/ctrlProps/ctrlProp118.xml><?xml version="1.0" encoding="utf-8"?>
<formControlPr xmlns="http://schemas.microsoft.com/office/spreadsheetml/2009/9/main" objectType="CheckBox" fmlaLink="$U$58" lockText="1"/>
</file>

<file path=xl/ctrlProps/ctrlProp119.xml><?xml version="1.0" encoding="utf-8"?>
<formControlPr xmlns="http://schemas.microsoft.com/office/spreadsheetml/2009/9/main" objectType="CheckBox" fmlaLink="$O$59"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fmlaLink="$P$60" lockText="1"/>
</file>

<file path=xl/ctrlProps/ctrlProp121.xml><?xml version="1.0" encoding="utf-8"?>
<formControlPr xmlns="http://schemas.microsoft.com/office/spreadsheetml/2009/9/main" objectType="CheckBox" fmlaLink="$T$59" lockText="1"/>
</file>

<file path=xl/ctrlProps/ctrlProp122.xml><?xml version="1.0" encoding="utf-8"?>
<formControlPr xmlns="http://schemas.microsoft.com/office/spreadsheetml/2009/9/main" objectType="CheckBox" fmlaLink="$U$60" lockText="1"/>
</file>

<file path=xl/ctrlProps/ctrlProp123.xml><?xml version="1.0" encoding="utf-8"?>
<formControlPr xmlns="http://schemas.microsoft.com/office/spreadsheetml/2009/9/main" objectType="CheckBox" fmlaLink="$O$61" lockText="1"/>
</file>

<file path=xl/ctrlProps/ctrlProp124.xml><?xml version="1.0" encoding="utf-8"?>
<formControlPr xmlns="http://schemas.microsoft.com/office/spreadsheetml/2009/9/main" objectType="CheckBox" fmlaLink="$P$62" lockText="1"/>
</file>

<file path=xl/ctrlProps/ctrlProp125.xml><?xml version="1.0" encoding="utf-8"?>
<formControlPr xmlns="http://schemas.microsoft.com/office/spreadsheetml/2009/9/main" objectType="CheckBox" fmlaLink="$T$61" lockText="1"/>
</file>

<file path=xl/ctrlProps/ctrlProp126.xml><?xml version="1.0" encoding="utf-8"?>
<formControlPr xmlns="http://schemas.microsoft.com/office/spreadsheetml/2009/9/main" objectType="CheckBox" fmlaLink="$U$62" lockText="1"/>
</file>

<file path=xl/ctrlProps/ctrlProp127.xml><?xml version="1.0" encoding="utf-8"?>
<formControlPr xmlns="http://schemas.microsoft.com/office/spreadsheetml/2009/9/main" objectType="CheckBox" fmlaLink="$O$64" lockText="1"/>
</file>

<file path=xl/ctrlProps/ctrlProp128.xml><?xml version="1.0" encoding="utf-8"?>
<formControlPr xmlns="http://schemas.microsoft.com/office/spreadsheetml/2009/9/main" objectType="CheckBox" fmlaLink="$P$65" lockText="1"/>
</file>

<file path=xl/ctrlProps/ctrlProp129.xml><?xml version="1.0" encoding="utf-8"?>
<formControlPr xmlns="http://schemas.microsoft.com/office/spreadsheetml/2009/9/main" objectType="CheckBox" fmlaLink="$T$64"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fmlaLink="$U$65" lockText="1"/>
</file>

<file path=xl/ctrlProps/ctrlProp131.xml><?xml version="1.0" encoding="utf-8"?>
<formControlPr xmlns="http://schemas.microsoft.com/office/spreadsheetml/2009/9/main" objectType="CheckBox" fmlaLink="$O$66" lockText="1"/>
</file>

<file path=xl/ctrlProps/ctrlProp132.xml><?xml version="1.0" encoding="utf-8"?>
<formControlPr xmlns="http://schemas.microsoft.com/office/spreadsheetml/2009/9/main" objectType="CheckBox" fmlaLink="$P$67" lockText="1"/>
</file>

<file path=xl/ctrlProps/ctrlProp133.xml><?xml version="1.0" encoding="utf-8"?>
<formControlPr xmlns="http://schemas.microsoft.com/office/spreadsheetml/2009/9/main" objectType="CheckBox" fmlaLink="$T$66" lockText="1"/>
</file>

<file path=xl/ctrlProps/ctrlProp134.xml><?xml version="1.0" encoding="utf-8"?>
<formControlPr xmlns="http://schemas.microsoft.com/office/spreadsheetml/2009/9/main" objectType="CheckBox" fmlaLink="$U$67" lockText="1"/>
</file>

<file path=xl/ctrlProps/ctrlProp135.xml><?xml version="1.0" encoding="utf-8"?>
<formControlPr xmlns="http://schemas.microsoft.com/office/spreadsheetml/2009/9/main" objectType="CheckBox" fmlaLink="$O$68" lockText="1"/>
</file>

<file path=xl/ctrlProps/ctrlProp136.xml><?xml version="1.0" encoding="utf-8"?>
<formControlPr xmlns="http://schemas.microsoft.com/office/spreadsheetml/2009/9/main" objectType="CheckBox" fmlaLink="$P$69" lockText="1"/>
</file>

<file path=xl/ctrlProps/ctrlProp137.xml><?xml version="1.0" encoding="utf-8"?>
<formControlPr xmlns="http://schemas.microsoft.com/office/spreadsheetml/2009/9/main" objectType="CheckBox" fmlaLink="$T$68" lockText="1"/>
</file>

<file path=xl/ctrlProps/ctrlProp138.xml><?xml version="1.0" encoding="utf-8"?>
<formControlPr xmlns="http://schemas.microsoft.com/office/spreadsheetml/2009/9/main" objectType="CheckBox" fmlaLink="$U$69" lockText="1"/>
</file>

<file path=xl/ctrlProps/ctrlProp139.xml><?xml version="1.0" encoding="utf-8"?>
<formControlPr xmlns="http://schemas.microsoft.com/office/spreadsheetml/2009/9/main" objectType="CheckBox" fmlaLink="$O$70"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fmlaLink="$P$71" lockText="1"/>
</file>

<file path=xl/ctrlProps/ctrlProp141.xml><?xml version="1.0" encoding="utf-8"?>
<formControlPr xmlns="http://schemas.microsoft.com/office/spreadsheetml/2009/9/main" objectType="CheckBox" fmlaLink="$T$70" lockText="1"/>
</file>

<file path=xl/ctrlProps/ctrlProp142.xml><?xml version="1.0" encoding="utf-8"?>
<formControlPr xmlns="http://schemas.microsoft.com/office/spreadsheetml/2009/9/main" objectType="CheckBox" fmlaLink="$U$71" lockText="1"/>
</file>

<file path=xl/ctrlProps/ctrlProp143.xml><?xml version="1.0" encoding="utf-8"?>
<formControlPr xmlns="http://schemas.microsoft.com/office/spreadsheetml/2009/9/main" objectType="CheckBox" fmlaLink="$O$72" lockText="1"/>
</file>

<file path=xl/ctrlProps/ctrlProp144.xml><?xml version="1.0" encoding="utf-8"?>
<formControlPr xmlns="http://schemas.microsoft.com/office/spreadsheetml/2009/9/main" objectType="CheckBox" fmlaLink="$P$73" lockText="1"/>
</file>

<file path=xl/ctrlProps/ctrlProp145.xml><?xml version="1.0" encoding="utf-8"?>
<formControlPr xmlns="http://schemas.microsoft.com/office/spreadsheetml/2009/9/main" objectType="CheckBox" fmlaLink="$T$72" lockText="1"/>
</file>

<file path=xl/ctrlProps/ctrlProp146.xml><?xml version="1.0" encoding="utf-8"?>
<formControlPr xmlns="http://schemas.microsoft.com/office/spreadsheetml/2009/9/main" objectType="CheckBox" fmlaLink="$U$73" lockText="1"/>
</file>

<file path=xl/ctrlProps/ctrlProp147.xml><?xml version="1.0" encoding="utf-8"?>
<formControlPr xmlns="http://schemas.microsoft.com/office/spreadsheetml/2009/9/main" objectType="CheckBox" fmlaLink="$O$75" lockText="1"/>
</file>

<file path=xl/ctrlProps/ctrlProp148.xml><?xml version="1.0" encoding="utf-8"?>
<formControlPr xmlns="http://schemas.microsoft.com/office/spreadsheetml/2009/9/main" objectType="CheckBox" fmlaLink="$P$76" lockText="1"/>
</file>

<file path=xl/ctrlProps/ctrlProp149.xml><?xml version="1.0" encoding="utf-8"?>
<formControlPr xmlns="http://schemas.microsoft.com/office/spreadsheetml/2009/9/main" objectType="CheckBox" fmlaLink="$T$75"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fmlaLink="$U$76" lockText="1"/>
</file>

<file path=xl/ctrlProps/ctrlProp151.xml><?xml version="1.0" encoding="utf-8"?>
<formControlPr xmlns="http://schemas.microsoft.com/office/spreadsheetml/2009/9/main" objectType="CheckBox" fmlaLink="$O$77" lockText="1"/>
</file>

<file path=xl/ctrlProps/ctrlProp152.xml><?xml version="1.0" encoding="utf-8"?>
<formControlPr xmlns="http://schemas.microsoft.com/office/spreadsheetml/2009/9/main" objectType="CheckBox" fmlaLink="$P$78" lockText="1"/>
</file>

<file path=xl/ctrlProps/ctrlProp153.xml><?xml version="1.0" encoding="utf-8"?>
<formControlPr xmlns="http://schemas.microsoft.com/office/spreadsheetml/2009/9/main" objectType="CheckBox" fmlaLink="$T$77" lockText="1"/>
</file>

<file path=xl/ctrlProps/ctrlProp154.xml><?xml version="1.0" encoding="utf-8"?>
<formControlPr xmlns="http://schemas.microsoft.com/office/spreadsheetml/2009/9/main" objectType="CheckBox" fmlaLink="$U$78" lockText="1"/>
</file>

<file path=xl/ctrlProps/ctrlProp155.xml><?xml version="1.0" encoding="utf-8"?>
<formControlPr xmlns="http://schemas.microsoft.com/office/spreadsheetml/2009/9/main" objectType="CheckBox" fmlaLink="$O$79" lockText="1"/>
</file>

<file path=xl/ctrlProps/ctrlProp156.xml><?xml version="1.0" encoding="utf-8"?>
<formControlPr xmlns="http://schemas.microsoft.com/office/spreadsheetml/2009/9/main" objectType="CheckBox" fmlaLink="$P$80" lockText="1"/>
</file>

<file path=xl/ctrlProps/ctrlProp157.xml><?xml version="1.0" encoding="utf-8"?>
<formControlPr xmlns="http://schemas.microsoft.com/office/spreadsheetml/2009/9/main" objectType="CheckBox" fmlaLink="$T$79" lockText="1"/>
</file>

<file path=xl/ctrlProps/ctrlProp158.xml><?xml version="1.0" encoding="utf-8"?>
<formControlPr xmlns="http://schemas.microsoft.com/office/spreadsheetml/2009/9/main" objectType="CheckBox" fmlaLink="$U$80" lockText="1"/>
</file>

<file path=xl/ctrlProps/ctrlProp159.xml><?xml version="1.0" encoding="utf-8"?>
<formControlPr xmlns="http://schemas.microsoft.com/office/spreadsheetml/2009/9/main" objectType="CheckBox" fmlaLink="$O$81"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fmlaLink="$P$82" lockText="1"/>
</file>

<file path=xl/ctrlProps/ctrlProp161.xml><?xml version="1.0" encoding="utf-8"?>
<formControlPr xmlns="http://schemas.microsoft.com/office/spreadsheetml/2009/9/main" objectType="CheckBox" fmlaLink="$T$81" lockText="1"/>
</file>

<file path=xl/ctrlProps/ctrlProp162.xml><?xml version="1.0" encoding="utf-8"?>
<formControlPr xmlns="http://schemas.microsoft.com/office/spreadsheetml/2009/9/main" objectType="CheckBox" fmlaLink="$U$82" lockText="1"/>
</file>

<file path=xl/ctrlProps/ctrlProp163.xml><?xml version="1.0" encoding="utf-8"?>
<formControlPr xmlns="http://schemas.microsoft.com/office/spreadsheetml/2009/9/main" objectType="CheckBox" fmlaLink="$O$84" lockText="1"/>
</file>

<file path=xl/ctrlProps/ctrlProp164.xml><?xml version="1.0" encoding="utf-8"?>
<formControlPr xmlns="http://schemas.microsoft.com/office/spreadsheetml/2009/9/main" objectType="CheckBox" fmlaLink="$P$85" lockText="1"/>
</file>

<file path=xl/ctrlProps/ctrlProp165.xml><?xml version="1.0" encoding="utf-8"?>
<formControlPr xmlns="http://schemas.microsoft.com/office/spreadsheetml/2009/9/main" objectType="CheckBox" fmlaLink="$T$84" lockText="1"/>
</file>

<file path=xl/ctrlProps/ctrlProp166.xml><?xml version="1.0" encoding="utf-8"?>
<formControlPr xmlns="http://schemas.microsoft.com/office/spreadsheetml/2009/9/main" objectType="CheckBox" fmlaLink="$U$85" lockText="1"/>
</file>

<file path=xl/ctrlProps/ctrlProp167.xml><?xml version="1.0" encoding="utf-8"?>
<formControlPr xmlns="http://schemas.microsoft.com/office/spreadsheetml/2009/9/main" objectType="CheckBox" fmlaLink="$O$86" lockText="1"/>
</file>

<file path=xl/ctrlProps/ctrlProp168.xml><?xml version="1.0" encoding="utf-8"?>
<formControlPr xmlns="http://schemas.microsoft.com/office/spreadsheetml/2009/9/main" objectType="CheckBox" fmlaLink="$P$87" lockText="1"/>
</file>

<file path=xl/ctrlProps/ctrlProp169.xml><?xml version="1.0" encoding="utf-8"?>
<formControlPr xmlns="http://schemas.microsoft.com/office/spreadsheetml/2009/9/main" objectType="CheckBox" fmlaLink="$T$86"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fmlaLink="$U$87" lockText="1"/>
</file>

<file path=xl/ctrlProps/ctrlProp171.xml><?xml version="1.0" encoding="utf-8"?>
<formControlPr xmlns="http://schemas.microsoft.com/office/spreadsheetml/2009/9/main" objectType="CheckBox" fmlaLink="$O$88" lockText="1"/>
</file>

<file path=xl/ctrlProps/ctrlProp172.xml><?xml version="1.0" encoding="utf-8"?>
<formControlPr xmlns="http://schemas.microsoft.com/office/spreadsheetml/2009/9/main" objectType="CheckBox" fmlaLink="$P$89" lockText="1"/>
</file>

<file path=xl/ctrlProps/ctrlProp173.xml><?xml version="1.0" encoding="utf-8"?>
<formControlPr xmlns="http://schemas.microsoft.com/office/spreadsheetml/2009/9/main" objectType="CheckBox" fmlaLink="$T$88" lockText="1"/>
</file>

<file path=xl/ctrlProps/ctrlProp174.xml><?xml version="1.0" encoding="utf-8"?>
<formControlPr xmlns="http://schemas.microsoft.com/office/spreadsheetml/2009/9/main" objectType="CheckBox" fmlaLink="$U$89" lockText="1"/>
</file>

<file path=xl/ctrlProps/ctrlProp175.xml><?xml version="1.0" encoding="utf-8"?>
<formControlPr xmlns="http://schemas.microsoft.com/office/spreadsheetml/2009/9/main" objectType="CheckBox" fmlaLink="$O$90" lockText="1"/>
</file>

<file path=xl/ctrlProps/ctrlProp176.xml><?xml version="1.0" encoding="utf-8"?>
<formControlPr xmlns="http://schemas.microsoft.com/office/spreadsheetml/2009/9/main" objectType="CheckBox" fmlaLink="$P$91" lockText="1"/>
</file>

<file path=xl/ctrlProps/ctrlProp177.xml><?xml version="1.0" encoding="utf-8"?>
<formControlPr xmlns="http://schemas.microsoft.com/office/spreadsheetml/2009/9/main" objectType="CheckBox" fmlaLink="$T$90" lockText="1"/>
</file>

<file path=xl/ctrlProps/ctrlProp178.xml><?xml version="1.0" encoding="utf-8"?>
<formControlPr xmlns="http://schemas.microsoft.com/office/spreadsheetml/2009/9/main" objectType="CheckBox" fmlaLink="$U$91" lockText="1"/>
</file>

<file path=xl/ctrlProps/ctrlProp179.xml><?xml version="1.0" encoding="utf-8"?>
<formControlPr xmlns="http://schemas.microsoft.com/office/spreadsheetml/2009/9/main" objectType="CheckBox" fmlaLink="$O$92"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fmlaLink="$P$93" lockText="1"/>
</file>

<file path=xl/ctrlProps/ctrlProp181.xml><?xml version="1.0" encoding="utf-8"?>
<formControlPr xmlns="http://schemas.microsoft.com/office/spreadsheetml/2009/9/main" objectType="CheckBox" fmlaLink="$T$92" lockText="1"/>
</file>

<file path=xl/ctrlProps/ctrlProp182.xml><?xml version="1.0" encoding="utf-8"?>
<formControlPr xmlns="http://schemas.microsoft.com/office/spreadsheetml/2009/9/main" objectType="CheckBox" fmlaLink="$U$93" lockText="1"/>
</file>

<file path=xl/ctrlProps/ctrlProp183.xml><?xml version="1.0" encoding="utf-8"?>
<formControlPr xmlns="http://schemas.microsoft.com/office/spreadsheetml/2009/9/main" objectType="CheckBox" fmlaLink="$O$95" lockText="1"/>
</file>

<file path=xl/ctrlProps/ctrlProp184.xml><?xml version="1.0" encoding="utf-8"?>
<formControlPr xmlns="http://schemas.microsoft.com/office/spreadsheetml/2009/9/main" objectType="CheckBox" fmlaLink="$P$96" lockText="1"/>
</file>

<file path=xl/ctrlProps/ctrlProp185.xml><?xml version="1.0" encoding="utf-8"?>
<formControlPr xmlns="http://schemas.microsoft.com/office/spreadsheetml/2009/9/main" objectType="CheckBox" fmlaLink="$T$95" lockText="1"/>
</file>

<file path=xl/ctrlProps/ctrlProp186.xml><?xml version="1.0" encoding="utf-8"?>
<formControlPr xmlns="http://schemas.microsoft.com/office/spreadsheetml/2009/9/main" objectType="CheckBox" fmlaLink="$U$96" lockText="1"/>
</file>

<file path=xl/ctrlProps/ctrlProp187.xml><?xml version="1.0" encoding="utf-8"?>
<formControlPr xmlns="http://schemas.microsoft.com/office/spreadsheetml/2009/9/main" objectType="CheckBox" fmlaLink="$O$98" lockText="1"/>
</file>

<file path=xl/ctrlProps/ctrlProp188.xml><?xml version="1.0" encoding="utf-8"?>
<formControlPr xmlns="http://schemas.microsoft.com/office/spreadsheetml/2009/9/main" objectType="CheckBox" fmlaLink="$P$99" lockText="1"/>
</file>

<file path=xl/ctrlProps/ctrlProp189.xml><?xml version="1.0" encoding="utf-8"?>
<formControlPr xmlns="http://schemas.microsoft.com/office/spreadsheetml/2009/9/main" objectType="CheckBox" fmlaLink="$T$98" lockText="1"/>
</file>

<file path=xl/ctrlProps/ctrlProp19.xml><?xml version="1.0" encoding="utf-8"?>
<formControlPr xmlns="http://schemas.microsoft.com/office/spreadsheetml/2009/9/main" objectType="CheckBox" fmlaLink="$O$6" lockText="1"/>
</file>

<file path=xl/ctrlProps/ctrlProp190.xml><?xml version="1.0" encoding="utf-8"?>
<formControlPr xmlns="http://schemas.microsoft.com/office/spreadsheetml/2009/9/main" objectType="CheckBox" fmlaLink="$U$99" lockText="1"/>
</file>

<file path=xl/ctrlProps/ctrlProp191.xml><?xml version="1.0" encoding="utf-8"?>
<formControlPr xmlns="http://schemas.microsoft.com/office/spreadsheetml/2009/9/main" objectType="CheckBox" fmlaLink="$O$100" lockText="1"/>
</file>

<file path=xl/ctrlProps/ctrlProp192.xml><?xml version="1.0" encoding="utf-8"?>
<formControlPr xmlns="http://schemas.microsoft.com/office/spreadsheetml/2009/9/main" objectType="CheckBox" fmlaLink="$P$101" lockText="1"/>
</file>

<file path=xl/ctrlProps/ctrlProp193.xml><?xml version="1.0" encoding="utf-8"?>
<formControlPr xmlns="http://schemas.microsoft.com/office/spreadsheetml/2009/9/main" objectType="CheckBox" fmlaLink="$T$100" lockText="1"/>
</file>

<file path=xl/ctrlProps/ctrlProp194.xml><?xml version="1.0" encoding="utf-8"?>
<formControlPr xmlns="http://schemas.microsoft.com/office/spreadsheetml/2009/9/main" objectType="CheckBox" fmlaLink="$U$101" lockText="1"/>
</file>

<file path=xl/ctrlProps/ctrlProp195.xml><?xml version="1.0" encoding="utf-8"?>
<formControlPr xmlns="http://schemas.microsoft.com/office/spreadsheetml/2009/9/main" objectType="CheckBox" fmlaLink="$O$103" lockText="1"/>
</file>

<file path=xl/ctrlProps/ctrlProp196.xml><?xml version="1.0" encoding="utf-8"?>
<formControlPr xmlns="http://schemas.microsoft.com/office/spreadsheetml/2009/9/main" objectType="CheckBox" fmlaLink="$P$104" lockText="1"/>
</file>

<file path=xl/ctrlProps/ctrlProp197.xml><?xml version="1.0" encoding="utf-8"?>
<formControlPr xmlns="http://schemas.microsoft.com/office/spreadsheetml/2009/9/main" objectType="CheckBox" fmlaLink="$T$103" lockText="1"/>
</file>

<file path=xl/ctrlProps/ctrlProp198.xml><?xml version="1.0" encoding="utf-8"?>
<formControlPr xmlns="http://schemas.microsoft.com/office/spreadsheetml/2009/9/main" objectType="CheckBox" fmlaLink="$U$104" lockText="1"/>
</file>

<file path=xl/ctrlProps/ctrlProp199.xml><?xml version="1.0" encoding="utf-8"?>
<formControlPr xmlns="http://schemas.microsoft.com/office/spreadsheetml/2009/9/main" objectType="CheckBox" fmlaLink="$O$105"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fmlaLink="$P$7" lockText="1"/>
</file>

<file path=xl/ctrlProps/ctrlProp200.xml><?xml version="1.0" encoding="utf-8"?>
<formControlPr xmlns="http://schemas.microsoft.com/office/spreadsheetml/2009/9/main" objectType="CheckBox" fmlaLink="$P$106" lockText="1"/>
</file>

<file path=xl/ctrlProps/ctrlProp201.xml><?xml version="1.0" encoding="utf-8"?>
<formControlPr xmlns="http://schemas.microsoft.com/office/spreadsheetml/2009/9/main" objectType="CheckBox" fmlaLink="$T$105" lockText="1"/>
</file>

<file path=xl/ctrlProps/ctrlProp202.xml><?xml version="1.0" encoding="utf-8"?>
<formControlPr xmlns="http://schemas.microsoft.com/office/spreadsheetml/2009/9/main" objectType="CheckBox" fmlaLink="$U$106" lockText="1"/>
</file>

<file path=xl/ctrlProps/ctrlProp203.xml><?xml version="1.0" encoding="utf-8"?>
<formControlPr xmlns="http://schemas.microsoft.com/office/spreadsheetml/2009/9/main" objectType="CheckBox" fmlaLink="$O$108" lockText="1"/>
</file>

<file path=xl/ctrlProps/ctrlProp204.xml><?xml version="1.0" encoding="utf-8"?>
<formControlPr xmlns="http://schemas.microsoft.com/office/spreadsheetml/2009/9/main" objectType="CheckBox" fmlaLink="$P$109" lockText="1"/>
</file>

<file path=xl/ctrlProps/ctrlProp205.xml><?xml version="1.0" encoding="utf-8"?>
<formControlPr xmlns="http://schemas.microsoft.com/office/spreadsheetml/2009/9/main" objectType="CheckBox" fmlaLink="$T$108" lockText="1"/>
</file>

<file path=xl/ctrlProps/ctrlProp206.xml><?xml version="1.0" encoding="utf-8"?>
<formControlPr xmlns="http://schemas.microsoft.com/office/spreadsheetml/2009/9/main" objectType="CheckBox" fmlaLink="$U$109" lockText="1"/>
</file>

<file path=xl/ctrlProps/ctrlProp207.xml><?xml version="1.0" encoding="utf-8"?>
<formControlPr xmlns="http://schemas.microsoft.com/office/spreadsheetml/2009/9/main" objectType="CheckBox" fmlaLink="$O$110" lockText="1"/>
</file>

<file path=xl/ctrlProps/ctrlProp208.xml><?xml version="1.0" encoding="utf-8"?>
<formControlPr xmlns="http://schemas.microsoft.com/office/spreadsheetml/2009/9/main" objectType="CheckBox" fmlaLink="$P$111" lockText="1"/>
</file>

<file path=xl/ctrlProps/ctrlProp209.xml><?xml version="1.0" encoding="utf-8"?>
<formControlPr xmlns="http://schemas.microsoft.com/office/spreadsheetml/2009/9/main" objectType="CheckBox" fmlaLink="$T$110" lockText="1"/>
</file>

<file path=xl/ctrlProps/ctrlProp21.xml><?xml version="1.0" encoding="utf-8"?>
<formControlPr xmlns="http://schemas.microsoft.com/office/spreadsheetml/2009/9/main" objectType="CheckBox" fmlaLink="$T$6" lockText="1"/>
</file>

<file path=xl/ctrlProps/ctrlProp210.xml><?xml version="1.0" encoding="utf-8"?>
<formControlPr xmlns="http://schemas.microsoft.com/office/spreadsheetml/2009/9/main" objectType="CheckBox" fmlaLink="$U$111" lockText="1"/>
</file>

<file path=xl/ctrlProps/ctrlProp211.xml><?xml version="1.0" encoding="utf-8"?>
<formControlPr xmlns="http://schemas.microsoft.com/office/spreadsheetml/2009/9/main" objectType="CheckBox" fmlaLink="$O$113" lockText="1"/>
</file>

<file path=xl/ctrlProps/ctrlProp212.xml><?xml version="1.0" encoding="utf-8"?>
<formControlPr xmlns="http://schemas.microsoft.com/office/spreadsheetml/2009/9/main" objectType="CheckBox" fmlaLink="$P$114" lockText="1"/>
</file>

<file path=xl/ctrlProps/ctrlProp213.xml><?xml version="1.0" encoding="utf-8"?>
<formControlPr xmlns="http://schemas.microsoft.com/office/spreadsheetml/2009/9/main" objectType="CheckBox" fmlaLink="$T$113" lockText="1"/>
</file>

<file path=xl/ctrlProps/ctrlProp214.xml><?xml version="1.0" encoding="utf-8"?>
<formControlPr xmlns="http://schemas.microsoft.com/office/spreadsheetml/2009/9/main" objectType="CheckBox" fmlaLink="$U$114" lockText="1"/>
</file>

<file path=xl/ctrlProps/ctrlProp215.xml><?xml version="1.0" encoding="utf-8"?>
<formControlPr xmlns="http://schemas.microsoft.com/office/spreadsheetml/2009/9/main" objectType="CheckBox" fmlaLink="$O$116" lockText="1"/>
</file>

<file path=xl/ctrlProps/ctrlProp216.xml><?xml version="1.0" encoding="utf-8"?>
<formControlPr xmlns="http://schemas.microsoft.com/office/spreadsheetml/2009/9/main" objectType="CheckBox" fmlaLink="$P$117" lockText="1"/>
</file>

<file path=xl/ctrlProps/ctrlProp217.xml><?xml version="1.0" encoding="utf-8"?>
<formControlPr xmlns="http://schemas.microsoft.com/office/spreadsheetml/2009/9/main" objectType="CheckBox" fmlaLink="$T$116" lockText="1"/>
</file>

<file path=xl/ctrlProps/ctrlProp218.xml><?xml version="1.0" encoding="utf-8"?>
<formControlPr xmlns="http://schemas.microsoft.com/office/spreadsheetml/2009/9/main" objectType="CheckBox" fmlaLink="$U$117" lockText="1"/>
</file>

<file path=xl/ctrlProps/ctrlProp219.xml><?xml version="1.0" encoding="utf-8"?>
<formControlPr xmlns="http://schemas.microsoft.com/office/spreadsheetml/2009/9/main" objectType="CheckBox" fmlaLink="$O$118" lockText="1"/>
</file>

<file path=xl/ctrlProps/ctrlProp22.xml><?xml version="1.0" encoding="utf-8"?>
<formControlPr xmlns="http://schemas.microsoft.com/office/spreadsheetml/2009/9/main" objectType="CheckBox" fmlaLink="$U$7" lockText="1"/>
</file>

<file path=xl/ctrlProps/ctrlProp220.xml><?xml version="1.0" encoding="utf-8"?>
<formControlPr xmlns="http://schemas.microsoft.com/office/spreadsheetml/2009/9/main" objectType="CheckBox" fmlaLink="$P$119" lockText="1"/>
</file>

<file path=xl/ctrlProps/ctrlProp221.xml><?xml version="1.0" encoding="utf-8"?>
<formControlPr xmlns="http://schemas.microsoft.com/office/spreadsheetml/2009/9/main" objectType="CheckBox" fmlaLink="$T$118" lockText="1"/>
</file>

<file path=xl/ctrlProps/ctrlProp222.xml><?xml version="1.0" encoding="utf-8"?>
<formControlPr xmlns="http://schemas.microsoft.com/office/spreadsheetml/2009/9/main" objectType="CheckBox" fmlaLink="$U$119" lockText="1"/>
</file>

<file path=xl/ctrlProps/ctrlProp223.xml><?xml version="1.0" encoding="utf-8"?>
<formControlPr xmlns="http://schemas.microsoft.com/office/spreadsheetml/2009/9/main" objectType="CheckBox" fmlaLink="$O$121" lockText="1"/>
</file>

<file path=xl/ctrlProps/ctrlProp224.xml><?xml version="1.0" encoding="utf-8"?>
<formControlPr xmlns="http://schemas.microsoft.com/office/spreadsheetml/2009/9/main" objectType="CheckBox" fmlaLink="$P$122" lockText="1"/>
</file>

<file path=xl/ctrlProps/ctrlProp225.xml><?xml version="1.0" encoding="utf-8"?>
<formControlPr xmlns="http://schemas.microsoft.com/office/spreadsheetml/2009/9/main" objectType="CheckBox" fmlaLink="$T$121" lockText="1"/>
</file>

<file path=xl/ctrlProps/ctrlProp226.xml><?xml version="1.0" encoding="utf-8"?>
<formControlPr xmlns="http://schemas.microsoft.com/office/spreadsheetml/2009/9/main" objectType="CheckBox" fmlaLink="$U$122" lockText="1"/>
</file>

<file path=xl/ctrlProps/ctrlProp227.xml><?xml version="1.0" encoding="utf-8"?>
<formControlPr xmlns="http://schemas.microsoft.com/office/spreadsheetml/2009/9/main" objectType="CheckBox" fmlaLink="$O$123" lockText="1"/>
</file>

<file path=xl/ctrlProps/ctrlProp228.xml><?xml version="1.0" encoding="utf-8"?>
<formControlPr xmlns="http://schemas.microsoft.com/office/spreadsheetml/2009/9/main" objectType="CheckBox" fmlaLink="$P$124" lockText="1"/>
</file>

<file path=xl/ctrlProps/ctrlProp229.xml><?xml version="1.0" encoding="utf-8"?>
<formControlPr xmlns="http://schemas.microsoft.com/office/spreadsheetml/2009/9/main" objectType="CheckBox" fmlaLink="$T$123" lockText="1"/>
</file>

<file path=xl/ctrlProps/ctrlProp23.xml><?xml version="1.0" encoding="utf-8"?>
<formControlPr xmlns="http://schemas.microsoft.com/office/spreadsheetml/2009/9/main" objectType="CheckBox" fmlaLink="$O$8" lockText="1"/>
</file>

<file path=xl/ctrlProps/ctrlProp230.xml><?xml version="1.0" encoding="utf-8"?>
<formControlPr xmlns="http://schemas.microsoft.com/office/spreadsheetml/2009/9/main" objectType="CheckBox" fmlaLink="$U$124" lockText="1"/>
</file>

<file path=xl/ctrlProps/ctrlProp231.xml><?xml version="1.0" encoding="utf-8"?>
<formControlPr xmlns="http://schemas.microsoft.com/office/spreadsheetml/2009/9/main" objectType="CheckBox" fmlaLink="$O$126" lockText="1"/>
</file>

<file path=xl/ctrlProps/ctrlProp232.xml><?xml version="1.0" encoding="utf-8"?>
<formControlPr xmlns="http://schemas.microsoft.com/office/spreadsheetml/2009/9/main" objectType="CheckBox" fmlaLink="$P$127" lockText="1"/>
</file>

<file path=xl/ctrlProps/ctrlProp233.xml><?xml version="1.0" encoding="utf-8"?>
<formControlPr xmlns="http://schemas.microsoft.com/office/spreadsheetml/2009/9/main" objectType="CheckBox" fmlaLink="$T$126" lockText="1"/>
</file>

<file path=xl/ctrlProps/ctrlProp234.xml><?xml version="1.0" encoding="utf-8"?>
<formControlPr xmlns="http://schemas.microsoft.com/office/spreadsheetml/2009/9/main" objectType="CheckBox" fmlaLink="$U$127" lockText="1"/>
</file>

<file path=xl/ctrlProps/ctrlProp235.xml><?xml version="1.0" encoding="utf-8"?>
<formControlPr xmlns="http://schemas.microsoft.com/office/spreadsheetml/2009/9/main" objectType="CheckBox" fmlaLink="$O$6" lockText="1"/>
</file>

<file path=xl/ctrlProps/ctrlProp236.xml><?xml version="1.0" encoding="utf-8"?>
<formControlPr xmlns="http://schemas.microsoft.com/office/spreadsheetml/2009/9/main" objectType="CheckBox" fmlaLink="$T$6" lockText="1"/>
</file>

<file path=xl/ctrlProps/ctrlProp237.xml><?xml version="1.0" encoding="utf-8"?>
<formControlPr xmlns="http://schemas.microsoft.com/office/spreadsheetml/2009/9/main" objectType="CheckBox" fmlaLink="$O$12" lockText="1"/>
</file>

<file path=xl/ctrlProps/ctrlProp238.xml><?xml version="1.0" encoding="utf-8"?>
<formControlPr xmlns="http://schemas.microsoft.com/office/spreadsheetml/2009/9/main" objectType="CheckBox" fmlaLink="$P$13" lockText="1"/>
</file>

<file path=xl/ctrlProps/ctrlProp239.xml><?xml version="1.0" encoding="utf-8"?>
<formControlPr xmlns="http://schemas.microsoft.com/office/spreadsheetml/2009/9/main" objectType="CheckBox" fmlaLink="$T$12" lockText="1"/>
</file>

<file path=xl/ctrlProps/ctrlProp24.xml><?xml version="1.0" encoding="utf-8"?>
<formControlPr xmlns="http://schemas.microsoft.com/office/spreadsheetml/2009/9/main" objectType="CheckBox" fmlaLink="$P$9" lockText="1"/>
</file>

<file path=xl/ctrlProps/ctrlProp240.xml><?xml version="1.0" encoding="utf-8"?>
<formControlPr xmlns="http://schemas.microsoft.com/office/spreadsheetml/2009/9/main" objectType="CheckBox" fmlaLink="$U$13" lockText="1"/>
</file>

<file path=xl/ctrlProps/ctrlProp241.xml><?xml version="1.0" encoding="utf-8"?>
<formControlPr xmlns="http://schemas.microsoft.com/office/spreadsheetml/2009/9/main" objectType="CheckBox" fmlaLink="$O$14" lockText="1"/>
</file>

<file path=xl/ctrlProps/ctrlProp242.xml><?xml version="1.0" encoding="utf-8"?>
<formControlPr xmlns="http://schemas.microsoft.com/office/spreadsheetml/2009/9/main" objectType="CheckBox" fmlaLink="$P$15" lockText="1"/>
</file>

<file path=xl/ctrlProps/ctrlProp243.xml><?xml version="1.0" encoding="utf-8"?>
<formControlPr xmlns="http://schemas.microsoft.com/office/spreadsheetml/2009/9/main" objectType="CheckBox" fmlaLink="$T$14" lockText="1"/>
</file>

<file path=xl/ctrlProps/ctrlProp244.xml><?xml version="1.0" encoding="utf-8"?>
<formControlPr xmlns="http://schemas.microsoft.com/office/spreadsheetml/2009/9/main" objectType="CheckBox" fmlaLink="$U$15" lockText="1"/>
</file>

<file path=xl/ctrlProps/ctrlProp245.xml><?xml version="1.0" encoding="utf-8"?>
<formControlPr xmlns="http://schemas.microsoft.com/office/spreadsheetml/2009/9/main" objectType="CheckBox" fmlaLink="$O$16" lockText="1"/>
</file>

<file path=xl/ctrlProps/ctrlProp246.xml><?xml version="1.0" encoding="utf-8"?>
<formControlPr xmlns="http://schemas.microsoft.com/office/spreadsheetml/2009/9/main" objectType="CheckBox" fmlaLink="$P$17" lockText="1"/>
</file>

<file path=xl/ctrlProps/ctrlProp247.xml><?xml version="1.0" encoding="utf-8"?>
<formControlPr xmlns="http://schemas.microsoft.com/office/spreadsheetml/2009/9/main" objectType="CheckBox" fmlaLink="$T$16" lockText="1"/>
</file>

<file path=xl/ctrlProps/ctrlProp248.xml><?xml version="1.0" encoding="utf-8"?>
<formControlPr xmlns="http://schemas.microsoft.com/office/spreadsheetml/2009/9/main" objectType="CheckBox" fmlaLink="$U$17" lockText="1"/>
</file>

<file path=xl/ctrlProps/ctrlProp249.xml><?xml version="1.0" encoding="utf-8"?>
<formControlPr xmlns="http://schemas.microsoft.com/office/spreadsheetml/2009/9/main" objectType="CheckBox" fmlaLink="$O$18" lockText="1"/>
</file>

<file path=xl/ctrlProps/ctrlProp25.xml><?xml version="1.0" encoding="utf-8"?>
<formControlPr xmlns="http://schemas.microsoft.com/office/spreadsheetml/2009/9/main" objectType="CheckBox" fmlaLink="$T$8" lockText="1"/>
</file>

<file path=xl/ctrlProps/ctrlProp250.xml><?xml version="1.0" encoding="utf-8"?>
<formControlPr xmlns="http://schemas.microsoft.com/office/spreadsheetml/2009/9/main" objectType="CheckBox" fmlaLink="$P$19" lockText="1"/>
</file>

<file path=xl/ctrlProps/ctrlProp251.xml><?xml version="1.0" encoding="utf-8"?>
<formControlPr xmlns="http://schemas.microsoft.com/office/spreadsheetml/2009/9/main" objectType="CheckBox" fmlaLink="$T$18" lockText="1"/>
</file>

<file path=xl/ctrlProps/ctrlProp252.xml><?xml version="1.0" encoding="utf-8"?>
<formControlPr xmlns="http://schemas.microsoft.com/office/spreadsheetml/2009/9/main" objectType="CheckBox" fmlaLink="$U$19" lockText="1"/>
</file>

<file path=xl/ctrlProps/ctrlProp253.xml><?xml version="1.0" encoding="utf-8"?>
<formControlPr xmlns="http://schemas.microsoft.com/office/spreadsheetml/2009/9/main" objectType="CheckBox" fmlaLink="$O$20" lockText="1"/>
</file>

<file path=xl/ctrlProps/ctrlProp254.xml><?xml version="1.0" encoding="utf-8"?>
<formControlPr xmlns="http://schemas.microsoft.com/office/spreadsheetml/2009/9/main" objectType="CheckBox" fmlaLink="$P$21" lockText="1"/>
</file>

<file path=xl/ctrlProps/ctrlProp255.xml><?xml version="1.0" encoding="utf-8"?>
<formControlPr xmlns="http://schemas.microsoft.com/office/spreadsheetml/2009/9/main" objectType="CheckBox" fmlaLink="$T$20" lockText="1"/>
</file>

<file path=xl/ctrlProps/ctrlProp256.xml><?xml version="1.0" encoding="utf-8"?>
<formControlPr xmlns="http://schemas.microsoft.com/office/spreadsheetml/2009/9/main" objectType="CheckBox" fmlaLink="$U$21" lockText="1"/>
</file>

<file path=xl/ctrlProps/ctrlProp257.xml><?xml version="1.0" encoding="utf-8"?>
<formControlPr xmlns="http://schemas.microsoft.com/office/spreadsheetml/2009/9/main" objectType="CheckBox" fmlaLink="$O$22" lockText="1"/>
</file>

<file path=xl/ctrlProps/ctrlProp258.xml><?xml version="1.0" encoding="utf-8"?>
<formControlPr xmlns="http://schemas.microsoft.com/office/spreadsheetml/2009/9/main" objectType="CheckBox" fmlaLink="$P$23" lockText="1"/>
</file>

<file path=xl/ctrlProps/ctrlProp259.xml><?xml version="1.0" encoding="utf-8"?>
<formControlPr xmlns="http://schemas.microsoft.com/office/spreadsheetml/2009/9/main" objectType="CheckBox" fmlaLink="$T$22" lockText="1"/>
</file>

<file path=xl/ctrlProps/ctrlProp26.xml><?xml version="1.0" encoding="utf-8"?>
<formControlPr xmlns="http://schemas.microsoft.com/office/spreadsheetml/2009/9/main" objectType="CheckBox" fmlaLink="$U$9" lockText="1"/>
</file>

<file path=xl/ctrlProps/ctrlProp260.xml><?xml version="1.0" encoding="utf-8"?>
<formControlPr xmlns="http://schemas.microsoft.com/office/spreadsheetml/2009/9/main" objectType="CheckBox" fmlaLink="$U$23" lockText="1"/>
</file>

<file path=xl/ctrlProps/ctrlProp261.xml><?xml version="1.0" encoding="utf-8"?>
<formControlPr xmlns="http://schemas.microsoft.com/office/spreadsheetml/2009/9/main" objectType="CheckBox" fmlaLink="$O$24" lockText="1"/>
</file>

<file path=xl/ctrlProps/ctrlProp262.xml><?xml version="1.0" encoding="utf-8"?>
<formControlPr xmlns="http://schemas.microsoft.com/office/spreadsheetml/2009/9/main" objectType="CheckBox" fmlaLink="$T$24" lockText="1"/>
</file>

<file path=xl/ctrlProps/ctrlProp263.xml><?xml version="1.0" encoding="utf-8"?>
<formControlPr xmlns="http://schemas.microsoft.com/office/spreadsheetml/2009/9/main" objectType="CheckBox" fmlaLink="$O$32" lockText="1"/>
</file>

<file path=xl/ctrlProps/ctrlProp264.xml><?xml version="1.0" encoding="utf-8"?>
<formControlPr xmlns="http://schemas.microsoft.com/office/spreadsheetml/2009/9/main" objectType="CheckBox" fmlaLink="$P$33" lockText="1"/>
</file>

<file path=xl/ctrlProps/ctrlProp265.xml><?xml version="1.0" encoding="utf-8"?>
<formControlPr xmlns="http://schemas.microsoft.com/office/spreadsheetml/2009/9/main" objectType="CheckBox" fmlaLink="$T$32" lockText="1"/>
</file>

<file path=xl/ctrlProps/ctrlProp266.xml><?xml version="1.0" encoding="utf-8"?>
<formControlPr xmlns="http://schemas.microsoft.com/office/spreadsheetml/2009/9/main" objectType="CheckBox" fmlaLink="$U$33" lockText="1"/>
</file>

<file path=xl/ctrlProps/ctrlProp267.xml><?xml version="1.0" encoding="utf-8"?>
<formControlPr xmlns="http://schemas.microsoft.com/office/spreadsheetml/2009/9/main" objectType="CheckBox" fmlaLink="$O$34" lockText="1"/>
</file>

<file path=xl/ctrlProps/ctrlProp268.xml><?xml version="1.0" encoding="utf-8"?>
<formControlPr xmlns="http://schemas.microsoft.com/office/spreadsheetml/2009/9/main" objectType="CheckBox" fmlaLink="$P$35" lockText="1"/>
</file>

<file path=xl/ctrlProps/ctrlProp269.xml><?xml version="1.0" encoding="utf-8"?>
<formControlPr xmlns="http://schemas.microsoft.com/office/spreadsheetml/2009/9/main" objectType="CheckBox" fmlaLink="$T$34" lockText="1"/>
</file>

<file path=xl/ctrlProps/ctrlProp27.xml><?xml version="1.0" encoding="utf-8"?>
<formControlPr xmlns="http://schemas.microsoft.com/office/spreadsheetml/2009/9/main" objectType="CheckBox" fmlaLink="$O$10" lockText="1"/>
</file>

<file path=xl/ctrlProps/ctrlProp270.xml><?xml version="1.0" encoding="utf-8"?>
<formControlPr xmlns="http://schemas.microsoft.com/office/spreadsheetml/2009/9/main" objectType="CheckBox" fmlaLink="$U$35" lockText="1"/>
</file>

<file path=xl/ctrlProps/ctrlProp271.xml><?xml version="1.0" encoding="utf-8"?>
<formControlPr xmlns="http://schemas.microsoft.com/office/spreadsheetml/2009/9/main" objectType="CheckBox" fmlaLink="$O$36" lockText="1"/>
</file>

<file path=xl/ctrlProps/ctrlProp272.xml><?xml version="1.0" encoding="utf-8"?>
<formControlPr xmlns="http://schemas.microsoft.com/office/spreadsheetml/2009/9/main" objectType="CheckBox" fmlaLink="$P$37" lockText="1"/>
</file>

<file path=xl/ctrlProps/ctrlProp273.xml><?xml version="1.0" encoding="utf-8"?>
<formControlPr xmlns="http://schemas.microsoft.com/office/spreadsheetml/2009/9/main" objectType="CheckBox" fmlaLink="$T$36" lockText="1"/>
</file>

<file path=xl/ctrlProps/ctrlProp274.xml><?xml version="1.0" encoding="utf-8"?>
<formControlPr xmlns="http://schemas.microsoft.com/office/spreadsheetml/2009/9/main" objectType="CheckBox" fmlaLink="$U$37" lockText="1"/>
</file>

<file path=xl/ctrlProps/ctrlProp275.xml><?xml version="1.0" encoding="utf-8"?>
<formControlPr xmlns="http://schemas.microsoft.com/office/spreadsheetml/2009/9/main" objectType="CheckBox" fmlaLink="$O$38" lockText="1"/>
</file>

<file path=xl/ctrlProps/ctrlProp276.xml><?xml version="1.0" encoding="utf-8"?>
<formControlPr xmlns="http://schemas.microsoft.com/office/spreadsheetml/2009/9/main" objectType="CheckBox" fmlaLink="$P$39" lockText="1"/>
</file>

<file path=xl/ctrlProps/ctrlProp277.xml><?xml version="1.0" encoding="utf-8"?>
<formControlPr xmlns="http://schemas.microsoft.com/office/spreadsheetml/2009/9/main" objectType="CheckBox" fmlaLink="$T$38" lockText="1"/>
</file>

<file path=xl/ctrlProps/ctrlProp278.xml><?xml version="1.0" encoding="utf-8"?>
<formControlPr xmlns="http://schemas.microsoft.com/office/spreadsheetml/2009/9/main" objectType="CheckBox" fmlaLink="$U$39" lockText="1"/>
</file>

<file path=xl/ctrlProps/ctrlProp279.xml><?xml version="1.0" encoding="utf-8"?>
<formControlPr xmlns="http://schemas.microsoft.com/office/spreadsheetml/2009/9/main" objectType="CheckBox" fmlaLink="$O$40" lockText="1"/>
</file>

<file path=xl/ctrlProps/ctrlProp28.xml><?xml version="1.0" encoding="utf-8"?>
<formControlPr xmlns="http://schemas.microsoft.com/office/spreadsheetml/2009/9/main" objectType="CheckBox" fmlaLink="$P$11" lockText="1"/>
</file>

<file path=xl/ctrlProps/ctrlProp280.xml><?xml version="1.0" encoding="utf-8"?>
<formControlPr xmlns="http://schemas.microsoft.com/office/spreadsheetml/2009/9/main" objectType="CheckBox" fmlaLink="$P$41" lockText="1"/>
</file>

<file path=xl/ctrlProps/ctrlProp281.xml><?xml version="1.0" encoding="utf-8"?>
<formControlPr xmlns="http://schemas.microsoft.com/office/spreadsheetml/2009/9/main" objectType="CheckBox" fmlaLink="$T$40" lockText="1"/>
</file>

<file path=xl/ctrlProps/ctrlProp282.xml><?xml version="1.0" encoding="utf-8"?>
<formControlPr xmlns="http://schemas.microsoft.com/office/spreadsheetml/2009/9/main" objectType="CheckBox" fmlaLink="$U$41" lockText="1"/>
</file>

<file path=xl/ctrlProps/ctrlProp283.xml><?xml version="1.0" encoding="utf-8"?>
<formControlPr xmlns="http://schemas.microsoft.com/office/spreadsheetml/2009/9/main" objectType="CheckBox" fmlaLink="$O$42" lockText="1"/>
</file>

<file path=xl/ctrlProps/ctrlProp284.xml><?xml version="1.0" encoding="utf-8"?>
<formControlPr xmlns="http://schemas.microsoft.com/office/spreadsheetml/2009/9/main" objectType="CheckBox" fmlaLink="$P$43" lockText="1"/>
</file>

<file path=xl/ctrlProps/ctrlProp285.xml><?xml version="1.0" encoding="utf-8"?>
<formControlPr xmlns="http://schemas.microsoft.com/office/spreadsheetml/2009/9/main" objectType="CheckBox" fmlaLink="$T$42" lockText="1"/>
</file>

<file path=xl/ctrlProps/ctrlProp286.xml><?xml version="1.0" encoding="utf-8"?>
<formControlPr xmlns="http://schemas.microsoft.com/office/spreadsheetml/2009/9/main" objectType="CheckBox" fmlaLink="$U$43" lockText="1"/>
</file>

<file path=xl/ctrlProps/ctrlProp287.xml><?xml version="1.0" encoding="utf-8"?>
<formControlPr xmlns="http://schemas.microsoft.com/office/spreadsheetml/2009/9/main" objectType="CheckBox" fmlaLink="$O$44" lockText="1"/>
</file>

<file path=xl/ctrlProps/ctrlProp288.xml><?xml version="1.0" encoding="utf-8"?>
<formControlPr xmlns="http://schemas.microsoft.com/office/spreadsheetml/2009/9/main" objectType="CheckBox" fmlaLink="$P$45" lockText="1"/>
</file>

<file path=xl/ctrlProps/ctrlProp289.xml><?xml version="1.0" encoding="utf-8"?>
<formControlPr xmlns="http://schemas.microsoft.com/office/spreadsheetml/2009/9/main" objectType="CheckBox" fmlaLink="$T$44" lockText="1"/>
</file>

<file path=xl/ctrlProps/ctrlProp29.xml><?xml version="1.0" encoding="utf-8"?>
<formControlPr xmlns="http://schemas.microsoft.com/office/spreadsheetml/2009/9/main" objectType="CheckBox" fmlaLink="$T$10" lockText="1"/>
</file>

<file path=xl/ctrlProps/ctrlProp290.xml><?xml version="1.0" encoding="utf-8"?>
<formControlPr xmlns="http://schemas.microsoft.com/office/spreadsheetml/2009/9/main" objectType="CheckBox" fmlaLink="$U$45" lockText="1"/>
</file>

<file path=xl/ctrlProps/ctrlProp291.xml><?xml version="1.0" encoding="utf-8"?>
<formControlPr xmlns="http://schemas.microsoft.com/office/spreadsheetml/2009/9/main" objectType="CheckBox" fmlaLink="$O$46" lockText="1"/>
</file>

<file path=xl/ctrlProps/ctrlProp292.xml><?xml version="1.0" encoding="utf-8"?>
<formControlPr xmlns="http://schemas.microsoft.com/office/spreadsheetml/2009/9/main" objectType="CheckBox" fmlaLink="$T$46" lockText="1"/>
</file>

<file path=xl/ctrlProps/ctrlProp293.xml><?xml version="1.0" encoding="utf-8"?>
<formControlPr xmlns="http://schemas.microsoft.com/office/spreadsheetml/2009/9/main" objectType="CheckBox" fmlaLink="$O$49" lockText="1"/>
</file>

<file path=xl/ctrlProps/ctrlProp294.xml><?xml version="1.0" encoding="utf-8"?>
<formControlPr xmlns="http://schemas.microsoft.com/office/spreadsheetml/2009/9/main" objectType="CheckBox" fmlaLink="$P$50" lockText="1"/>
</file>

<file path=xl/ctrlProps/ctrlProp295.xml><?xml version="1.0" encoding="utf-8"?>
<formControlPr xmlns="http://schemas.microsoft.com/office/spreadsheetml/2009/9/main" objectType="CheckBox" fmlaLink="$T$49" lockText="1"/>
</file>

<file path=xl/ctrlProps/ctrlProp296.xml><?xml version="1.0" encoding="utf-8"?>
<formControlPr xmlns="http://schemas.microsoft.com/office/spreadsheetml/2009/9/main" objectType="CheckBox" fmlaLink="$U$50" lockText="1"/>
</file>

<file path=xl/ctrlProps/ctrlProp297.xml><?xml version="1.0" encoding="utf-8"?>
<formControlPr xmlns="http://schemas.microsoft.com/office/spreadsheetml/2009/9/main" objectType="CheckBox" fmlaLink="$O$51" lockText="1"/>
</file>

<file path=xl/ctrlProps/ctrlProp298.xml><?xml version="1.0" encoding="utf-8"?>
<formControlPr xmlns="http://schemas.microsoft.com/office/spreadsheetml/2009/9/main" objectType="CheckBox" fmlaLink="$P$52" lockText="1"/>
</file>

<file path=xl/ctrlProps/ctrlProp299.xml><?xml version="1.0" encoding="utf-8"?>
<formControlPr xmlns="http://schemas.microsoft.com/office/spreadsheetml/2009/9/main" objectType="CheckBox" fmlaLink="$T$51"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fmlaLink="$U$11" lockText="1"/>
</file>

<file path=xl/ctrlProps/ctrlProp300.xml><?xml version="1.0" encoding="utf-8"?>
<formControlPr xmlns="http://schemas.microsoft.com/office/spreadsheetml/2009/9/main" objectType="CheckBox" fmlaLink="$U$52" lockText="1"/>
</file>

<file path=xl/ctrlProps/ctrlProp301.xml><?xml version="1.0" encoding="utf-8"?>
<formControlPr xmlns="http://schemas.microsoft.com/office/spreadsheetml/2009/9/main" objectType="CheckBox" fmlaLink="$O$53" lockText="1"/>
</file>

<file path=xl/ctrlProps/ctrlProp302.xml><?xml version="1.0" encoding="utf-8"?>
<formControlPr xmlns="http://schemas.microsoft.com/office/spreadsheetml/2009/9/main" objectType="CheckBox" fmlaLink="$T$53" lockText="1"/>
</file>

<file path=xl/ctrlProps/ctrlProp303.xml><?xml version="1.0" encoding="utf-8"?>
<formControlPr xmlns="http://schemas.microsoft.com/office/spreadsheetml/2009/9/main" objectType="CheckBox" fmlaLink="$O$56" lockText="1"/>
</file>

<file path=xl/ctrlProps/ctrlProp304.xml><?xml version="1.0" encoding="utf-8"?>
<formControlPr xmlns="http://schemas.microsoft.com/office/spreadsheetml/2009/9/main" objectType="CheckBox" fmlaLink="$P$57" lockText="1"/>
</file>

<file path=xl/ctrlProps/ctrlProp305.xml><?xml version="1.0" encoding="utf-8"?>
<formControlPr xmlns="http://schemas.microsoft.com/office/spreadsheetml/2009/9/main" objectType="CheckBox" fmlaLink="$T$56" lockText="1"/>
</file>

<file path=xl/ctrlProps/ctrlProp306.xml><?xml version="1.0" encoding="utf-8"?>
<formControlPr xmlns="http://schemas.microsoft.com/office/spreadsheetml/2009/9/main" objectType="CheckBox" fmlaLink="$U$57" lockText="1"/>
</file>

<file path=xl/ctrlProps/ctrlProp307.xml><?xml version="1.0" encoding="utf-8"?>
<formControlPr xmlns="http://schemas.microsoft.com/office/spreadsheetml/2009/9/main" objectType="CheckBox" fmlaLink="$O$58" lockText="1"/>
</file>

<file path=xl/ctrlProps/ctrlProp308.xml><?xml version="1.0" encoding="utf-8"?>
<formControlPr xmlns="http://schemas.microsoft.com/office/spreadsheetml/2009/9/main" objectType="CheckBox" fmlaLink="$P$59" lockText="1"/>
</file>

<file path=xl/ctrlProps/ctrlProp309.xml><?xml version="1.0" encoding="utf-8"?>
<formControlPr xmlns="http://schemas.microsoft.com/office/spreadsheetml/2009/9/main" objectType="CheckBox" fmlaLink="$T$58" lockText="1"/>
</file>

<file path=xl/ctrlProps/ctrlProp31.xml><?xml version="1.0" encoding="utf-8"?>
<formControlPr xmlns="http://schemas.microsoft.com/office/spreadsheetml/2009/9/main" objectType="CheckBox" fmlaLink="$O$12" lockText="1"/>
</file>

<file path=xl/ctrlProps/ctrlProp310.xml><?xml version="1.0" encoding="utf-8"?>
<formControlPr xmlns="http://schemas.microsoft.com/office/spreadsheetml/2009/9/main" objectType="CheckBox" fmlaLink="$U$59" lockText="1"/>
</file>

<file path=xl/ctrlProps/ctrlProp311.xml><?xml version="1.0" encoding="utf-8"?>
<formControlPr xmlns="http://schemas.microsoft.com/office/spreadsheetml/2009/9/main" objectType="CheckBox" fmlaLink="$O$60" lockText="1"/>
</file>

<file path=xl/ctrlProps/ctrlProp312.xml><?xml version="1.0" encoding="utf-8"?>
<formControlPr xmlns="http://schemas.microsoft.com/office/spreadsheetml/2009/9/main" objectType="CheckBox" fmlaLink="$P$61" lockText="1"/>
</file>

<file path=xl/ctrlProps/ctrlProp313.xml><?xml version="1.0" encoding="utf-8"?>
<formControlPr xmlns="http://schemas.microsoft.com/office/spreadsheetml/2009/9/main" objectType="CheckBox" fmlaLink="$T$60" lockText="1"/>
</file>

<file path=xl/ctrlProps/ctrlProp314.xml><?xml version="1.0" encoding="utf-8"?>
<formControlPr xmlns="http://schemas.microsoft.com/office/spreadsheetml/2009/9/main" objectType="CheckBox" fmlaLink="$U$61" lockText="1"/>
</file>

<file path=xl/ctrlProps/ctrlProp315.xml><?xml version="1.0" encoding="utf-8"?>
<formControlPr xmlns="http://schemas.microsoft.com/office/spreadsheetml/2009/9/main" objectType="CheckBox" fmlaLink="$O$62" lockText="1"/>
</file>

<file path=xl/ctrlProps/ctrlProp316.xml><?xml version="1.0" encoding="utf-8"?>
<formControlPr xmlns="http://schemas.microsoft.com/office/spreadsheetml/2009/9/main" objectType="CheckBox" fmlaLink="$P$63" lockText="1"/>
</file>

<file path=xl/ctrlProps/ctrlProp317.xml><?xml version="1.0" encoding="utf-8"?>
<formControlPr xmlns="http://schemas.microsoft.com/office/spreadsheetml/2009/9/main" objectType="CheckBox" fmlaLink="$T$62" lockText="1"/>
</file>

<file path=xl/ctrlProps/ctrlProp318.xml><?xml version="1.0" encoding="utf-8"?>
<formControlPr xmlns="http://schemas.microsoft.com/office/spreadsheetml/2009/9/main" objectType="CheckBox" fmlaLink="$U$63" lockText="1"/>
</file>

<file path=xl/ctrlProps/ctrlProp319.xml><?xml version="1.0" encoding="utf-8"?>
<formControlPr xmlns="http://schemas.microsoft.com/office/spreadsheetml/2009/9/main" objectType="CheckBox" fmlaLink="$O$64" lockText="1"/>
</file>

<file path=xl/ctrlProps/ctrlProp32.xml><?xml version="1.0" encoding="utf-8"?>
<formControlPr xmlns="http://schemas.microsoft.com/office/spreadsheetml/2009/9/main" objectType="CheckBox" fmlaLink="$P$13" lockText="1"/>
</file>

<file path=xl/ctrlProps/ctrlProp320.xml><?xml version="1.0" encoding="utf-8"?>
<formControlPr xmlns="http://schemas.microsoft.com/office/spreadsheetml/2009/9/main" objectType="CheckBox" fmlaLink="$P$65" lockText="1"/>
</file>

<file path=xl/ctrlProps/ctrlProp321.xml><?xml version="1.0" encoding="utf-8"?>
<formControlPr xmlns="http://schemas.microsoft.com/office/spreadsheetml/2009/9/main" objectType="CheckBox" fmlaLink="$T$64" lockText="1"/>
</file>

<file path=xl/ctrlProps/ctrlProp322.xml><?xml version="1.0" encoding="utf-8"?>
<formControlPr xmlns="http://schemas.microsoft.com/office/spreadsheetml/2009/9/main" objectType="CheckBox" fmlaLink="$U$65" lockText="1"/>
</file>

<file path=xl/ctrlProps/ctrlProp323.xml><?xml version="1.0" encoding="utf-8"?>
<formControlPr xmlns="http://schemas.microsoft.com/office/spreadsheetml/2009/9/main" objectType="CheckBox" fmlaLink="$O$66" lockText="1"/>
</file>

<file path=xl/ctrlProps/ctrlProp324.xml><?xml version="1.0" encoding="utf-8"?>
<formControlPr xmlns="http://schemas.microsoft.com/office/spreadsheetml/2009/9/main" objectType="CheckBox" fmlaLink="$P$67" lockText="1"/>
</file>

<file path=xl/ctrlProps/ctrlProp325.xml><?xml version="1.0" encoding="utf-8"?>
<formControlPr xmlns="http://schemas.microsoft.com/office/spreadsheetml/2009/9/main" objectType="CheckBox" fmlaLink="$T$66" lockText="1"/>
</file>

<file path=xl/ctrlProps/ctrlProp326.xml><?xml version="1.0" encoding="utf-8"?>
<formControlPr xmlns="http://schemas.microsoft.com/office/spreadsheetml/2009/9/main" objectType="CheckBox" fmlaLink="$U$67" lockText="1"/>
</file>

<file path=xl/ctrlProps/ctrlProp327.xml><?xml version="1.0" encoding="utf-8"?>
<formControlPr xmlns="http://schemas.microsoft.com/office/spreadsheetml/2009/9/main" objectType="CheckBox" fmlaLink="$O$68" lockText="1"/>
</file>

<file path=xl/ctrlProps/ctrlProp328.xml><?xml version="1.0" encoding="utf-8"?>
<formControlPr xmlns="http://schemas.microsoft.com/office/spreadsheetml/2009/9/main" objectType="CheckBox" fmlaLink="$P$69" lockText="1"/>
</file>

<file path=xl/ctrlProps/ctrlProp329.xml><?xml version="1.0" encoding="utf-8"?>
<formControlPr xmlns="http://schemas.microsoft.com/office/spreadsheetml/2009/9/main" objectType="CheckBox" fmlaLink="$T$68" lockText="1"/>
</file>

<file path=xl/ctrlProps/ctrlProp33.xml><?xml version="1.0" encoding="utf-8"?>
<formControlPr xmlns="http://schemas.microsoft.com/office/spreadsheetml/2009/9/main" objectType="CheckBox" fmlaLink="$T$12" lockText="1"/>
</file>

<file path=xl/ctrlProps/ctrlProp330.xml><?xml version="1.0" encoding="utf-8"?>
<formControlPr xmlns="http://schemas.microsoft.com/office/spreadsheetml/2009/9/main" objectType="CheckBox" fmlaLink="$U$69" lockText="1"/>
</file>

<file path=xl/ctrlProps/ctrlProp331.xml><?xml version="1.0" encoding="utf-8"?>
<formControlPr xmlns="http://schemas.microsoft.com/office/spreadsheetml/2009/9/main" objectType="CheckBox" fmlaLink="$O$70" lockText="1"/>
</file>

<file path=xl/ctrlProps/ctrlProp332.xml><?xml version="1.0" encoding="utf-8"?>
<formControlPr xmlns="http://schemas.microsoft.com/office/spreadsheetml/2009/9/main" objectType="CheckBox" fmlaLink="$P$71" lockText="1"/>
</file>

<file path=xl/ctrlProps/ctrlProp333.xml><?xml version="1.0" encoding="utf-8"?>
<formControlPr xmlns="http://schemas.microsoft.com/office/spreadsheetml/2009/9/main" objectType="CheckBox" fmlaLink="$T$70" lockText="1"/>
</file>

<file path=xl/ctrlProps/ctrlProp334.xml><?xml version="1.0" encoding="utf-8"?>
<formControlPr xmlns="http://schemas.microsoft.com/office/spreadsheetml/2009/9/main" objectType="CheckBox" fmlaLink="$U$71" lockText="1"/>
</file>

<file path=xl/ctrlProps/ctrlProp335.xml><?xml version="1.0" encoding="utf-8"?>
<formControlPr xmlns="http://schemas.microsoft.com/office/spreadsheetml/2009/9/main" objectType="CheckBox" fmlaLink="$O$72" lockText="1"/>
</file>

<file path=xl/ctrlProps/ctrlProp336.xml><?xml version="1.0" encoding="utf-8"?>
<formControlPr xmlns="http://schemas.microsoft.com/office/spreadsheetml/2009/9/main" objectType="CheckBox" fmlaLink="$T$72" lockText="1"/>
</file>

<file path=xl/ctrlProps/ctrlProp337.xml><?xml version="1.0" encoding="utf-8"?>
<formControlPr xmlns="http://schemas.microsoft.com/office/spreadsheetml/2009/9/main" objectType="CheckBox" fmlaLink="$O$75" lockText="1"/>
</file>

<file path=xl/ctrlProps/ctrlProp338.xml><?xml version="1.0" encoding="utf-8"?>
<formControlPr xmlns="http://schemas.microsoft.com/office/spreadsheetml/2009/9/main" objectType="CheckBox" fmlaLink="$P$76" lockText="1"/>
</file>

<file path=xl/ctrlProps/ctrlProp339.xml><?xml version="1.0" encoding="utf-8"?>
<formControlPr xmlns="http://schemas.microsoft.com/office/spreadsheetml/2009/9/main" objectType="CheckBox" fmlaLink="$T$75" lockText="1"/>
</file>

<file path=xl/ctrlProps/ctrlProp34.xml><?xml version="1.0" encoding="utf-8"?>
<formControlPr xmlns="http://schemas.microsoft.com/office/spreadsheetml/2009/9/main" objectType="CheckBox" fmlaLink="$U$13" lockText="1"/>
</file>

<file path=xl/ctrlProps/ctrlProp340.xml><?xml version="1.0" encoding="utf-8"?>
<formControlPr xmlns="http://schemas.microsoft.com/office/spreadsheetml/2009/9/main" objectType="CheckBox" fmlaLink="$U$76" lockText="1"/>
</file>

<file path=xl/ctrlProps/ctrlProp341.xml><?xml version="1.0" encoding="utf-8"?>
<formControlPr xmlns="http://schemas.microsoft.com/office/spreadsheetml/2009/9/main" objectType="CheckBox" fmlaLink="$O$77" lockText="1"/>
</file>

<file path=xl/ctrlProps/ctrlProp342.xml><?xml version="1.0" encoding="utf-8"?>
<formControlPr xmlns="http://schemas.microsoft.com/office/spreadsheetml/2009/9/main" objectType="CheckBox" fmlaLink="$P$78" lockText="1"/>
</file>

<file path=xl/ctrlProps/ctrlProp343.xml><?xml version="1.0" encoding="utf-8"?>
<formControlPr xmlns="http://schemas.microsoft.com/office/spreadsheetml/2009/9/main" objectType="CheckBox" fmlaLink="$T$77" lockText="1"/>
</file>

<file path=xl/ctrlProps/ctrlProp344.xml><?xml version="1.0" encoding="utf-8"?>
<formControlPr xmlns="http://schemas.microsoft.com/office/spreadsheetml/2009/9/main" objectType="CheckBox" fmlaLink="$U$78" lockText="1"/>
</file>

<file path=xl/ctrlProps/ctrlProp345.xml><?xml version="1.0" encoding="utf-8"?>
<formControlPr xmlns="http://schemas.microsoft.com/office/spreadsheetml/2009/9/main" objectType="CheckBox" fmlaLink="$O$79" lockText="1"/>
</file>

<file path=xl/ctrlProps/ctrlProp346.xml><?xml version="1.0" encoding="utf-8"?>
<formControlPr xmlns="http://schemas.microsoft.com/office/spreadsheetml/2009/9/main" objectType="CheckBox" fmlaLink="$T$79" lockText="1"/>
</file>

<file path=xl/ctrlProps/ctrlProp347.xml><?xml version="1.0" encoding="utf-8"?>
<formControlPr xmlns="http://schemas.microsoft.com/office/spreadsheetml/2009/9/main" objectType="CheckBox" fmlaLink="$O$84" lockText="1"/>
</file>

<file path=xl/ctrlProps/ctrlProp348.xml><?xml version="1.0" encoding="utf-8"?>
<formControlPr xmlns="http://schemas.microsoft.com/office/spreadsheetml/2009/9/main" objectType="CheckBox" fmlaLink="$P$85" lockText="1"/>
</file>

<file path=xl/ctrlProps/ctrlProp349.xml><?xml version="1.0" encoding="utf-8"?>
<formControlPr xmlns="http://schemas.microsoft.com/office/spreadsheetml/2009/9/main" objectType="CheckBox" fmlaLink="$T$84" lockText="1"/>
</file>

<file path=xl/ctrlProps/ctrlProp35.xml><?xml version="1.0" encoding="utf-8"?>
<formControlPr xmlns="http://schemas.microsoft.com/office/spreadsheetml/2009/9/main" objectType="CheckBox" fmlaLink="$O$14" lockText="1"/>
</file>

<file path=xl/ctrlProps/ctrlProp350.xml><?xml version="1.0" encoding="utf-8"?>
<formControlPr xmlns="http://schemas.microsoft.com/office/spreadsheetml/2009/9/main" objectType="CheckBox" fmlaLink="$U$85" lockText="1"/>
</file>

<file path=xl/ctrlProps/ctrlProp351.xml><?xml version="1.0" encoding="utf-8"?>
<formControlPr xmlns="http://schemas.microsoft.com/office/spreadsheetml/2009/9/main" objectType="CheckBox" fmlaLink="$O$86" lockText="1"/>
</file>

<file path=xl/ctrlProps/ctrlProp352.xml><?xml version="1.0" encoding="utf-8"?>
<formControlPr xmlns="http://schemas.microsoft.com/office/spreadsheetml/2009/9/main" objectType="CheckBox" fmlaLink="$P$87" lockText="1"/>
</file>

<file path=xl/ctrlProps/ctrlProp353.xml><?xml version="1.0" encoding="utf-8"?>
<formControlPr xmlns="http://schemas.microsoft.com/office/spreadsheetml/2009/9/main" objectType="CheckBox" fmlaLink="$T$86" lockText="1"/>
</file>

<file path=xl/ctrlProps/ctrlProp354.xml><?xml version="1.0" encoding="utf-8"?>
<formControlPr xmlns="http://schemas.microsoft.com/office/spreadsheetml/2009/9/main" objectType="CheckBox" fmlaLink="$U$87" lockText="1"/>
</file>

<file path=xl/ctrlProps/ctrlProp355.xml><?xml version="1.0" encoding="utf-8"?>
<formControlPr xmlns="http://schemas.microsoft.com/office/spreadsheetml/2009/9/main" objectType="CheckBox" fmlaLink="$O$88" lockText="1"/>
</file>

<file path=xl/ctrlProps/ctrlProp356.xml><?xml version="1.0" encoding="utf-8"?>
<formControlPr xmlns="http://schemas.microsoft.com/office/spreadsheetml/2009/9/main" objectType="CheckBox" fmlaLink="$P$89" lockText="1"/>
</file>

<file path=xl/ctrlProps/ctrlProp357.xml><?xml version="1.0" encoding="utf-8"?>
<formControlPr xmlns="http://schemas.microsoft.com/office/spreadsheetml/2009/9/main" objectType="CheckBox" fmlaLink="$T$88" lockText="1"/>
</file>

<file path=xl/ctrlProps/ctrlProp358.xml><?xml version="1.0" encoding="utf-8"?>
<formControlPr xmlns="http://schemas.microsoft.com/office/spreadsheetml/2009/9/main" objectType="CheckBox" fmlaLink="$U$89" lockText="1"/>
</file>

<file path=xl/ctrlProps/ctrlProp359.xml><?xml version="1.0" encoding="utf-8"?>
<formControlPr xmlns="http://schemas.microsoft.com/office/spreadsheetml/2009/9/main" objectType="CheckBox" fmlaLink="$O$90" lockText="1"/>
</file>

<file path=xl/ctrlProps/ctrlProp36.xml><?xml version="1.0" encoding="utf-8"?>
<formControlPr xmlns="http://schemas.microsoft.com/office/spreadsheetml/2009/9/main" objectType="CheckBox" fmlaLink="$P$15" lockText="1"/>
</file>

<file path=xl/ctrlProps/ctrlProp360.xml><?xml version="1.0" encoding="utf-8"?>
<formControlPr xmlns="http://schemas.microsoft.com/office/spreadsheetml/2009/9/main" objectType="CheckBox" fmlaLink="$P$91" lockText="1"/>
</file>

<file path=xl/ctrlProps/ctrlProp361.xml><?xml version="1.0" encoding="utf-8"?>
<formControlPr xmlns="http://schemas.microsoft.com/office/spreadsheetml/2009/9/main" objectType="CheckBox" fmlaLink="$T$90" lockText="1"/>
</file>

<file path=xl/ctrlProps/ctrlProp362.xml><?xml version="1.0" encoding="utf-8"?>
<formControlPr xmlns="http://schemas.microsoft.com/office/spreadsheetml/2009/9/main" objectType="CheckBox" fmlaLink="$U$91" lockText="1"/>
</file>

<file path=xl/ctrlProps/ctrlProp363.xml><?xml version="1.0" encoding="utf-8"?>
<formControlPr xmlns="http://schemas.microsoft.com/office/spreadsheetml/2009/9/main" objectType="CheckBox" fmlaLink="$O$92" lockText="1"/>
</file>

<file path=xl/ctrlProps/ctrlProp364.xml><?xml version="1.0" encoding="utf-8"?>
<formControlPr xmlns="http://schemas.microsoft.com/office/spreadsheetml/2009/9/main" objectType="CheckBox" fmlaLink="$P$93" lockText="1"/>
</file>

<file path=xl/ctrlProps/ctrlProp365.xml><?xml version="1.0" encoding="utf-8"?>
<formControlPr xmlns="http://schemas.microsoft.com/office/spreadsheetml/2009/9/main" objectType="CheckBox" fmlaLink="$T$92" lockText="1"/>
</file>

<file path=xl/ctrlProps/ctrlProp366.xml><?xml version="1.0" encoding="utf-8"?>
<formControlPr xmlns="http://schemas.microsoft.com/office/spreadsheetml/2009/9/main" objectType="CheckBox" fmlaLink="$U$93" lockText="1"/>
</file>

<file path=xl/ctrlProps/ctrlProp367.xml><?xml version="1.0" encoding="utf-8"?>
<formControlPr xmlns="http://schemas.microsoft.com/office/spreadsheetml/2009/9/main" objectType="CheckBox" fmlaLink="$O$94" lockText="1"/>
</file>

<file path=xl/ctrlProps/ctrlProp368.xml><?xml version="1.0" encoding="utf-8"?>
<formControlPr xmlns="http://schemas.microsoft.com/office/spreadsheetml/2009/9/main" objectType="CheckBox" fmlaLink="$T$94" lockText="1"/>
</file>

<file path=xl/ctrlProps/ctrlProp369.xml><?xml version="1.0" encoding="utf-8"?>
<formControlPr xmlns="http://schemas.microsoft.com/office/spreadsheetml/2009/9/main" objectType="CheckBox" fmlaLink="$O$97" lockText="1"/>
</file>

<file path=xl/ctrlProps/ctrlProp37.xml><?xml version="1.0" encoding="utf-8"?>
<formControlPr xmlns="http://schemas.microsoft.com/office/spreadsheetml/2009/9/main" objectType="CheckBox" fmlaLink="$T$14" lockText="1"/>
</file>

<file path=xl/ctrlProps/ctrlProp370.xml><?xml version="1.0" encoding="utf-8"?>
<formControlPr xmlns="http://schemas.microsoft.com/office/spreadsheetml/2009/9/main" objectType="CheckBox" fmlaLink="$P$98" lockText="1"/>
</file>

<file path=xl/ctrlProps/ctrlProp371.xml><?xml version="1.0" encoding="utf-8"?>
<formControlPr xmlns="http://schemas.microsoft.com/office/spreadsheetml/2009/9/main" objectType="CheckBox" fmlaLink="$T$97" lockText="1"/>
</file>

<file path=xl/ctrlProps/ctrlProp372.xml><?xml version="1.0" encoding="utf-8"?>
<formControlPr xmlns="http://schemas.microsoft.com/office/spreadsheetml/2009/9/main" objectType="CheckBox" fmlaLink="$U$98" lockText="1"/>
</file>

<file path=xl/ctrlProps/ctrlProp373.xml><?xml version="1.0" encoding="utf-8"?>
<formControlPr xmlns="http://schemas.microsoft.com/office/spreadsheetml/2009/9/main" objectType="CheckBox" fmlaLink="$O$99" lockText="1"/>
</file>

<file path=xl/ctrlProps/ctrlProp374.xml><?xml version="1.0" encoding="utf-8"?>
<formControlPr xmlns="http://schemas.microsoft.com/office/spreadsheetml/2009/9/main" objectType="CheckBox" fmlaLink="$P$100" lockText="1"/>
</file>

<file path=xl/ctrlProps/ctrlProp375.xml><?xml version="1.0" encoding="utf-8"?>
<formControlPr xmlns="http://schemas.microsoft.com/office/spreadsheetml/2009/9/main" objectType="CheckBox" fmlaLink="$T$99" lockText="1"/>
</file>

<file path=xl/ctrlProps/ctrlProp376.xml><?xml version="1.0" encoding="utf-8"?>
<formControlPr xmlns="http://schemas.microsoft.com/office/spreadsheetml/2009/9/main" objectType="CheckBox" fmlaLink="$U$100" lockText="1"/>
</file>

<file path=xl/ctrlProps/ctrlProp377.xml><?xml version="1.0" encoding="utf-8"?>
<formControlPr xmlns="http://schemas.microsoft.com/office/spreadsheetml/2009/9/main" objectType="CheckBox" fmlaLink="$O$101" lockText="1"/>
</file>

<file path=xl/ctrlProps/ctrlProp378.xml><?xml version="1.0" encoding="utf-8"?>
<formControlPr xmlns="http://schemas.microsoft.com/office/spreadsheetml/2009/9/main" objectType="CheckBox" fmlaLink="$P$102" lockText="1"/>
</file>

<file path=xl/ctrlProps/ctrlProp379.xml><?xml version="1.0" encoding="utf-8"?>
<formControlPr xmlns="http://schemas.microsoft.com/office/spreadsheetml/2009/9/main" objectType="CheckBox" fmlaLink="$T$101" lockText="1"/>
</file>

<file path=xl/ctrlProps/ctrlProp38.xml><?xml version="1.0" encoding="utf-8"?>
<formControlPr xmlns="http://schemas.microsoft.com/office/spreadsheetml/2009/9/main" objectType="CheckBox" fmlaLink="$U$15" lockText="1"/>
</file>

<file path=xl/ctrlProps/ctrlProp380.xml><?xml version="1.0" encoding="utf-8"?>
<formControlPr xmlns="http://schemas.microsoft.com/office/spreadsheetml/2009/9/main" objectType="CheckBox" fmlaLink="$U$102" lockText="1"/>
</file>

<file path=xl/ctrlProps/ctrlProp381.xml><?xml version="1.0" encoding="utf-8"?>
<formControlPr xmlns="http://schemas.microsoft.com/office/spreadsheetml/2009/9/main" objectType="CheckBox" fmlaLink="$P$47" lockText="1"/>
</file>

<file path=xl/ctrlProps/ctrlProp382.xml><?xml version="1.0" encoding="utf-8"?>
<formControlPr xmlns="http://schemas.microsoft.com/office/spreadsheetml/2009/9/main" objectType="CheckBox" fmlaLink="$U$47" lockText="1"/>
</file>

<file path=xl/ctrlProps/ctrlProp383.xml><?xml version="1.0" encoding="utf-8"?>
<formControlPr xmlns="http://schemas.microsoft.com/office/spreadsheetml/2009/9/main" objectType="CheckBox" fmlaLink="$P$54" lockText="1"/>
</file>

<file path=xl/ctrlProps/ctrlProp384.xml><?xml version="1.0" encoding="utf-8"?>
<formControlPr xmlns="http://schemas.microsoft.com/office/spreadsheetml/2009/9/main" objectType="CheckBox" fmlaLink="$U$54" lockText="1"/>
</file>

<file path=xl/ctrlProps/ctrlProp385.xml><?xml version="1.0" encoding="utf-8"?>
<formControlPr xmlns="http://schemas.microsoft.com/office/spreadsheetml/2009/9/main" objectType="CheckBox" fmlaLink="$P$73" lockText="1"/>
</file>

<file path=xl/ctrlProps/ctrlProp386.xml><?xml version="1.0" encoding="utf-8"?>
<formControlPr xmlns="http://schemas.microsoft.com/office/spreadsheetml/2009/9/main" objectType="CheckBox" fmlaLink="$U$73" lockText="1"/>
</file>

<file path=xl/ctrlProps/ctrlProp387.xml><?xml version="1.0" encoding="utf-8"?>
<formControlPr xmlns="http://schemas.microsoft.com/office/spreadsheetml/2009/9/main" objectType="CheckBox" fmlaLink="$P$95" lockText="1"/>
</file>

<file path=xl/ctrlProps/ctrlProp388.xml><?xml version="1.0" encoding="utf-8"?>
<formControlPr xmlns="http://schemas.microsoft.com/office/spreadsheetml/2009/9/main" objectType="CheckBox" fmlaLink="$U$95" lockText="1"/>
</file>

<file path=xl/ctrlProps/ctrlProp389.xml><?xml version="1.0" encoding="utf-8"?>
<formControlPr xmlns="http://schemas.microsoft.com/office/spreadsheetml/2009/9/main" objectType="CheckBox" fmlaLink="$P$80" lockText="1"/>
</file>

<file path=xl/ctrlProps/ctrlProp39.xml><?xml version="1.0" encoding="utf-8"?>
<formControlPr xmlns="http://schemas.microsoft.com/office/spreadsheetml/2009/9/main" objectType="CheckBox" fmlaLink="$O$16" lockText="1"/>
</file>

<file path=xl/ctrlProps/ctrlProp390.xml><?xml version="1.0" encoding="utf-8"?>
<formControlPr xmlns="http://schemas.microsoft.com/office/spreadsheetml/2009/9/main" objectType="CheckBox" fmlaLink="$U$80" lockText="1"/>
</file>

<file path=xl/ctrlProps/ctrlProp391.xml><?xml version="1.0" encoding="utf-8"?>
<formControlPr xmlns="http://schemas.microsoft.com/office/spreadsheetml/2009/9/main" objectType="CheckBox" fmlaLink="$O$81" lockText="1"/>
</file>

<file path=xl/ctrlProps/ctrlProp392.xml><?xml version="1.0" encoding="utf-8"?>
<formControlPr xmlns="http://schemas.microsoft.com/office/spreadsheetml/2009/9/main" objectType="CheckBox" fmlaLink="$T$81" lockText="1"/>
</file>

<file path=xl/ctrlProps/ctrlProp393.xml><?xml version="1.0" encoding="utf-8"?>
<formControlPr xmlns="http://schemas.microsoft.com/office/spreadsheetml/2009/9/main" objectType="CheckBox" fmlaLink="$P$82" lockText="1"/>
</file>

<file path=xl/ctrlProps/ctrlProp394.xml><?xml version="1.0" encoding="utf-8"?>
<formControlPr xmlns="http://schemas.microsoft.com/office/spreadsheetml/2009/9/main" objectType="CheckBox" fmlaLink="$U$82" lockText="1"/>
</file>

<file path=xl/ctrlProps/ctrlProp395.xml><?xml version="1.0" encoding="utf-8"?>
<formControlPr xmlns="http://schemas.microsoft.com/office/spreadsheetml/2009/9/main" objectType="CheckBox" fmlaLink="$P$25" lockText="1"/>
</file>

<file path=xl/ctrlProps/ctrlProp396.xml><?xml version="1.0" encoding="utf-8"?>
<formControlPr xmlns="http://schemas.microsoft.com/office/spreadsheetml/2009/9/main" objectType="CheckBox" fmlaLink="$U$25" lockText="1"/>
</file>

<file path=xl/ctrlProps/ctrlProp397.xml><?xml version="1.0" encoding="utf-8"?>
<formControlPr xmlns="http://schemas.microsoft.com/office/spreadsheetml/2009/9/main" objectType="CheckBox" fmlaLink="$P$7" lockText="1"/>
</file>

<file path=xl/ctrlProps/ctrlProp398.xml><?xml version="1.0" encoding="utf-8"?>
<formControlPr xmlns="http://schemas.microsoft.com/office/spreadsheetml/2009/9/main" objectType="CheckBox" fmlaLink="$U$7" lockText="1"/>
</file>

<file path=xl/ctrlProps/ctrlProp399.xml><?xml version="1.0" encoding="utf-8"?>
<formControlPr xmlns="http://schemas.microsoft.com/office/spreadsheetml/2009/9/main" objectType="CheckBox" fmlaLink="$O$10"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P$17" lockText="1"/>
</file>

<file path=xl/ctrlProps/ctrlProp400.xml><?xml version="1.0" encoding="utf-8"?>
<formControlPr xmlns="http://schemas.microsoft.com/office/spreadsheetml/2009/9/main" objectType="CheckBox" fmlaLink="$P$11" lockText="1"/>
</file>

<file path=xl/ctrlProps/ctrlProp401.xml><?xml version="1.0" encoding="utf-8"?>
<formControlPr xmlns="http://schemas.microsoft.com/office/spreadsheetml/2009/9/main" objectType="CheckBox" fmlaLink="$T$10" lockText="1"/>
</file>

<file path=xl/ctrlProps/ctrlProp402.xml><?xml version="1.0" encoding="utf-8"?>
<formControlPr xmlns="http://schemas.microsoft.com/office/spreadsheetml/2009/9/main" objectType="CheckBox" fmlaLink="$U$11" lockText="1"/>
</file>

<file path=xl/ctrlProps/ctrlProp403.xml><?xml version="1.0" encoding="utf-8"?>
<formControlPr xmlns="http://schemas.microsoft.com/office/spreadsheetml/2009/9/main" objectType="CheckBox" fmlaLink="$O$8" lockText="1"/>
</file>

<file path=xl/ctrlProps/ctrlProp404.xml><?xml version="1.0" encoding="utf-8"?>
<formControlPr xmlns="http://schemas.microsoft.com/office/spreadsheetml/2009/9/main" objectType="CheckBox" fmlaLink="$P$9" lockText="1"/>
</file>

<file path=xl/ctrlProps/ctrlProp405.xml><?xml version="1.0" encoding="utf-8"?>
<formControlPr xmlns="http://schemas.microsoft.com/office/spreadsheetml/2009/9/main" objectType="CheckBox" fmlaLink="$T$8" lockText="1"/>
</file>

<file path=xl/ctrlProps/ctrlProp406.xml><?xml version="1.0" encoding="utf-8"?>
<formControlPr xmlns="http://schemas.microsoft.com/office/spreadsheetml/2009/9/main" objectType="CheckBox" fmlaLink="$U$9" lockText="1"/>
</file>

<file path=xl/ctrlProps/ctrlProp407.xml><?xml version="1.0" encoding="utf-8"?>
<formControlPr xmlns="http://schemas.microsoft.com/office/spreadsheetml/2009/9/main" objectType="CheckBox" fmlaLink="$O$29" lockText="1"/>
</file>

<file path=xl/ctrlProps/ctrlProp408.xml><?xml version="1.0" encoding="utf-8"?>
<formControlPr xmlns="http://schemas.microsoft.com/office/spreadsheetml/2009/9/main" objectType="CheckBox" fmlaLink="$T$29" lockText="1"/>
</file>

<file path=xl/ctrlProps/ctrlProp409.xml><?xml version="1.0" encoding="utf-8"?>
<formControlPr xmlns="http://schemas.microsoft.com/office/spreadsheetml/2009/9/main" objectType="CheckBox" fmlaLink="$P$30" lockText="1"/>
</file>

<file path=xl/ctrlProps/ctrlProp41.xml><?xml version="1.0" encoding="utf-8"?>
<formControlPr xmlns="http://schemas.microsoft.com/office/spreadsheetml/2009/9/main" objectType="CheckBox" fmlaLink="$T$16" lockText="1"/>
</file>

<file path=xl/ctrlProps/ctrlProp410.xml><?xml version="1.0" encoding="utf-8"?>
<formControlPr xmlns="http://schemas.microsoft.com/office/spreadsheetml/2009/9/main" objectType="CheckBox" fmlaLink="$U$30" lockText="1"/>
</file>

<file path=xl/ctrlProps/ctrlProp411.xml><?xml version="1.0" encoding="utf-8"?>
<formControlPr xmlns="http://schemas.microsoft.com/office/spreadsheetml/2009/9/main" objectType="CheckBox" fmlaLink="$O$27" lockText="1"/>
</file>

<file path=xl/ctrlProps/ctrlProp412.xml><?xml version="1.0" encoding="utf-8"?>
<formControlPr xmlns="http://schemas.microsoft.com/office/spreadsheetml/2009/9/main" objectType="CheckBox" fmlaLink="$T$27" lockText="1"/>
</file>

<file path=xl/ctrlProps/ctrlProp413.xml><?xml version="1.0" encoding="utf-8"?>
<formControlPr xmlns="http://schemas.microsoft.com/office/spreadsheetml/2009/9/main" objectType="CheckBox" fmlaLink="$P$28" lockText="1"/>
</file>

<file path=xl/ctrlProps/ctrlProp414.xml><?xml version="1.0" encoding="utf-8"?>
<formControlPr xmlns="http://schemas.microsoft.com/office/spreadsheetml/2009/9/main" objectType="CheckBox" fmlaLink="$U$28" lockText="1"/>
</file>

<file path=xl/ctrlProps/ctrlProp42.xml><?xml version="1.0" encoding="utf-8"?>
<formControlPr xmlns="http://schemas.microsoft.com/office/spreadsheetml/2009/9/main" objectType="CheckBox" fmlaLink="$U$17" lockText="1"/>
</file>

<file path=xl/ctrlProps/ctrlProp43.xml><?xml version="1.0" encoding="utf-8"?>
<formControlPr xmlns="http://schemas.microsoft.com/office/spreadsheetml/2009/9/main" objectType="CheckBox" fmlaLink="$O$18" lockText="1"/>
</file>

<file path=xl/ctrlProps/ctrlProp44.xml><?xml version="1.0" encoding="utf-8"?>
<formControlPr xmlns="http://schemas.microsoft.com/office/spreadsheetml/2009/9/main" objectType="CheckBox" fmlaLink="$P$19" lockText="1"/>
</file>

<file path=xl/ctrlProps/ctrlProp45.xml><?xml version="1.0" encoding="utf-8"?>
<formControlPr xmlns="http://schemas.microsoft.com/office/spreadsheetml/2009/9/main" objectType="CheckBox" fmlaLink="$T$18" lockText="1"/>
</file>

<file path=xl/ctrlProps/ctrlProp46.xml><?xml version="1.0" encoding="utf-8"?>
<formControlPr xmlns="http://schemas.microsoft.com/office/spreadsheetml/2009/9/main" objectType="CheckBox" fmlaLink="$U$19" lockText="1"/>
</file>

<file path=xl/ctrlProps/ctrlProp47.xml><?xml version="1.0" encoding="utf-8"?>
<formControlPr xmlns="http://schemas.microsoft.com/office/spreadsheetml/2009/9/main" objectType="CheckBox" fmlaLink="$O$21" lockText="1"/>
</file>

<file path=xl/ctrlProps/ctrlProp48.xml><?xml version="1.0" encoding="utf-8"?>
<formControlPr xmlns="http://schemas.microsoft.com/office/spreadsheetml/2009/9/main" objectType="CheckBox" fmlaLink="$P$22" lockText="1"/>
</file>

<file path=xl/ctrlProps/ctrlProp49.xml><?xml version="1.0" encoding="utf-8"?>
<formControlPr xmlns="http://schemas.microsoft.com/office/spreadsheetml/2009/9/main" objectType="CheckBox" fmlaLink="$T$21"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fmlaLink="$U$22" lockText="1"/>
</file>

<file path=xl/ctrlProps/ctrlProp51.xml><?xml version="1.0" encoding="utf-8"?>
<formControlPr xmlns="http://schemas.microsoft.com/office/spreadsheetml/2009/9/main" objectType="CheckBox" fmlaLink="$O$23" lockText="1"/>
</file>

<file path=xl/ctrlProps/ctrlProp52.xml><?xml version="1.0" encoding="utf-8"?>
<formControlPr xmlns="http://schemas.microsoft.com/office/spreadsheetml/2009/9/main" objectType="CheckBox" fmlaLink="$P$24" lockText="1"/>
</file>

<file path=xl/ctrlProps/ctrlProp53.xml><?xml version="1.0" encoding="utf-8"?>
<formControlPr xmlns="http://schemas.microsoft.com/office/spreadsheetml/2009/9/main" objectType="CheckBox" fmlaLink="$T$23" lockText="1"/>
</file>

<file path=xl/ctrlProps/ctrlProp54.xml><?xml version="1.0" encoding="utf-8"?>
<formControlPr xmlns="http://schemas.microsoft.com/office/spreadsheetml/2009/9/main" objectType="CheckBox" fmlaLink="$U$24" lockText="1"/>
</file>

<file path=xl/ctrlProps/ctrlProp55.xml><?xml version="1.0" encoding="utf-8"?>
<formControlPr xmlns="http://schemas.microsoft.com/office/spreadsheetml/2009/9/main" objectType="CheckBox" fmlaLink="$O$25" lockText="1"/>
</file>

<file path=xl/ctrlProps/ctrlProp56.xml><?xml version="1.0" encoding="utf-8"?>
<formControlPr xmlns="http://schemas.microsoft.com/office/spreadsheetml/2009/9/main" objectType="CheckBox" fmlaLink="$P$26" lockText="1"/>
</file>

<file path=xl/ctrlProps/ctrlProp57.xml><?xml version="1.0" encoding="utf-8"?>
<formControlPr xmlns="http://schemas.microsoft.com/office/spreadsheetml/2009/9/main" objectType="CheckBox" fmlaLink="$T$25" lockText="1"/>
</file>

<file path=xl/ctrlProps/ctrlProp58.xml><?xml version="1.0" encoding="utf-8"?>
<formControlPr xmlns="http://schemas.microsoft.com/office/spreadsheetml/2009/9/main" objectType="CheckBox" fmlaLink="$U$26" lockText="1"/>
</file>

<file path=xl/ctrlProps/ctrlProp59.xml><?xml version="1.0" encoding="utf-8"?>
<formControlPr xmlns="http://schemas.microsoft.com/office/spreadsheetml/2009/9/main" objectType="CheckBox" fmlaLink="$O$27"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fmlaLink="$P$28" lockText="1"/>
</file>

<file path=xl/ctrlProps/ctrlProp61.xml><?xml version="1.0" encoding="utf-8"?>
<formControlPr xmlns="http://schemas.microsoft.com/office/spreadsheetml/2009/9/main" objectType="CheckBox" fmlaLink="$T$27" lockText="1"/>
</file>

<file path=xl/ctrlProps/ctrlProp62.xml><?xml version="1.0" encoding="utf-8"?>
<formControlPr xmlns="http://schemas.microsoft.com/office/spreadsheetml/2009/9/main" objectType="CheckBox" fmlaLink="$U$28" lockText="1"/>
</file>

<file path=xl/ctrlProps/ctrlProp63.xml><?xml version="1.0" encoding="utf-8"?>
<formControlPr xmlns="http://schemas.microsoft.com/office/spreadsheetml/2009/9/main" objectType="CheckBox" fmlaLink="$O$29" lockText="1"/>
</file>

<file path=xl/ctrlProps/ctrlProp64.xml><?xml version="1.0" encoding="utf-8"?>
<formControlPr xmlns="http://schemas.microsoft.com/office/spreadsheetml/2009/9/main" objectType="CheckBox" fmlaLink="$P$30" lockText="1"/>
</file>

<file path=xl/ctrlProps/ctrlProp65.xml><?xml version="1.0" encoding="utf-8"?>
<formControlPr xmlns="http://schemas.microsoft.com/office/spreadsheetml/2009/9/main" objectType="CheckBox" fmlaLink="$T$29" lockText="1"/>
</file>

<file path=xl/ctrlProps/ctrlProp66.xml><?xml version="1.0" encoding="utf-8"?>
<formControlPr xmlns="http://schemas.microsoft.com/office/spreadsheetml/2009/9/main" objectType="CheckBox" fmlaLink="$U$30" lockText="1"/>
</file>

<file path=xl/ctrlProps/ctrlProp67.xml><?xml version="1.0" encoding="utf-8"?>
<formControlPr xmlns="http://schemas.microsoft.com/office/spreadsheetml/2009/9/main" objectType="CheckBox" fmlaLink="$O$31" lockText="1"/>
</file>

<file path=xl/ctrlProps/ctrlProp68.xml><?xml version="1.0" encoding="utf-8"?>
<formControlPr xmlns="http://schemas.microsoft.com/office/spreadsheetml/2009/9/main" objectType="CheckBox" fmlaLink="$P$32" lockText="1"/>
</file>

<file path=xl/ctrlProps/ctrlProp69.xml><?xml version="1.0" encoding="utf-8"?>
<formControlPr xmlns="http://schemas.microsoft.com/office/spreadsheetml/2009/9/main" objectType="CheckBox" fmlaLink="$T$31"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fmlaLink="$U$32" lockText="1"/>
</file>

<file path=xl/ctrlProps/ctrlProp71.xml><?xml version="1.0" encoding="utf-8"?>
<formControlPr xmlns="http://schemas.microsoft.com/office/spreadsheetml/2009/9/main" objectType="CheckBox" fmlaLink="$O$33" lockText="1"/>
</file>

<file path=xl/ctrlProps/ctrlProp72.xml><?xml version="1.0" encoding="utf-8"?>
<formControlPr xmlns="http://schemas.microsoft.com/office/spreadsheetml/2009/9/main" objectType="CheckBox" fmlaLink="$P$34" lockText="1"/>
</file>

<file path=xl/ctrlProps/ctrlProp73.xml><?xml version="1.0" encoding="utf-8"?>
<formControlPr xmlns="http://schemas.microsoft.com/office/spreadsheetml/2009/9/main" objectType="CheckBox" fmlaLink="$T$33" lockText="1"/>
</file>

<file path=xl/ctrlProps/ctrlProp74.xml><?xml version="1.0" encoding="utf-8"?>
<formControlPr xmlns="http://schemas.microsoft.com/office/spreadsheetml/2009/9/main" objectType="CheckBox" fmlaLink="$U$34" lockText="1"/>
</file>

<file path=xl/ctrlProps/ctrlProp75.xml><?xml version="1.0" encoding="utf-8"?>
<formControlPr xmlns="http://schemas.microsoft.com/office/spreadsheetml/2009/9/main" objectType="CheckBox" fmlaLink="$O$35" lockText="1"/>
</file>

<file path=xl/ctrlProps/ctrlProp76.xml><?xml version="1.0" encoding="utf-8"?>
<formControlPr xmlns="http://schemas.microsoft.com/office/spreadsheetml/2009/9/main" objectType="CheckBox" fmlaLink="$P$36" lockText="1"/>
</file>

<file path=xl/ctrlProps/ctrlProp77.xml><?xml version="1.0" encoding="utf-8"?>
<formControlPr xmlns="http://schemas.microsoft.com/office/spreadsheetml/2009/9/main" objectType="CheckBox" fmlaLink="$T$35" lockText="1"/>
</file>

<file path=xl/ctrlProps/ctrlProp78.xml><?xml version="1.0" encoding="utf-8"?>
<formControlPr xmlns="http://schemas.microsoft.com/office/spreadsheetml/2009/9/main" objectType="CheckBox" fmlaLink="$U$36" lockText="1"/>
</file>

<file path=xl/ctrlProps/ctrlProp79.xml><?xml version="1.0" encoding="utf-8"?>
<formControlPr xmlns="http://schemas.microsoft.com/office/spreadsheetml/2009/9/main" objectType="CheckBox" fmlaLink="$O$37"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fmlaLink="$P$38" lockText="1"/>
</file>

<file path=xl/ctrlProps/ctrlProp81.xml><?xml version="1.0" encoding="utf-8"?>
<formControlPr xmlns="http://schemas.microsoft.com/office/spreadsheetml/2009/9/main" objectType="CheckBox" fmlaLink="$T$37" lockText="1"/>
</file>

<file path=xl/ctrlProps/ctrlProp82.xml><?xml version="1.0" encoding="utf-8"?>
<formControlPr xmlns="http://schemas.microsoft.com/office/spreadsheetml/2009/9/main" objectType="CheckBox" fmlaLink="$U$38" lockText="1"/>
</file>

<file path=xl/ctrlProps/ctrlProp83.xml><?xml version="1.0" encoding="utf-8"?>
<formControlPr xmlns="http://schemas.microsoft.com/office/spreadsheetml/2009/9/main" objectType="CheckBox" fmlaLink="$O$39" lockText="1"/>
</file>

<file path=xl/ctrlProps/ctrlProp84.xml><?xml version="1.0" encoding="utf-8"?>
<formControlPr xmlns="http://schemas.microsoft.com/office/spreadsheetml/2009/9/main" objectType="CheckBox" fmlaLink="$P$40" lockText="1"/>
</file>

<file path=xl/ctrlProps/ctrlProp85.xml><?xml version="1.0" encoding="utf-8"?>
<formControlPr xmlns="http://schemas.microsoft.com/office/spreadsheetml/2009/9/main" objectType="CheckBox" fmlaLink="$T$39" lockText="1"/>
</file>

<file path=xl/ctrlProps/ctrlProp86.xml><?xml version="1.0" encoding="utf-8"?>
<formControlPr xmlns="http://schemas.microsoft.com/office/spreadsheetml/2009/9/main" objectType="CheckBox" fmlaLink="$U$40" lockText="1"/>
</file>

<file path=xl/ctrlProps/ctrlProp87.xml><?xml version="1.0" encoding="utf-8"?>
<formControlPr xmlns="http://schemas.microsoft.com/office/spreadsheetml/2009/9/main" objectType="CheckBox" fmlaLink="$O$41" lockText="1"/>
</file>

<file path=xl/ctrlProps/ctrlProp88.xml><?xml version="1.0" encoding="utf-8"?>
<formControlPr xmlns="http://schemas.microsoft.com/office/spreadsheetml/2009/9/main" objectType="CheckBox" fmlaLink="$P$42" lockText="1"/>
</file>

<file path=xl/ctrlProps/ctrlProp89.xml><?xml version="1.0" encoding="utf-8"?>
<formControlPr xmlns="http://schemas.microsoft.com/office/spreadsheetml/2009/9/main" objectType="CheckBox" fmlaLink="$T$41"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fmlaLink="$U$42" lockText="1"/>
</file>

<file path=xl/ctrlProps/ctrlProp91.xml><?xml version="1.0" encoding="utf-8"?>
<formControlPr xmlns="http://schemas.microsoft.com/office/spreadsheetml/2009/9/main" objectType="CheckBox" fmlaLink="$O$43" lockText="1"/>
</file>

<file path=xl/ctrlProps/ctrlProp92.xml><?xml version="1.0" encoding="utf-8"?>
<formControlPr xmlns="http://schemas.microsoft.com/office/spreadsheetml/2009/9/main" objectType="CheckBox" fmlaLink="$P$44" lockText="1"/>
</file>

<file path=xl/ctrlProps/ctrlProp93.xml><?xml version="1.0" encoding="utf-8"?>
<formControlPr xmlns="http://schemas.microsoft.com/office/spreadsheetml/2009/9/main" objectType="CheckBox" fmlaLink="$T$43" lockText="1"/>
</file>

<file path=xl/ctrlProps/ctrlProp94.xml><?xml version="1.0" encoding="utf-8"?>
<formControlPr xmlns="http://schemas.microsoft.com/office/spreadsheetml/2009/9/main" objectType="CheckBox" fmlaLink="$U$44" lockText="1"/>
</file>

<file path=xl/ctrlProps/ctrlProp95.xml><?xml version="1.0" encoding="utf-8"?>
<formControlPr xmlns="http://schemas.microsoft.com/office/spreadsheetml/2009/9/main" objectType="CheckBox" fmlaLink="$O$45" lockText="1"/>
</file>

<file path=xl/ctrlProps/ctrlProp96.xml><?xml version="1.0" encoding="utf-8"?>
<formControlPr xmlns="http://schemas.microsoft.com/office/spreadsheetml/2009/9/main" objectType="CheckBox" fmlaLink="$P$46" lockText="1"/>
</file>

<file path=xl/ctrlProps/ctrlProp97.xml><?xml version="1.0" encoding="utf-8"?>
<formControlPr xmlns="http://schemas.microsoft.com/office/spreadsheetml/2009/9/main" objectType="CheckBox" fmlaLink="$T$45" lockText="1"/>
</file>

<file path=xl/ctrlProps/ctrlProp98.xml><?xml version="1.0" encoding="utf-8"?>
<formControlPr xmlns="http://schemas.microsoft.com/office/spreadsheetml/2009/9/main" objectType="CheckBox" fmlaLink="$U$46" lockText="1"/>
</file>

<file path=xl/ctrlProps/ctrlProp99.xml><?xml version="1.0" encoding="utf-8"?>
<formControlPr xmlns="http://schemas.microsoft.com/office/spreadsheetml/2009/9/main" objectType="CheckBox" fmlaLink="$O$48" lockText="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45</xdr:row>
      <xdr:rowOff>95250</xdr:rowOff>
    </xdr:from>
    <xdr:to>
      <xdr:col>0</xdr:col>
      <xdr:colOff>0</xdr:colOff>
      <xdr:row>47</xdr:row>
      <xdr:rowOff>200025</xdr:rowOff>
    </xdr:to>
    <xdr:sp macro="" textlink="">
      <xdr:nvSpPr>
        <xdr:cNvPr id="5159" name="AutoShape 1"/>
        <xdr:cNvSpPr>
          <a:spLocks/>
        </xdr:cNvSpPr>
      </xdr:nvSpPr>
      <xdr:spPr bwMode="auto">
        <a:xfrm>
          <a:off x="0" y="16316325"/>
          <a:ext cx="0" cy="809625"/>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35</xdr:row>
      <xdr:rowOff>114300</xdr:rowOff>
    </xdr:from>
    <xdr:to>
      <xdr:col>13</xdr:col>
      <xdr:colOff>114300</xdr:colOff>
      <xdr:row>37</xdr:row>
      <xdr:rowOff>276225</xdr:rowOff>
    </xdr:to>
    <xdr:sp macro="" textlink="">
      <xdr:nvSpPr>
        <xdr:cNvPr id="5160" name="AutoShape 2"/>
        <xdr:cNvSpPr>
          <a:spLocks/>
        </xdr:cNvSpPr>
      </xdr:nvSpPr>
      <xdr:spPr bwMode="auto">
        <a:xfrm>
          <a:off x="3124200" y="12553950"/>
          <a:ext cx="85725" cy="923925"/>
        </a:xfrm>
        <a:prstGeom prst="leftBracket">
          <a:avLst>
            <a:gd name="adj" fmla="val 8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123825</xdr:colOff>
          <xdr:row>32</xdr:row>
          <xdr:rowOff>85725</xdr:rowOff>
        </xdr:from>
        <xdr:to>
          <xdr:col>36</xdr:col>
          <xdr:colOff>190500</xdr:colOff>
          <xdr:row>32</xdr:row>
          <xdr:rowOff>314325</xdr:rowOff>
        </xdr:to>
        <xdr:grpSp>
          <xdr:nvGrpSpPr>
            <xdr:cNvPr id="2" name="グループ化 1"/>
            <xdr:cNvGrpSpPr/>
          </xdr:nvGrpSpPr>
          <xdr:grpSpPr>
            <a:xfrm>
              <a:off x="3743325" y="11414125"/>
              <a:ext cx="5133975" cy="228600"/>
              <a:chOff x="3743325" y="11033125"/>
              <a:chExt cx="5133975" cy="228600"/>
            </a:xfrm>
          </xdr:grpSpPr>
          <xdr:sp macro="" textlink="">
            <xdr:nvSpPr>
              <xdr:cNvPr id="5136" name="Check Box 16" hidden="1">
                <a:extLst>
                  <a:ext uri="{63B3BB69-23CF-44E3-9099-C40C66FF867C}">
                    <a14:compatExt spid="_x0000_s5136"/>
                  </a:ext>
                </a:extLst>
              </xdr:cNvPr>
              <xdr:cNvSpPr/>
            </xdr:nvSpPr>
            <xdr:spPr bwMode="auto">
              <a:xfrm>
                <a:off x="3743325"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7" name="Check Box 17" hidden="1">
                <a:extLst>
                  <a:ext uri="{63B3BB69-23CF-44E3-9099-C40C66FF867C}">
                    <a14:compatExt spid="_x0000_s5137"/>
                  </a:ext>
                </a:extLst>
              </xdr:cNvPr>
              <xdr:cNvSpPr/>
            </xdr:nvSpPr>
            <xdr:spPr bwMode="auto">
              <a:xfrm>
                <a:off x="4949825"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8" name="Check Box 18" hidden="1">
                <a:extLst>
                  <a:ext uri="{63B3BB69-23CF-44E3-9099-C40C66FF867C}">
                    <a14:compatExt spid="_x0000_s5138"/>
                  </a:ext>
                </a:extLst>
              </xdr:cNvPr>
              <xdr:cNvSpPr/>
            </xdr:nvSpPr>
            <xdr:spPr bwMode="auto">
              <a:xfrm>
                <a:off x="6156325"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9" name="Check Box 19" hidden="1">
                <a:extLst>
                  <a:ext uri="{63B3BB69-23CF-44E3-9099-C40C66FF867C}">
                    <a14:compatExt spid="_x0000_s5139"/>
                  </a:ext>
                </a:extLst>
              </xdr:cNvPr>
              <xdr:cNvSpPr/>
            </xdr:nvSpPr>
            <xdr:spPr bwMode="auto">
              <a:xfrm>
                <a:off x="7362825"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0" name="Check Box 20" hidden="1">
                <a:extLst>
                  <a:ext uri="{63B3BB69-23CF-44E3-9099-C40C66FF867C}">
                    <a14:compatExt spid="_x0000_s5140"/>
                  </a:ext>
                </a:extLst>
              </xdr:cNvPr>
              <xdr:cNvSpPr/>
            </xdr:nvSpPr>
            <xdr:spPr bwMode="auto">
              <a:xfrm>
                <a:off x="8569325" y="11033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38</xdr:col>
      <xdr:colOff>66675</xdr:colOff>
      <xdr:row>35</xdr:row>
      <xdr:rowOff>104775</xdr:rowOff>
    </xdr:from>
    <xdr:to>
      <xdr:col>38</xdr:col>
      <xdr:colOff>142875</xdr:colOff>
      <xdr:row>37</xdr:row>
      <xdr:rowOff>257175</xdr:rowOff>
    </xdr:to>
    <xdr:sp macro="" textlink="">
      <xdr:nvSpPr>
        <xdr:cNvPr id="5161" name="AutoShape 21"/>
        <xdr:cNvSpPr>
          <a:spLocks/>
        </xdr:cNvSpPr>
      </xdr:nvSpPr>
      <xdr:spPr bwMode="auto">
        <a:xfrm>
          <a:off x="9115425" y="12544425"/>
          <a:ext cx="76200" cy="914400"/>
        </a:xfrm>
        <a:prstGeom prst="rightBracket">
          <a:avLst>
            <a:gd name="adj" fmla="val 10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123825</xdr:colOff>
          <xdr:row>33</xdr:row>
          <xdr:rowOff>85725</xdr:rowOff>
        </xdr:from>
        <xdr:to>
          <xdr:col>30</xdr:col>
          <xdr:colOff>190500</xdr:colOff>
          <xdr:row>38</xdr:row>
          <xdr:rowOff>314325</xdr:rowOff>
        </xdr:to>
        <xdr:grpSp>
          <xdr:nvGrpSpPr>
            <xdr:cNvPr id="4" name="グループ化 3"/>
            <xdr:cNvGrpSpPr/>
          </xdr:nvGrpSpPr>
          <xdr:grpSpPr>
            <a:xfrm>
              <a:off x="3019425" y="11795125"/>
              <a:ext cx="4410075" cy="2133600"/>
              <a:chOff x="3019425" y="11795125"/>
              <a:chExt cx="4410075" cy="2133600"/>
            </a:xfrm>
          </xdr:grpSpPr>
          <xdr:sp macro="" textlink="">
            <xdr:nvSpPr>
              <xdr:cNvPr id="5133" name="Check Box 13" hidden="1">
                <a:extLst>
                  <a:ext uri="{63B3BB69-23CF-44E3-9099-C40C66FF867C}">
                    <a14:compatExt spid="_x0000_s5133"/>
                  </a:ext>
                </a:extLst>
              </xdr:cNvPr>
              <xdr:cNvSpPr/>
            </xdr:nvSpPr>
            <xdr:spPr bwMode="auto">
              <a:xfrm>
                <a:off x="7121525" y="12938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Lst>
              </xdr:cNvPr>
              <xdr:cNvSpPr/>
            </xdr:nvSpPr>
            <xdr:spPr bwMode="auto">
              <a:xfrm>
                <a:off x="3019425" y="12176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6" name="Check Box 6" hidden="1">
                <a:extLst>
                  <a:ext uri="{63B3BB69-23CF-44E3-9099-C40C66FF867C}">
                    <a14:compatExt spid="_x0000_s5126"/>
                  </a:ext>
                </a:extLst>
              </xdr:cNvPr>
              <xdr:cNvSpPr/>
            </xdr:nvSpPr>
            <xdr:spPr bwMode="auto">
              <a:xfrm>
                <a:off x="3019425" y="13700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8" name="Check Box 8" hidden="1">
                <a:extLst>
                  <a:ext uri="{63B3BB69-23CF-44E3-9099-C40C66FF867C}">
                    <a14:compatExt spid="_x0000_s5128"/>
                  </a:ext>
                </a:extLst>
              </xdr:cNvPr>
              <xdr:cNvSpPr/>
            </xdr:nvSpPr>
            <xdr:spPr bwMode="auto">
              <a:xfrm>
                <a:off x="3502025" y="12557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9" name="Check Box 9" hidden="1">
                <a:extLst>
                  <a:ext uri="{63B3BB69-23CF-44E3-9099-C40C66FF867C}">
                    <a14:compatExt spid="_x0000_s5129"/>
                  </a:ext>
                </a:extLst>
              </xdr:cNvPr>
              <xdr:cNvSpPr/>
            </xdr:nvSpPr>
            <xdr:spPr bwMode="auto">
              <a:xfrm>
                <a:off x="3502025" y="12938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0" name="Check Box 10" hidden="1">
                <a:extLst>
                  <a:ext uri="{63B3BB69-23CF-44E3-9099-C40C66FF867C}">
                    <a14:compatExt spid="_x0000_s5130"/>
                  </a:ext>
                </a:extLst>
              </xdr:cNvPr>
              <xdr:cNvSpPr/>
            </xdr:nvSpPr>
            <xdr:spPr bwMode="auto">
              <a:xfrm>
                <a:off x="3502025" y="13319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1" name="Check Box 11" hidden="1">
                <a:extLst>
                  <a:ext uri="{63B3BB69-23CF-44E3-9099-C40C66FF867C}">
                    <a14:compatExt spid="_x0000_s5131"/>
                  </a:ext>
                </a:extLst>
              </xdr:cNvPr>
              <xdr:cNvSpPr/>
            </xdr:nvSpPr>
            <xdr:spPr bwMode="auto">
              <a:xfrm>
                <a:off x="5432425" y="12557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2" name="Check Box 12" hidden="1">
                <a:extLst>
                  <a:ext uri="{63B3BB69-23CF-44E3-9099-C40C66FF867C}">
                    <a14:compatExt spid="_x0000_s5132"/>
                  </a:ext>
                </a:extLst>
              </xdr:cNvPr>
              <xdr:cNvSpPr/>
            </xdr:nvSpPr>
            <xdr:spPr bwMode="auto">
              <a:xfrm>
                <a:off x="5432425" y="12938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2" name="Check Box 22" hidden="1">
                <a:extLst>
                  <a:ext uri="{63B3BB69-23CF-44E3-9099-C40C66FF867C}">
                    <a14:compatExt spid="_x0000_s5142"/>
                  </a:ext>
                </a:extLst>
              </xdr:cNvPr>
              <xdr:cNvSpPr/>
            </xdr:nvSpPr>
            <xdr:spPr bwMode="auto">
              <a:xfrm>
                <a:off x="3019425" y="11795125"/>
                <a:ext cx="307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333375</xdr:colOff>
      <xdr:row>23</xdr:row>
      <xdr:rowOff>219075</xdr:rowOff>
    </xdr:from>
    <xdr:to>
      <xdr:col>4</xdr:col>
      <xdr:colOff>304800</xdr:colOff>
      <xdr:row>31</xdr:row>
      <xdr:rowOff>228600</xdr:rowOff>
    </xdr:to>
    <xdr:sp macro="" textlink="">
      <xdr:nvSpPr>
        <xdr:cNvPr id="10712" name="AutoShape 1"/>
        <xdr:cNvSpPr>
          <a:spLocks noChangeArrowheads="1"/>
        </xdr:cNvSpPr>
      </xdr:nvSpPr>
      <xdr:spPr bwMode="auto">
        <a:xfrm rot="5400000">
          <a:off x="319087" y="7900988"/>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0</xdr:colOff>
      <xdr:row>37</xdr:row>
      <xdr:rowOff>0</xdr:rowOff>
    </xdr:from>
    <xdr:to>
      <xdr:col>14</xdr:col>
      <xdr:colOff>0</xdr:colOff>
      <xdr:row>44</xdr:row>
      <xdr:rowOff>266700</xdr:rowOff>
    </xdr:to>
    <xdr:sp macro="" textlink="">
      <xdr:nvSpPr>
        <xdr:cNvPr id="10713" name="AutoShape 2"/>
        <xdr:cNvSpPr>
          <a:spLocks noChangeArrowheads="1"/>
        </xdr:cNvSpPr>
      </xdr:nvSpPr>
      <xdr:spPr bwMode="auto">
        <a:xfrm rot="5400000">
          <a:off x="9253537" y="13301663"/>
          <a:ext cx="2466975" cy="0"/>
        </a:xfrm>
        <a:prstGeom prst="hexagon">
          <a:avLst>
            <a:gd name="adj" fmla="val -2147483648"/>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66675</xdr:colOff>
      <xdr:row>21</xdr:row>
      <xdr:rowOff>47625</xdr:rowOff>
    </xdr:from>
    <xdr:to>
      <xdr:col>5</xdr:col>
      <xdr:colOff>342900</xdr:colOff>
      <xdr:row>32</xdr:row>
      <xdr:rowOff>0</xdr:rowOff>
    </xdr:to>
    <xdr:graphicFrame macro="">
      <xdr:nvGraphicFramePr>
        <xdr:cNvPr id="1071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37</xdr:row>
      <xdr:rowOff>0</xdr:rowOff>
    </xdr:from>
    <xdr:to>
      <xdr:col>14</xdr:col>
      <xdr:colOff>0</xdr:colOff>
      <xdr:row>46</xdr:row>
      <xdr:rowOff>28575</xdr:rowOff>
    </xdr:to>
    <xdr:graphicFrame macro="">
      <xdr:nvGraphicFramePr>
        <xdr:cNvPr id="1071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17" name="AutoShape 6"/>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18" name="AutoShape 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19" name="AutoShape 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0" name="AutoShape 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1" name="AutoShape 1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2" name="AutoShape 1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3" name="AutoShape 1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342900</xdr:colOff>
      <xdr:row>54</xdr:row>
      <xdr:rowOff>257175</xdr:rowOff>
    </xdr:from>
    <xdr:to>
      <xdr:col>4</xdr:col>
      <xdr:colOff>314325</xdr:colOff>
      <xdr:row>62</xdr:row>
      <xdr:rowOff>266700</xdr:rowOff>
    </xdr:to>
    <xdr:sp macro="" textlink="">
      <xdr:nvSpPr>
        <xdr:cNvPr id="10724" name="AutoShape 15"/>
        <xdr:cNvSpPr>
          <a:spLocks noChangeArrowheads="1"/>
        </xdr:cNvSpPr>
      </xdr:nvSpPr>
      <xdr:spPr bwMode="auto">
        <a:xfrm rot="5400000">
          <a:off x="328612" y="18368963"/>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85725</xdr:colOff>
      <xdr:row>53</xdr:row>
      <xdr:rowOff>0</xdr:rowOff>
    </xdr:from>
    <xdr:to>
      <xdr:col>5</xdr:col>
      <xdr:colOff>361950</xdr:colOff>
      <xdr:row>63</xdr:row>
      <xdr:rowOff>371475</xdr:rowOff>
    </xdr:to>
    <xdr:graphicFrame macro="">
      <xdr:nvGraphicFramePr>
        <xdr:cNvPr id="10725"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26" name="AutoShape 1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7" name="AutoShape 1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8" name="AutoShape 1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29" name="AutoShape 2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0" name="AutoShape 2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1" name="AutoShape 2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2" name="AutoShape 23"/>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3" name="AutoShape 24"/>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4" name="AutoShape 25"/>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5" name="AutoShape 26"/>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6" name="AutoShape 2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37" name="AutoShape 2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752475</xdr:colOff>
      <xdr:row>78</xdr:row>
      <xdr:rowOff>66675</xdr:rowOff>
    </xdr:from>
    <xdr:to>
      <xdr:col>11</xdr:col>
      <xdr:colOff>790575</xdr:colOff>
      <xdr:row>78</xdr:row>
      <xdr:rowOff>409575</xdr:rowOff>
    </xdr:to>
    <xdr:sp macro="" textlink="">
      <xdr:nvSpPr>
        <xdr:cNvPr id="10738" name="AutoShape 42"/>
        <xdr:cNvSpPr>
          <a:spLocks noChangeArrowheads="1"/>
        </xdr:cNvSpPr>
      </xdr:nvSpPr>
      <xdr:spPr bwMode="auto">
        <a:xfrm>
          <a:off x="6762750" y="26908125"/>
          <a:ext cx="24669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333375</xdr:colOff>
      <xdr:row>23</xdr:row>
      <xdr:rowOff>219075</xdr:rowOff>
    </xdr:from>
    <xdr:to>
      <xdr:col>4</xdr:col>
      <xdr:colOff>304800</xdr:colOff>
      <xdr:row>31</xdr:row>
      <xdr:rowOff>228600</xdr:rowOff>
    </xdr:to>
    <xdr:sp macro="" textlink="">
      <xdr:nvSpPr>
        <xdr:cNvPr id="10739" name="AutoShape 43"/>
        <xdr:cNvSpPr>
          <a:spLocks noChangeArrowheads="1"/>
        </xdr:cNvSpPr>
      </xdr:nvSpPr>
      <xdr:spPr bwMode="auto">
        <a:xfrm rot="5400000">
          <a:off x="319087" y="7900988"/>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0</xdr:colOff>
      <xdr:row>37</xdr:row>
      <xdr:rowOff>0</xdr:rowOff>
    </xdr:from>
    <xdr:to>
      <xdr:col>14</xdr:col>
      <xdr:colOff>0</xdr:colOff>
      <xdr:row>44</xdr:row>
      <xdr:rowOff>266700</xdr:rowOff>
    </xdr:to>
    <xdr:sp macro="" textlink="">
      <xdr:nvSpPr>
        <xdr:cNvPr id="10740" name="AutoShape 44"/>
        <xdr:cNvSpPr>
          <a:spLocks noChangeArrowheads="1"/>
        </xdr:cNvSpPr>
      </xdr:nvSpPr>
      <xdr:spPr bwMode="auto">
        <a:xfrm rot="5400000">
          <a:off x="9253537" y="13301663"/>
          <a:ext cx="2466975" cy="0"/>
        </a:xfrm>
        <a:prstGeom prst="hexagon">
          <a:avLst>
            <a:gd name="adj" fmla="val -2147483648"/>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66675</xdr:colOff>
      <xdr:row>21</xdr:row>
      <xdr:rowOff>47625</xdr:rowOff>
    </xdr:from>
    <xdr:to>
      <xdr:col>5</xdr:col>
      <xdr:colOff>609600</xdr:colOff>
      <xdr:row>33</xdr:row>
      <xdr:rowOff>50800</xdr:rowOff>
    </xdr:to>
    <xdr:graphicFrame macro="">
      <xdr:nvGraphicFramePr>
        <xdr:cNvPr id="10742"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37</xdr:row>
      <xdr:rowOff>0</xdr:rowOff>
    </xdr:from>
    <xdr:to>
      <xdr:col>14</xdr:col>
      <xdr:colOff>0</xdr:colOff>
      <xdr:row>46</xdr:row>
      <xdr:rowOff>28575</xdr:rowOff>
    </xdr:to>
    <xdr:graphicFrame macro="">
      <xdr:nvGraphicFramePr>
        <xdr:cNvPr id="10743"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44" name="AutoShape 4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5" name="AutoShape 4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6" name="AutoShape 5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7" name="AutoShape 5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8" name="AutoShape 5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49" name="AutoShape 53"/>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0" name="AutoShape 54"/>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342900</xdr:colOff>
      <xdr:row>54</xdr:row>
      <xdr:rowOff>257175</xdr:rowOff>
    </xdr:from>
    <xdr:to>
      <xdr:col>4</xdr:col>
      <xdr:colOff>314325</xdr:colOff>
      <xdr:row>62</xdr:row>
      <xdr:rowOff>266700</xdr:rowOff>
    </xdr:to>
    <xdr:sp macro="" textlink="">
      <xdr:nvSpPr>
        <xdr:cNvPr id="10751" name="AutoShape 55"/>
        <xdr:cNvSpPr>
          <a:spLocks noChangeArrowheads="1"/>
        </xdr:cNvSpPr>
      </xdr:nvSpPr>
      <xdr:spPr bwMode="auto">
        <a:xfrm rot="5400000">
          <a:off x="328612" y="18368963"/>
          <a:ext cx="3057525" cy="2457450"/>
        </a:xfrm>
        <a:prstGeom prst="hexagon">
          <a:avLst>
            <a:gd name="adj" fmla="val 31105"/>
            <a:gd name="vf" fmla="val 1154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28575</xdr:colOff>
      <xdr:row>53</xdr:row>
      <xdr:rowOff>0</xdr:rowOff>
    </xdr:from>
    <xdr:to>
      <xdr:col>5</xdr:col>
      <xdr:colOff>596900</xdr:colOff>
      <xdr:row>65</xdr:row>
      <xdr:rowOff>50800</xdr:rowOff>
    </xdr:to>
    <xdr:graphicFrame macro="">
      <xdr:nvGraphicFramePr>
        <xdr:cNvPr id="10752"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142875</xdr:colOff>
      <xdr:row>89</xdr:row>
      <xdr:rowOff>0</xdr:rowOff>
    </xdr:from>
    <xdr:to>
      <xdr:col>8</xdr:col>
      <xdr:colOff>742950</xdr:colOff>
      <xdr:row>89</xdr:row>
      <xdr:rowOff>0</xdr:rowOff>
    </xdr:to>
    <xdr:sp macro="" textlink="">
      <xdr:nvSpPr>
        <xdr:cNvPr id="10753" name="AutoShape 5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4" name="AutoShape 5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5" name="AutoShape 59"/>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6" name="AutoShape 60"/>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7" name="AutoShape 61"/>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8" name="AutoShape 62"/>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59" name="AutoShape 63"/>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0" name="AutoShape 64"/>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1" name="AutoShape 65"/>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2" name="AutoShape 66"/>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3" name="AutoShape 67"/>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89</xdr:row>
      <xdr:rowOff>0</xdr:rowOff>
    </xdr:from>
    <xdr:to>
      <xdr:col>8</xdr:col>
      <xdr:colOff>742950</xdr:colOff>
      <xdr:row>89</xdr:row>
      <xdr:rowOff>0</xdr:rowOff>
    </xdr:to>
    <xdr:sp macro="" textlink="">
      <xdr:nvSpPr>
        <xdr:cNvPr id="10764" name="AutoShape 68"/>
        <xdr:cNvSpPr>
          <a:spLocks noChangeArrowheads="1"/>
        </xdr:cNvSpPr>
      </xdr:nvSpPr>
      <xdr:spPr bwMode="auto">
        <a:xfrm>
          <a:off x="6153150" y="31356300"/>
          <a:ext cx="6000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571500</xdr:colOff>
      <xdr:row>24</xdr:row>
      <xdr:rowOff>371475</xdr:rowOff>
    </xdr:from>
    <xdr:to>
      <xdr:col>9</xdr:col>
      <xdr:colOff>247650</xdr:colOff>
      <xdr:row>27</xdr:row>
      <xdr:rowOff>19050</xdr:rowOff>
    </xdr:to>
    <xdr:sp macro="" textlink="">
      <xdr:nvSpPr>
        <xdr:cNvPr id="10765" name="AutoShape 69"/>
        <xdr:cNvSpPr>
          <a:spLocks noChangeArrowheads="1"/>
        </xdr:cNvSpPr>
      </xdr:nvSpPr>
      <xdr:spPr bwMode="auto">
        <a:xfrm>
          <a:off x="6581775" y="8134350"/>
          <a:ext cx="485775" cy="790575"/>
        </a:xfrm>
        <a:prstGeom prst="upArrow">
          <a:avLst>
            <a:gd name="adj1" fmla="val 50000"/>
            <a:gd name="adj2" fmla="val 406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581025</xdr:colOff>
      <xdr:row>56</xdr:row>
      <xdr:rowOff>371475</xdr:rowOff>
    </xdr:from>
    <xdr:to>
      <xdr:col>10</xdr:col>
      <xdr:colOff>257175</xdr:colOff>
      <xdr:row>59</xdr:row>
      <xdr:rowOff>19050</xdr:rowOff>
    </xdr:to>
    <xdr:sp macro="" textlink="">
      <xdr:nvSpPr>
        <xdr:cNvPr id="10766" name="AutoShape 70"/>
        <xdr:cNvSpPr>
          <a:spLocks noChangeArrowheads="1"/>
        </xdr:cNvSpPr>
      </xdr:nvSpPr>
      <xdr:spPr bwMode="auto">
        <a:xfrm>
          <a:off x="7400925" y="18945225"/>
          <a:ext cx="485775" cy="790575"/>
        </a:xfrm>
        <a:prstGeom prst="upArrow">
          <a:avLst>
            <a:gd name="adj1" fmla="val 50000"/>
            <a:gd name="adj2" fmla="val 406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90</xdr:row>
      <xdr:rowOff>28575</xdr:rowOff>
    </xdr:from>
    <xdr:to>
      <xdr:col>8</xdr:col>
      <xdr:colOff>742950</xdr:colOff>
      <xdr:row>90</xdr:row>
      <xdr:rowOff>276225</xdr:rowOff>
    </xdr:to>
    <xdr:sp macro="" textlink="">
      <xdr:nvSpPr>
        <xdr:cNvPr id="10767" name="AutoShape 71"/>
        <xdr:cNvSpPr>
          <a:spLocks noChangeArrowheads="1"/>
        </xdr:cNvSpPr>
      </xdr:nvSpPr>
      <xdr:spPr bwMode="auto">
        <a:xfrm>
          <a:off x="6153150" y="316992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91</xdr:row>
      <xdr:rowOff>28575</xdr:rowOff>
    </xdr:from>
    <xdr:to>
      <xdr:col>8</xdr:col>
      <xdr:colOff>742950</xdr:colOff>
      <xdr:row>91</xdr:row>
      <xdr:rowOff>276225</xdr:rowOff>
    </xdr:to>
    <xdr:sp macro="" textlink="">
      <xdr:nvSpPr>
        <xdr:cNvPr id="10768" name="AutoShape 72"/>
        <xdr:cNvSpPr>
          <a:spLocks noChangeArrowheads="1"/>
        </xdr:cNvSpPr>
      </xdr:nvSpPr>
      <xdr:spPr bwMode="auto">
        <a:xfrm>
          <a:off x="6153150" y="320135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92</xdr:row>
      <xdr:rowOff>28575</xdr:rowOff>
    </xdr:from>
    <xdr:to>
      <xdr:col>8</xdr:col>
      <xdr:colOff>742950</xdr:colOff>
      <xdr:row>92</xdr:row>
      <xdr:rowOff>276225</xdr:rowOff>
    </xdr:to>
    <xdr:sp macro="" textlink="">
      <xdr:nvSpPr>
        <xdr:cNvPr id="10769" name="AutoShape 73"/>
        <xdr:cNvSpPr>
          <a:spLocks noChangeArrowheads="1"/>
        </xdr:cNvSpPr>
      </xdr:nvSpPr>
      <xdr:spPr bwMode="auto">
        <a:xfrm>
          <a:off x="6153150" y="323278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93</xdr:row>
      <xdr:rowOff>28575</xdr:rowOff>
    </xdr:from>
    <xdr:to>
      <xdr:col>8</xdr:col>
      <xdr:colOff>742950</xdr:colOff>
      <xdr:row>93</xdr:row>
      <xdr:rowOff>276225</xdr:rowOff>
    </xdr:to>
    <xdr:sp macro="" textlink="">
      <xdr:nvSpPr>
        <xdr:cNvPr id="10770" name="AutoShape 74"/>
        <xdr:cNvSpPr>
          <a:spLocks noChangeArrowheads="1"/>
        </xdr:cNvSpPr>
      </xdr:nvSpPr>
      <xdr:spPr bwMode="auto">
        <a:xfrm>
          <a:off x="6153150" y="326421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94</xdr:row>
      <xdr:rowOff>28575</xdr:rowOff>
    </xdr:from>
    <xdr:to>
      <xdr:col>8</xdr:col>
      <xdr:colOff>742950</xdr:colOff>
      <xdr:row>94</xdr:row>
      <xdr:rowOff>276225</xdr:rowOff>
    </xdr:to>
    <xdr:sp macro="" textlink="">
      <xdr:nvSpPr>
        <xdr:cNvPr id="10771" name="AutoShape 75"/>
        <xdr:cNvSpPr>
          <a:spLocks noChangeArrowheads="1"/>
        </xdr:cNvSpPr>
      </xdr:nvSpPr>
      <xdr:spPr bwMode="auto">
        <a:xfrm>
          <a:off x="6153150" y="329565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95</xdr:row>
      <xdr:rowOff>28575</xdr:rowOff>
    </xdr:from>
    <xdr:to>
      <xdr:col>8</xdr:col>
      <xdr:colOff>742950</xdr:colOff>
      <xdr:row>95</xdr:row>
      <xdr:rowOff>276225</xdr:rowOff>
    </xdr:to>
    <xdr:sp macro="" textlink="">
      <xdr:nvSpPr>
        <xdr:cNvPr id="10772" name="AutoShape 76"/>
        <xdr:cNvSpPr>
          <a:spLocks noChangeArrowheads="1"/>
        </xdr:cNvSpPr>
      </xdr:nvSpPr>
      <xdr:spPr bwMode="auto">
        <a:xfrm>
          <a:off x="6153150" y="332708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96</xdr:row>
      <xdr:rowOff>28575</xdr:rowOff>
    </xdr:from>
    <xdr:to>
      <xdr:col>8</xdr:col>
      <xdr:colOff>742950</xdr:colOff>
      <xdr:row>96</xdr:row>
      <xdr:rowOff>276225</xdr:rowOff>
    </xdr:to>
    <xdr:sp macro="" textlink="">
      <xdr:nvSpPr>
        <xdr:cNvPr id="10773" name="AutoShape 77"/>
        <xdr:cNvSpPr>
          <a:spLocks noChangeArrowheads="1"/>
        </xdr:cNvSpPr>
      </xdr:nvSpPr>
      <xdr:spPr bwMode="auto">
        <a:xfrm>
          <a:off x="6153150" y="335851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97</xdr:row>
      <xdr:rowOff>28575</xdr:rowOff>
    </xdr:from>
    <xdr:to>
      <xdr:col>8</xdr:col>
      <xdr:colOff>742950</xdr:colOff>
      <xdr:row>97</xdr:row>
      <xdr:rowOff>276225</xdr:rowOff>
    </xdr:to>
    <xdr:sp macro="" textlink="">
      <xdr:nvSpPr>
        <xdr:cNvPr id="10774" name="AutoShape 78"/>
        <xdr:cNvSpPr>
          <a:spLocks noChangeArrowheads="1"/>
        </xdr:cNvSpPr>
      </xdr:nvSpPr>
      <xdr:spPr bwMode="auto">
        <a:xfrm>
          <a:off x="6153150" y="338994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98</xdr:row>
      <xdr:rowOff>28575</xdr:rowOff>
    </xdr:from>
    <xdr:to>
      <xdr:col>8</xdr:col>
      <xdr:colOff>742950</xdr:colOff>
      <xdr:row>98</xdr:row>
      <xdr:rowOff>276225</xdr:rowOff>
    </xdr:to>
    <xdr:sp macro="" textlink="">
      <xdr:nvSpPr>
        <xdr:cNvPr id="10775" name="AutoShape 79"/>
        <xdr:cNvSpPr>
          <a:spLocks noChangeArrowheads="1"/>
        </xdr:cNvSpPr>
      </xdr:nvSpPr>
      <xdr:spPr bwMode="auto">
        <a:xfrm>
          <a:off x="6153150" y="342138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99</xdr:row>
      <xdr:rowOff>28575</xdr:rowOff>
    </xdr:from>
    <xdr:to>
      <xdr:col>8</xdr:col>
      <xdr:colOff>742950</xdr:colOff>
      <xdr:row>99</xdr:row>
      <xdr:rowOff>276225</xdr:rowOff>
    </xdr:to>
    <xdr:sp macro="" textlink="">
      <xdr:nvSpPr>
        <xdr:cNvPr id="10776" name="AutoShape 80"/>
        <xdr:cNvSpPr>
          <a:spLocks noChangeArrowheads="1"/>
        </xdr:cNvSpPr>
      </xdr:nvSpPr>
      <xdr:spPr bwMode="auto">
        <a:xfrm>
          <a:off x="6153150" y="345281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100</xdr:row>
      <xdr:rowOff>28575</xdr:rowOff>
    </xdr:from>
    <xdr:to>
      <xdr:col>8</xdr:col>
      <xdr:colOff>742950</xdr:colOff>
      <xdr:row>100</xdr:row>
      <xdr:rowOff>276225</xdr:rowOff>
    </xdr:to>
    <xdr:sp macro="" textlink="">
      <xdr:nvSpPr>
        <xdr:cNvPr id="10777" name="AutoShape 81"/>
        <xdr:cNvSpPr>
          <a:spLocks noChangeArrowheads="1"/>
        </xdr:cNvSpPr>
      </xdr:nvSpPr>
      <xdr:spPr bwMode="auto">
        <a:xfrm>
          <a:off x="6153150" y="348424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101</xdr:row>
      <xdr:rowOff>28575</xdr:rowOff>
    </xdr:from>
    <xdr:to>
      <xdr:col>8</xdr:col>
      <xdr:colOff>742950</xdr:colOff>
      <xdr:row>101</xdr:row>
      <xdr:rowOff>276225</xdr:rowOff>
    </xdr:to>
    <xdr:sp macro="" textlink="">
      <xdr:nvSpPr>
        <xdr:cNvPr id="10778" name="AutoShape 82"/>
        <xdr:cNvSpPr>
          <a:spLocks noChangeArrowheads="1"/>
        </xdr:cNvSpPr>
      </xdr:nvSpPr>
      <xdr:spPr bwMode="auto">
        <a:xfrm>
          <a:off x="6153150" y="351567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105</xdr:row>
      <xdr:rowOff>28575</xdr:rowOff>
    </xdr:from>
    <xdr:to>
      <xdr:col>8</xdr:col>
      <xdr:colOff>742950</xdr:colOff>
      <xdr:row>105</xdr:row>
      <xdr:rowOff>276225</xdr:rowOff>
    </xdr:to>
    <xdr:sp macro="" textlink="">
      <xdr:nvSpPr>
        <xdr:cNvPr id="10779" name="AutoShape 83"/>
        <xdr:cNvSpPr>
          <a:spLocks noChangeArrowheads="1"/>
        </xdr:cNvSpPr>
      </xdr:nvSpPr>
      <xdr:spPr bwMode="auto">
        <a:xfrm>
          <a:off x="6153150" y="3641407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106</xdr:row>
      <xdr:rowOff>28575</xdr:rowOff>
    </xdr:from>
    <xdr:to>
      <xdr:col>8</xdr:col>
      <xdr:colOff>742950</xdr:colOff>
      <xdr:row>106</xdr:row>
      <xdr:rowOff>276225</xdr:rowOff>
    </xdr:to>
    <xdr:sp macro="" textlink="">
      <xdr:nvSpPr>
        <xdr:cNvPr id="10780" name="AutoShape 84"/>
        <xdr:cNvSpPr>
          <a:spLocks noChangeArrowheads="1"/>
        </xdr:cNvSpPr>
      </xdr:nvSpPr>
      <xdr:spPr bwMode="auto">
        <a:xfrm>
          <a:off x="6153150" y="367284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107</xdr:row>
      <xdr:rowOff>28575</xdr:rowOff>
    </xdr:from>
    <xdr:to>
      <xdr:col>8</xdr:col>
      <xdr:colOff>742950</xdr:colOff>
      <xdr:row>107</xdr:row>
      <xdr:rowOff>276225</xdr:rowOff>
    </xdr:to>
    <xdr:sp macro="" textlink="">
      <xdr:nvSpPr>
        <xdr:cNvPr id="10781" name="AutoShape 85"/>
        <xdr:cNvSpPr>
          <a:spLocks noChangeArrowheads="1"/>
        </xdr:cNvSpPr>
      </xdr:nvSpPr>
      <xdr:spPr bwMode="auto">
        <a:xfrm>
          <a:off x="6153150" y="370427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108</xdr:row>
      <xdr:rowOff>28575</xdr:rowOff>
    </xdr:from>
    <xdr:to>
      <xdr:col>8</xdr:col>
      <xdr:colOff>742950</xdr:colOff>
      <xdr:row>108</xdr:row>
      <xdr:rowOff>276225</xdr:rowOff>
    </xdr:to>
    <xdr:sp macro="" textlink="">
      <xdr:nvSpPr>
        <xdr:cNvPr id="10782" name="AutoShape 86"/>
        <xdr:cNvSpPr>
          <a:spLocks noChangeArrowheads="1"/>
        </xdr:cNvSpPr>
      </xdr:nvSpPr>
      <xdr:spPr bwMode="auto">
        <a:xfrm>
          <a:off x="6153150" y="373570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102</xdr:row>
      <xdr:rowOff>28575</xdr:rowOff>
    </xdr:from>
    <xdr:to>
      <xdr:col>8</xdr:col>
      <xdr:colOff>742950</xdr:colOff>
      <xdr:row>102</xdr:row>
      <xdr:rowOff>276225</xdr:rowOff>
    </xdr:to>
    <xdr:sp macro="" textlink="">
      <xdr:nvSpPr>
        <xdr:cNvPr id="10783" name="AutoShape 87"/>
        <xdr:cNvSpPr>
          <a:spLocks noChangeArrowheads="1"/>
        </xdr:cNvSpPr>
      </xdr:nvSpPr>
      <xdr:spPr bwMode="auto">
        <a:xfrm>
          <a:off x="6153150" y="3547110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103</xdr:row>
      <xdr:rowOff>28575</xdr:rowOff>
    </xdr:from>
    <xdr:to>
      <xdr:col>8</xdr:col>
      <xdr:colOff>742950</xdr:colOff>
      <xdr:row>103</xdr:row>
      <xdr:rowOff>276225</xdr:rowOff>
    </xdr:to>
    <xdr:sp macro="" textlink="">
      <xdr:nvSpPr>
        <xdr:cNvPr id="10784" name="AutoShape 88"/>
        <xdr:cNvSpPr>
          <a:spLocks noChangeArrowheads="1"/>
        </xdr:cNvSpPr>
      </xdr:nvSpPr>
      <xdr:spPr bwMode="auto">
        <a:xfrm>
          <a:off x="6153150" y="35785425"/>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142875</xdr:colOff>
      <xdr:row>104</xdr:row>
      <xdr:rowOff>28575</xdr:rowOff>
    </xdr:from>
    <xdr:to>
      <xdr:col>8</xdr:col>
      <xdr:colOff>742950</xdr:colOff>
      <xdr:row>104</xdr:row>
      <xdr:rowOff>276225</xdr:rowOff>
    </xdr:to>
    <xdr:sp macro="" textlink="">
      <xdr:nvSpPr>
        <xdr:cNvPr id="10785" name="AutoShape 89"/>
        <xdr:cNvSpPr>
          <a:spLocks noChangeArrowheads="1"/>
        </xdr:cNvSpPr>
      </xdr:nvSpPr>
      <xdr:spPr bwMode="auto">
        <a:xfrm>
          <a:off x="6153150" y="36099750"/>
          <a:ext cx="600075" cy="247650"/>
        </a:xfrm>
        <a:prstGeom prst="rightArrow">
          <a:avLst>
            <a:gd name="adj1" fmla="val 50000"/>
            <a:gd name="adj2" fmla="val 605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4</xdr:col>
          <xdr:colOff>123825</xdr:colOff>
          <xdr:row>78</xdr:row>
          <xdr:rowOff>114300</xdr:rowOff>
        </xdr:from>
        <xdr:to>
          <xdr:col>8</xdr:col>
          <xdr:colOff>114300</xdr:colOff>
          <xdr:row>78</xdr:row>
          <xdr:rowOff>333375</xdr:rowOff>
        </xdr:to>
        <xdr:grpSp>
          <xdr:nvGrpSpPr>
            <xdr:cNvPr id="2" name="グループ化 1"/>
            <xdr:cNvGrpSpPr/>
          </xdr:nvGrpSpPr>
          <xdr:grpSpPr>
            <a:xfrm>
              <a:off x="2905125" y="28308300"/>
              <a:ext cx="3241675" cy="219075"/>
              <a:chOff x="2905126" y="27063712"/>
              <a:chExt cx="3241675" cy="219075"/>
            </a:xfrm>
          </xdr:grpSpPr>
          <xdr:sp macro="" textlink="">
            <xdr:nvSpPr>
              <xdr:cNvPr id="10330" name="Check Box 90" hidden="1">
                <a:extLst>
                  <a:ext uri="{63B3BB69-23CF-44E3-9099-C40C66FF867C}">
                    <a14:compatExt spid="_x0000_s10330"/>
                  </a:ext>
                </a:extLst>
              </xdr:cNvPr>
              <xdr:cNvSpPr/>
            </xdr:nvSpPr>
            <xdr:spPr bwMode="auto">
              <a:xfrm>
                <a:off x="2905126" y="27063712"/>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1" name="Check Box 91" hidden="1">
                <a:extLst>
                  <a:ext uri="{63B3BB69-23CF-44E3-9099-C40C66FF867C}">
                    <a14:compatExt spid="_x0000_s10331"/>
                  </a:ext>
                </a:extLst>
              </xdr:cNvPr>
              <xdr:cNvSpPr/>
            </xdr:nvSpPr>
            <xdr:spPr bwMode="auto">
              <a:xfrm>
                <a:off x="3965575" y="270732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2" name="Check Box 92" hidden="1">
                <a:extLst>
                  <a:ext uri="{63B3BB69-23CF-44E3-9099-C40C66FF867C}">
                    <a14:compatExt spid="_x0000_s10332"/>
                  </a:ext>
                </a:extLst>
              </xdr:cNvPr>
              <xdr:cNvSpPr/>
            </xdr:nvSpPr>
            <xdr:spPr bwMode="auto">
              <a:xfrm>
                <a:off x="5267325" y="270732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3" name="Check Box 93" hidden="1">
                <a:extLst>
                  <a:ext uri="{63B3BB69-23CF-44E3-9099-C40C66FF867C}">
                    <a14:compatExt spid="_x0000_s10333"/>
                  </a:ext>
                </a:extLst>
              </xdr:cNvPr>
              <xdr:cNvSpPr/>
            </xdr:nvSpPr>
            <xdr:spPr bwMode="auto">
              <a:xfrm>
                <a:off x="5838826" y="27073225"/>
                <a:ext cx="3079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8</xdr:col>
      <xdr:colOff>752475</xdr:colOff>
      <xdr:row>78</xdr:row>
      <xdr:rowOff>66675</xdr:rowOff>
    </xdr:from>
    <xdr:to>
      <xdr:col>11</xdr:col>
      <xdr:colOff>790575</xdr:colOff>
      <xdr:row>78</xdr:row>
      <xdr:rowOff>409575</xdr:rowOff>
    </xdr:to>
    <xdr:sp macro="" textlink="">
      <xdr:nvSpPr>
        <xdr:cNvPr id="10786" name="AutoShape 94"/>
        <xdr:cNvSpPr>
          <a:spLocks noChangeArrowheads="1"/>
        </xdr:cNvSpPr>
      </xdr:nvSpPr>
      <xdr:spPr bwMode="auto">
        <a:xfrm>
          <a:off x="6762750" y="26908125"/>
          <a:ext cx="24669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28575</xdr:colOff>
          <xdr:row>4</xdr:row>
          <xdr:rowOff>619125</xdr:rowOff>
        </xdr:from>
        <xdr:to>
          <xdr:col>21</xdr:col>
          <xdr:colOff>66675</xdr:colOff>
          <xdr:row>19</xdr:row>
          <xdr:rowOff>57150</xdr:rowOff>
        </xdr:to>
        <xdr:grpSp>
          <xdr:nvGrpSpPr>
            <xdr:cNvPr id="2" name="グループ化 1"/>
            <xdr:cNvGrpSpPr/>
          </xdr:nvGrpSpPr>
          <xdr:grpSpPr>
            <a:xfrm>
              <a:off x="3838575" y="2687411"/>
              <a:ext cx="1943100" cy="7126060"/>
              <a:chOff x="3917950" y="2682875"/>
              <a:chExt cx="1982788" cy="7110942"/>
            </a:xfrm>
          </xdr:grpSpPr>
          <xdr:sp macro="" textlink="">
            <xdr:nvSpPr>
              <xdr:cNvPr id="15361" name="Check Box 1" hidden="1">
                <a:extLst>
                  <a:ext uri="{63B3BB69-23CF-44E3-9099-C40C66FF867C}">
                    <a14:compatExt spid="_x0000_s15361"/>
                  </a:ext>
                </a:extLst>
              </xdr:cNvPr>
              <xdr:cNvSpPr/>
            </xdr:nvSpPr>
            <xdr:spPr bwMode="auto">
              <a:xfrm>
                <a:off x="3927475" y="2736850"/>
                <a:ext cx="325438" cy="4646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2" name="Check Box 2" hidden="1">
                <a:extLst>
                  <a:ext uri="{63B3BB69-23CF-44E3-9099-C40C66FF867C}">
                    <a14:compatExt spid="_x0000_s15362"/>
                  </a:ext>
                </a:extLst>
              </xdr:cNvPr>
              <xdr:cNvSpPr/>
            </xdr:nvSpPr>
            <xdr:spPr bwMode="auto">
              <a:xfrm>
                <a:off x="4195763" y="322050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3" name="Check Box 3" hidden="1">
                <a:extLst>
                  <a:ext uri="{63B3BB69-23CF-44E3-9099-C40C66FF867C}">
                    <a14:compatExt spid="_x0000_s15363"/>
                  </a:ext>
                </a:extLst>
              </xdr:cNvPr>
              <xdr:cNvSpPr/>
            </xdr:nvSpPr>
            <xdr:spPr bwMode="auto">
              <a:xfrm>
                <a:off x="5307013" y="2682875"/>
                <a:ext cx="306387" cy="5185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4" name="Check Box 4" hidden="1">
                <a:extLst>
                  <a:ext uri="{63B3BB69-23CF-44E3-9099-C40C66FF867C}">
                    <a14:compatExt spid="_x0000_s15364"/>
                  </a:ext>
                </a:extLst>
              </xdr:cNvPr>
              <xdr:cNvSpPr/>
            </xdr:nvSpPr>
            <xdr:spPr bwMode="auto">
              <a:xfrm>
                <a:off x="5584825" y="322050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5" name="Check Box 5" hidden="1">
                <a:extLst>
                  <a:ext uri="{63B3BB69-23CF-44E3-9099-C40C66FF867C}">
                    <a14:compatExt spid="_x0000_s15365"/>
                  </a:ext>
                </a:extLst>
              </xdr:cNvPr>
              <xdr:cNvSpPr/>
            </xdr:nvSpPr>
            <xdr:spPr bwMode="auto">
              <a:xfrm>
                <a:off x="3917950" y="3732742"/>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6" name="Check Box 6" hidden="1">
                <a:extLst>
                  <a:ext uri="{63B3BB69-23CF-44E3-9099-C40C66FF867C}">
                    <a14:compatExt spid="_x0000_s15366"/>
                  </a:ext>
                </a:extLst>
              </xdr:cNvPr>
              <xdr:cNvSpPr/>
            </xdr:nvSpPr>
            <xdr:spPr bwMode="auto">
              <a:xfrm>
                <a:off x="4205288" y="4244974"/>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7" name="Check Box 7" hidden="1">
                <a:extLst>
                  <a:ext uri="{63B3BB69-23CF-44E3-9099-C40C66FF867C}">
                    <a14:compatExt spid="_x0000_s15367"/>
                  </a:ext>
                </a:extLst>
              </xdr:cNvPr>
              <xdr:cNvSpPr/>
            </xdr:nvSpPr>
            <xdr:spPr bwMode="auto">
              <a:xfrm>
                <a:off x="5316537" y="374226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8" name="Check Box 8" hidden="1">
                <a:extLst>
                  <a:ext uri="{63B3BB69-23CF-44E3-9099-C40C66FF867C}">
                    <a14:compatExt spid="_x0000_s15368"/>
                  </a:ext>
                </a:extLst>
              </xdr:cNvPr>
              <xdr:cNvSpPr/>
            </xdr:nvSpPr>
            <xdr:spPr bwMode="auto">
              <a:xfrm>
                <a:off x="5594350" y="4244974"/>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9" name="Check Box 9" hidden="1">
                <a:extLst>
                  <a:ext uri="{63B3BB69-23CF-44E3-9099-C40C66FF867C}">
                    <a14:compatExt spid="_x0000_s15369"/>
                  </a:ext>
                </a:extLst>
              </xdr:cNvPr>
              <xdr:cNvSpPr/>
            </xdr:nvSpPr>
            <xdr:spPr bwMode="auto">
              <a:xfrm>
                <a:off x="3917950" y="4747683"/>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0" name="Check Box 10" hidden="1">
                <a:extLst>
                  <a:ext uri="{63B3BB69-23CF-44E3-9099-C40C66FF867C}">
                    <a14:compatExt spid="_x0000_s15370"/>
                  </a:ext>
                </a:extLst>
              </xdr:cNvPr>
              <xdr:cNvSpPr/>
            </xdr:nvSpPr>
            <xdr:spPr bwMode="auto">
              <a:xfrm>
                <a:off x="4195763" y="524086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1" name="Check Box 11" hidden="1">
                <a:extLst>
                  <a:ext uri="{63B3BB69-23CF-44E3-9099-C40C66FF867C}">
                    <a14:compatExt spid="_x0000_s15371"/>
                  </a:ext>
                </a:extLst>
              </xdr:cNvPr>
              <xdr:cNvSpPr/>
            </xdr:nvSpPr>
            <xdr:spPr bwMode="auto">
              <a:xfrm>
                <a:off x="5316537" y="4747683"/>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2" name="Check Box 12" hidden="1">
                <a:extLst>
                  <a:ext uri="{63B3BB69-23CF-44E3-9099-C40C66FF867C}">
                    <a14:compatExt spid="_x0000_s15372"/>
                  </a:ext>
                </a:extLst>
              </xdr:cNvPr>
              <xdr:cNvSpPr/>
            </xdr:nvSpPr>
            <xdr:spPr bwMode="auto">
              <a:xfrm>
                <a:off x="5594350" y="525039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3" name="Check Box 13" hidden="1">
                <a:extLst>
                  <a:ext uri="{63B3BB69-23CF-44E3-9099-C40C66FF867C}">
                    <a14:compatExt spid="_x0000_s15373"/>
                  </a:ext>
                </a:extLst>
              </xdr:cNvPr>
              <xdr:cNvSpPr/>
            </xdr:nvSpPr>
            <xdr:spPr bwMode="auto">
              <a:xfrm>
                <a:off x="3927475" y="575310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4" name="Check Box 14" hidden="1">
                <a:extLst>
                  <a:ext uri="{63B3BB69-23CF-44E3-9099-C40C66FF867C}">
                    <a14:compatExt spid="_x0000_s15374"/>
                  </a:ext>
                </a:extLst>
              </xdr:cNvPr>
              <xdr:cNvSpPr/>
            </xdr:nvSpPr>
            <xdr:spPr bwMode="auto">
              <a:xfrm>
                <a:off x="4205288" y="625580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5" name="Check Box 15" hidden="1">
                <a:extLst>
                  <a:ext uri="{63B3BB69-23CF-44E3-9099-C40C66FF867C}">
                    <a14:compatExt spid="_x0000_s15375"/>
                  </a:ext>
                </a:extLst>
              </xdr:cNvPr>
              <xdr:cNvSpPr/>
            </xdr:nvSpPr>
            <xdr:spPr bwMode="auto">
              <a:xfrm>
                <a:off x="5316537" y="575310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6" name="Check Box 16" hidden="1">
                <a:extLst>
                  <a:ext uri="{63B3BB69-23CF-44E3-9099-C40C66FF867C}">
                    <a14:compatExt spid="_x0000_s15376"/>
                  </a:ext>
                </a:extLst>
              </xdr:cNvPr>
              <xdr:cNvSpPr/>
            </xdr:nvSpPr>
            <xdr:spPr bwMode="auto">
              <a:xfrm>
                <a:off x="5594350" y="625580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7" name="Check Box 17" hidden="1">
                <a:extLst>
                  <a:ext uri="{63B3BB69-23CF-44E3-9099-C40C66FF867C}">
                    <a14:compatExt spid="_x0000_s15377"/>
                  </a:ext>
                </a:extLst>
              </xdr:cNvPr>
              <xdr:cNvSpPr/>
            </xdr:nvSpPr>
            <xdr:spPr bwMode="auto">
              <a:xfrm>
                <a:off x="3927475" y="6758517"/>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8" name="Check Box 18" hidden="1">
                <a:extLst>
                  <a:ext uri="{63B3BB69-23CF-44E3-9099-C40C66FF867C}">
                    <a14:compatExt spid="_x0000_s15378"/>
                  </a:ext>
                </a:extLst>
              </xdr:cNvPr>
              <xdr:cNvSpPr/>
            </xdr:nvSpPr>
            <xdr:spPr bwMode="auto">
              <a:xfrm>
                <a:off x="4205288" y="7261225"/>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9" name="Check Box 19" hidden="1">
                <a:extLst>
                  <a:ext uri="{63B3BB69-23CF-44E3-9099-C40C66FF867C}">
                    <a14:compatExt spid="_x0000_s15379"/>
                  </a:ext>
                </a:extLst>
              </xdr:cNvPr>
              <xdr:cNvSpPr/>
            </xdr:nvSpPr>
            <xdr:spPr bwMode="auto">
              <a:xfrm>
                <a:off x="5316537" y="675851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0" name="Check Box 20" hidden="1">
                <a:extLst>
                  <a:ext uri="{63B3BB69-23CF-44E3-9099-C40C66FF867C}">
                    <a14:compatExt spid="_x0000_s15380"/>
                  </a:ext>
                </a:extLst>
              </xdr:cNvPr>
              <xdr:cNvSpPr/>
            </xdr:nvSpPr>
            <xdr:spPr bwMode="auto">
              <a:xfrm>
                <a:off x="5594350" y="7261225"/>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1" name="Check Box 21" hidden="1">
                <a:extLst>
                  <a:ext uri="{63B3BB69-23CF-44E3-9099-C40C66FF867C}">
                    <a14:compatExt spid="_x0000_s15381"/>
                  </a:ext>
                </a:extLst>
              </xdr:cNvPr>
              <xdr:cNvSpPr/>
            </xdr:nvSpPr>
            <xdr:spPr bwMode="auto">
              <a:xfrm>
                <a:off x="3927475" y="7763933"/>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2" name="Check Box 22" hidden="1">
                <a:extLst>
                  <a:ext uri="{63B3BB69-23CF-44E3-9099-C40C66FF867C}">
                    <a14:compatExt spid="_x0000_s15382"/>
                  </a:ext>
                </a:extLst>
              </xdr:cNvPr>
              <xdr:cNvSpPr/>
            </xdr:nvSpPr>
            <xdr:spPr bwMode="auto">
              <a:xfrm>
                <a:off x="4205288" y="826664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3" name="Check Box 23" hidden="1">
                <a:extLst>
                  <a:ext uri="{63B3BB69-23CF-44E3-9099-C40C66FF867C}">
                    <a14:compatExt spid="_x0000_s15383"/>
                  </a:ext>
                </a:extLst>
              </xdr:cNvPr>
              <xdr:cNvSpPr/>
            </xdr:nvSpPr>
            <xdr:spPr bwMode="auto">
              <a:xfrm>
                <a:off x="5316537" y="7763933"/>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4" name="Check Box 24" hidden="1">
                <a:extLst>
                  <a:ext uri="{63B3BB69-23CF-44E3-9099-C40C66FF867C}">
                    <a14:compatExt spid="_x0000_s15384"/>
                  </a:ext>
                </a:extLst>
              </xdr:cNvPr>
              <xdr:cNvSpPr/>
            </xdr:nvSpPr>
            <xdr:spPr bwMode="auto">
              <a:xfrm>
                <a:off x="5594350" y="826664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5" name="Check Box 25" hidden="1">
                <a:extLst>
                  <a:ext uri="{63B3BB69-23CF-44E3-9099-C40C66FF867C}">
                    <a14:compatExt spid="_x0000_s15385"/>
                  </a:ext>
                </a:extLst>
              </xdr:cNvPr>
              <xdr:cNvSpPr/>
            </xdr:nvSpPr>
            <xdr:spPr bwMode="auto">
              <a:xfrm>
                <a:off x="3927475" y="876935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6" name="Check Box 26" hidden="1">
                <a:extLst>
                  <a:ext uri="{63B3BB69-23CF-44E3-9099-C40C66FF867C}">
                    <a14:compatExt spid="_x0000_s15386"/>
                  </a:ext>
                </a:extLst>
              </xdr:cNvPr>
              <xdr:cNvSpPr/>
            </xdr:nvSpPr>
            <xdr:spPr bwMode="auto">
              <a:xfrm>
                <a:off x="4205288" y="927205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7" name="Check Box 27" hidden="1">
                <a:extLst>
                  <a:ext uri="{63B3BB69-23CF-44E3-9099-C40C66FF867C}">
                    <a14:compatExt spid="_x0000_s15387"/>
                  </a:ext>
                </a:extLst>
              </xdr:cNvPr>
              <xdr:cNvSpPr/>
            </xdr:nvSpPr>
            <xdr:spPr bwMode="auto">
              <a:xfrm>
                <a:off x="5316537" y="876935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8" name="Check Box 28" hidden="1">
                <a:extLst>
                  <a:ext uri="{63B3BB69-23CF-44E3-9099-C40C66FF867C}">
                    <a14:compatExt spid="_x0000_s15388"/>
                  </a:ext>
                </a:extLst>
              </xdr:cNvPr>
              <xdr:cNvSpPr/>
            </xdr:nvSpPr>
            <xdr:spPr bwMode="auto">
              <a:xfrm>
                <a:off x="5594350" y="927205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20</xdr:row>
          <xdr:rowOff>38100</xdr:rowOff>
        </xdr:from>
        <xdr:to>
          <xdr:col>21</xdr:col>
          <xdr:colOff>66675</xdr:colOff>
          <xdr:row>46</xdr:row>
          <xdr:rowOff>57150</xdr:rowOff>
        </xdr:to>
        <xdr:grpSp>
          <xdr:nvGrpSpPr>
            <xdr:cNvPr id="3" name="グループ化 2"/>
            <xdr:cNvGrpSpPr/>
          </xdr:nvGrpSpPr>
          <xdr:grpSpPr>
            <a:xfrm>
              <a:off x="3848100" y="10161814"/>
              <a:ext cx="1933575" cy="13109122"/>
              <a:chOff x="3927475" y="10131954"/>
              <a:chExt cx="1973263" cy="13089467"/>
            </a:xfrm>
          </xdr:grpSpPr>
          <xdr:sp macro="" textlink="">
            <xdr:nvSpPr>
              <xdr:cNvPr id="15389" name="Check Box 29" hidden="1">
                <a:extLst>
                  <a:ext uri="{63B3BB69-23CF-44E3-9099-C40C66FF867C}">
                    <a14:compatExt spid="_x0000_s15389"/>
                  </a:ext>
                </a:extLst>
              </xdr:cNvPr>
              <xdr:cNvSpPr/>
            </xdr:nvSpPr>
            <xdr:spPr bwMode="auto">
              <a:xfrm>
                <a:off x="3927475" y="1013195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0" name="Check Box 30" hidden="1">
                <a:extLst>
                  <a:ext uri="{63B3BB69-23CF-44E3-9099-C40C66FF867C}">
                    <a14:compatExt spid="_x0000_s15390"/>
                  </a:ext>
                </a:extLst>
              </xdr:cNvPr>
              <xdr:cNvSpPr/>
            </xdr:nvSpPr>
            <xdr:spPr bwMode="auto">
              <a:xfrm>
                <a:off x="4205288" y="10634663"/>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1" name="Check Box 31" hidden="1">
                <a:extLst>
                  <a:ext uri="{63B3BB69-23CF-44E3-9099-C40C66FF867C}">
                    <a14:compatExt spid="_x0000_s15391"/>
                  </a:ext>
                </a:extLst>
              </xdr:cNvPr>
              <xdr:cNvSpPr/>
            </xdr:nvSpPr>
            <xdr:spPr bwMode="auto">
              <a:xfrm>
                <a:off x="5316538" y="1013195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2" name="Check Box 32" hidden="1">
                <a:extLst>
                  <a:ext uri="{63B3BB69-23CF-44E3-9099-C40C66FF867C}">
                    <a14:compatExt spid="_x0000_s15392"/>
                  </a:ext>
                </a:extLst>
              </xdr:cNvPr>
              <xdr:cNvSpPr/>
            </xdr:nvSpPr>
            <xdr:spPr bwMode="auto">
              <a:xfrm>
                <a:off x="5594350" y="10634663"/>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3" name="Check Box 33" hidden="1">
                <a:extLst>
                  <a:ext uri="{63B3BB69-23CF-44E3-9099-C40C66FF867C}">
                    <a14:compatExt spid="_x0000_s15393"/>
                  </a:ext>
                </a:extLst>
              </xdr:cNvPr>
              <xdr:cNvSpPr/>
            </xdr:nvSpPr>
            <xdr:spPr bwMode="auto">
              <a:xfrm>
                <a:off x="3927475" y="11137371"/>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4" name="Check Box 34" hidden="1">
                <a:extLst>
                  <a:ext uri="{63B3BB69-23CF-44E3-9099-C40C66FF867C}">
                    <a14:compatExt spid="_x0000_s15394"/>
                  </a:ext>
                </a:extLst>
              </xdr:cNvPr>
              <xdr:cNvSpPr/>
            </xdr:nvSpPr>
            <xdr:spPr bwMode="auto">
              <a:xfrm>
                <a:off x="4205288" y="1164007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5" name="Check Box 35" hidden="1">
                <a:extLst>
                  <a:ext uri="{63B3BB69-23CF-44E3-9099-C40C66FF867C}">
                    <a14:compatExt spid="_x0000_s15395"/>
                  </a:ext>
                </a:extLst>
              </xdr:cNvPr>
              <xdr:cNvSpPr/>
            </xdr:nvSpPr>
            <xdr:spPr bwMode="auto">
              <a:xfrm>
                <a:off x="5316538" y="11137371"/>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6" name="Check Box 36" hidden="1">
                <a:extLst>
                  <a:ext uri="{63B3BB69-23CF-44E3-9099-C40C66FF867C}">
                    <a14:compatExt spid="_x0000_s15396"/>
                  </a:ext>
                </a:extLst>
              </xdr:cNvPr>
              <xdr:cNvSpPr/>
            </xdr:nvSpPr>
            <xdr:spPr bwMode="auto">
              <a:xfrm>
                <a:off x="5594350" y="1164007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7" name="Check Box 37" hidden="1">
                <a:extLst>
                  <a:ext uri="{63B3BB69-23CF-44E3-9099-C40C66FF867C}">
                    <a14:compatExt spid="_x0000_s15397"/>
                  </a:ext>
                </a:extLst>
              </xdr:cNvPr>
              <xdr:cNvSpPr/>
            </xdr:nvSpPr>
            <xdr:spPr bwMode="auto">
              <a:xfrm>
                <a:off x="3927475" y="12142788"/>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8" name="Check Box 38" hidden="1">
                <a:extLst>
                  <a:ext uri="{63B3BB69-23CF-44E3-9099-C40C66FF867C}">
                    <a14:compatExt spid="_x0000_s15398"/>
                  </a:ext>
                </a:extLst>
              </xdr:cNvPr>
              <xdr:cNvSpPr/>
            </xdr:nvSpPr>
            <xdr:spPr bwMode="auto">
              <a:xfrm>
                <a:off x="4205288" y="12645496"/>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9" name="Check Box 39" hidden="1">
                <a:extLst>
                  <a:ext uri="{63B3BB69-23CF-44E3-9099-C40C66FF867C}">
                    <a14:compatExt spid="_x0000_s15399"/>
                  </a:ext>
                </a:extLst>
              </xdr:cNvPr>
              <xdr:cNvSpPr/>
            </xdr:nvSpPr>
            <xdr:spPr bwMode="auto">
              <a:xfrm>
                <a:off x="5316538" y="12142788"/>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0" name="Check Box 40" hidden="1">
                <a:extLst>
                  <a:ext uri="{63B3BB69-23CF-44E3-9099-C40C66FF867C}">
                    <a14:compatExt spid="_x0000_s15400"/>
                  </a:ext>
                </a:extLst>
              </xdr:cNvPr>
              <xdr:cNvSpPr/>
            </xdr:nvSpPr>
            <xdr:spPr bwMode="auto">
              <a:xfrm>
                <a:off x="5594350" y="12645496"/>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1" name="Check Box 41" hidden="1">
                <a:extLst>
                  <a:ext uri="{63B3BB69-23CF-44E3-9099-C40C66FF867C}">
                    <a14:compatExt spid="_x0000_s15401"/>
                  </a:ext>
                </a:extLst>
              </xdr:cNvPr>
              <xdr:cNvSpPr/>
            </xdr:nvSpPr>
            <xdr:spPr bwMode="auto">
              <a:xfrm>
                <a:off x="3927475" y="1314820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2" name="Check Box 42" hidden="1">
                <a:extLst>
                  <a:ext uri="{63B3BB69-23CF-44E3-9099-C40C66FF867C}">
                    <a14:compatExt spid="_x0000_s15402"/>
                  </a:ext>
                </a:extLst>
              </xdr:cNvPr>
              <xdr:cNvSpPr/>
            </xdr:nvSpPr>
            <xdr:spPr bwMode="auto">
              <a:xfrm>
                <a:off x="4205288" y="13650913"/>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3" name="Check Box 43" hidden="1">
                <a:extLst>
                  <a:ext uri="{63B3BB69-23CF-44E3-9099-C40C66FF867C}">
                    <a14:compatExt spid="_x0000_s15403"/>
                  </a:ext>
                </a:extLst>
              </xdr:cNvPr>
              <xdr:cNvSpPr/>
            </xdr:nvSpPr>
            <xdr:spPr bwMode="auto">
              <a:xfrm>
                <a:off x="5316538" y="1314820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4" name="Check Box 44" hidden="1">
                <a:extLst>
                  <a:ext uri="{63B3BB69-23CF-44E3-9099-C40C66FF867C}">
                    <a14:compatExt spid="_x0000_s15404"/>
                  </a:ext>
                </a:extLst>
              </xdr:cNvPr>
              <xdr:cNvSpPr/>
            </xdr:nvSpPr>
            <xdr:spPr bwMode="auto">
              <a:xfrm>
                <a:off x="5594350" y="13650913"/>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5" name="Check Box 45" hidden="1">
                <a:extLst>
                  <a:ext uri="{63B3BB69-23CF-44E3-9099-C40C66FF867C}">
                    <a14:compatExt spid="_x0000_s15405"/>
                  </a:ext>
                </a:extLst>
              </xdr:cNvPr>
              <xdr:cNvSpPr/>
            </xdr:nvSpPr>
            <xdr:spPr bwMode="auto">
              <a:xfrm>
                <a:off x="3927475" y="14153622"/>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6" name="Check Box 46" hidden="1">
                <a:extLst>
                  <a:ext uri="{63B3BB69-23CF-44E3-9099-C40C66FF867C}">
                    <a14:compatExt spid="_x0000_s15406"/>
                  </a:ext>
                </a:extLst>
              </xdr:cNvPr>
              <xdr:cNvSpPr/>
            </xdr:nvSpPr>
            <xdr:spPr bwMode="auto">
              <a:xfrm>
                <a:off x="4205288" y="1465632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7" name="Check Box 47" hidden="1">
                <a:extLst>
                  <a:ext uri="{63B3BB69-23CF-44E3-9099-C40C66FF867C}">
                    <a14:compatExt spid="_x0000_s15407"/>
                  </a:ext>
                </a:extLst>
              </xdr:cNvPr>
              <xdr:cNvSpPr/>
            </xdr:nvSpPr>
            <xdr:spPr bwMode="auto">
              <a:xfrm>
                <a:off x="5316538" y="14153622"/>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8" name="Check Box 48" hidden="1">
                <a:extLst>
                  <a:ext uri="{63B3BB69-23CF-44E3-9099-C40C66FF867C}">
                    <a14:compatExt spid="_x0000_s15408"/>
                  </a:ext>
                </a:extLst>
              </xdr:cNvPr>
              <xdr:cNvSpPr/>
            </xdr:nvSpPr>
            <xdr:spPr bwMode="auto">
              <a:xfrm>
                <a:off x="5594350" y="1465632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09" name="Check Box 49" hidden="1">
                <a:extLst>
                  <a:ext uri="{63B3BB69-23CF-44E3-9099-C40C66FF867C}">
                    <a14:compatExt spid="_x0000_s15409"/>
                  </a:ext>
                </a:extLst>
              </xdr:cNvPr>
              <xdr:cNvSpPr/>
            </xdr:nvSpPr>
            <xdr:spPr bwMode="auto">
              <a:xfrm>
                <a:off x="3927475" y="15159038"/>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0" name="Check Box 50" hidden="1">
                <a:extLst>
                  <a:ext uri="{63B3BB69-23CF-44E3-9099-C40C66FF867C}">
                    <a14:compatExt spid="_x0000_s15410"/>
                  </a:ext>
                </a:extLst>
              </xdr:cNvPr>
              <xdr:cNvSpPr/>
            </xdr:nvSpPr>
            <xdr:spPr bwMode="auto">
              <a:xfrm>
                <a:off x="4205288" y="15661746"/>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1" name="Check Box 51" hidden="1">
                <a:extLst>
                  <a:ext uri="{63B3BB69-23CF-44E3-9099-C40C66FF867C}">
                    <a14:compatExt spid="_x0000_s15411"/>
                  </a:ext>
                </a:extLst>
              </xdr:cNvPr>
              <xdr:cNvSpPr/>
            </xdr:nvSpPr>
            <xdr:spPr bwMode="auto">
              <a:xfrm>
                <a:off x="5316538" y="15159038"/>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2" name="Check Box 52" hidden="1">
                <a:extLst>
                  <a:ext uri="{63B3BB69-23CF-44E3-9099-C40C66FF867C}">
                    <a14:compatExt spid="_x0000_s15412"/>
                  </a:ext>
                </a:extLst>
              </xdr:cNvPr>
              <xdr:cNvSpPr/>
            </xdr:nvSpPr>
            <xdr:spPr bwMode="auto">
              <a:xfrm>
                <a:off x="5594350" y="15661746"/>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3" name="Check Box 53" hidden="1">
                <a:extLst>
                  <a:ext uri="{63B3BB69-23CF-44E3-9099-C40C66FF867C}">
                    <a14:compatExt spid="_x0000_s15413"/>
                  </a:ext>
                </a:extLst>
              </xdr:cNvPr>
              <xdr:cNvSpPr/>
            </xdr:nvSpPr>
            <xdr:spPr bwMode="auto">
              <a:xfrm>
                <a:off x="3927475" y="1616445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4" name="Check Box 54" hidden="1">
                <a:extLst>
                  <a:ext uri="{63B3BB69-23CF-44E3-9099-C40C66FF867C}">
                    <a14:compatExt spid="_x0000_s15414"/>
                  </a:ext>
                </a:extLst>
              </xdr:cNvPr>
              <xdr:cNvSpPr/>
            </xdr:nvSpPr>
            <xdr:spPr bwMode="auto">
              <a:xfrm>
                <a:off x="4205288" y="16667163"/>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5" name="Check Box 55" hidden="1">
                <a:extLst>
                  <a:ext uri="{63B3BB69-23CF-44E3-9099-C40C66FF867C}">
                    <a14:compatExt spid="_x0000_s15415"/>
                  </a:ext>
                </a:extLst>
              </xdr:cNvPr>
              <xdr:cNvSpPr/>
            </xdr:nvSpPr>
            <xdr:spPr bwMode="auto">
              <a:xfrm>
                <a:off x="5316538" y="1616445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6" name="Check Box 56" hidden="1">
                <a:extLst>
                  <a:ext uri="{63B3BB69-23CF-44E3-9099-C40C66FF867C}">
                    <a14:compatExt spid="_x0000_s15416"/>
                  </a:ext>
                </a:extLst>
              </xdr:cNvPr>
              <xdr:cNvSpPr/>
            </xdr:nvSpPr>
            <xdr:spPr bwMode="auto">
              <a:xfrm>
                <a:off x="5594350" y="16667163"/>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7" name="Check Box 57" hidden="1">
                <a:extLst>
                  <a:ext uri="{63B3BB69-23CF-44E3-9099-C40C66FF867C}">
                    <a14:compatExt spid="_x0000_s15417"/>
                  </a:ext>
                </a:extLst>
              </xdr:cNvPr>
              <xdr:cNvSpPr/>
            </xdr:nvSpPr>
            <xdr:spPr bwMode="auto">
              <a:xfrm>
                <a:off x="3927475" y="17169871"/>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8" name="Check Box 58" hidden="1">
                <a:extLst>
                  <a:ext uri="{63B3BB69-23CF-44E3-9099-C40C66FF867C}">
                    <a14:compatExt spid="_x0000_s15418"/>
                  </a:ext>
                </a:extLst>
              </xdr:cNvPr>
              <xdr:cNvSpPr/>
            </xdr:nvSpPr>
            <xdr:spPr bwMode="auto">
              <a:xfrm>
                <a:off x="4205288" y="1767257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19" name="Check Box 59" hidden="1">
                <a:extLst>
                  <a:ext uri="{63B3BB69-23CF-44E3-9099-C40C66FF867C}">
                    <a14:compatExt spid="_x0000_s15419"/>
                  </a:ext>
                </a:extLst>
              </xdr:cNvPr>
              <xdr:cNvSpPr/>
            </xdr:nvSpPr>
            <xdr:spPr bwMode="auto">
              <a:xfrm>
                <a:off x="5316538" y="17169871"/>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0" name="Check Box 60" hidden="1">
                <a:extLst>
                  <a:ext uri="{63B3BB69-23CF-44E3-9099-C40C66FF867C}">
                    <a14:compatExt spid="_x0000_s15420"/>
                  </a:ext>
                </a:extLst>
              </xdr:cNvPr>
              <xdr:cNvSpPr/>
            </xdr:nvSpPr>
            <xdr:spPr bwMode="auto">
              <a:xfrm>
                <a:off x="5594350" y="1767257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1" name="Check Box 61" hidden="1">
                <a:extLst>
                  <a:ext uri="{63B3BB69-23CF-44E3-9099-C40C66FF867C}">
                    <a14:compatExt spid="_x0000_s15421"/>
                  </a:ext>
                </a:extLst>
              </xdr:cNvPr>
              <xdr:cNvSpPr/>
            </xdr:nvSpPr>
            <xdr:spPr bwMode="auto">
              <a:xfrm>
                <a:off x="3927475" y="18175288"/>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2" name="Check Box 62" hidden="1">
                <a:extLst>
                  <a:ext uri="{63B3BB69-23CF-44E3-9099-C40C66FF867C}">
                    <a14:compatExt spid="_x0000_s15422"/>
                  </a:ext>
                </a:extLst>
              </xdr:cNvPr>
              <xdr:cNvSpPr/>
            </xdr:nvSpPr>
            <xdr:spPr bwMode="auto">
              <a:xfrm>
                <a:off x="4205288" y="18677996"/>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3" name="Check Box 63" hidden="1">
                <a:extLst>
                  <a:ext uri="{63B3BB69-23CF-44E3-9099-C40C66FF867C}">
                    <a14:compatExt spid="_x0000_s15423"/>
                  </a:ext>
                </a:extLst>
              </xdr:cNvPr>
              <xdr:cNvSpPr/>
            </xdr:nvSpPr>
            <xdr:spPr bwMode="auto">
              <a:xfrm>
                <a:off x="5316538" y="18175288"/>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4" name="Check Box 64" hidden="1">
                <a:extLst>
                  <a:ext uri="{63B3BB69-23CF-44E3-9099-C40C66FF867C}">
                    <a14:compatExt spid="_x0000_s15424"/>
                  </a:ext>
                </a:extLst>
              </xdr:cNvPr>
              <xdr:cNvSpPr/>
            </xdr:nvSpPr>
            <xdr:spPr bwMode="auto">
              <a:xfrm>
                <a:off x="5594350" y="18677996"/>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5" name="Check Box 65" hidden="1">
                <a:extLst>
                  <a:ext uri="{63B3BB69-23CF-44E3-9099-C40C66FF867C}">
                    <a14:compatExt spid="_x0000_s15425"/>
                  </a:ext>
                </a:extLst>
              </xdr:cNvPr>
              <xdr:cNvSpPr/>
            </xdr:nvSpPr>
            <xdr:spPr bwMode="auto">
              <a:xfrm>
                <a:off x="3927475" y="1918070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6" name="Check Box 66" hidden="1">
                <a:extLst>
                  <a:ext uri="{63B3BB69-23CF-44E3-9099-C40C66FF867C}">
                    <a14:compatExt spid="_x0000_s15426"/>
                  </a:ext>
                </a:extLst>
              </xdr:cNvPr>
              <xdr:cNvSpPr/>
            </xdr:nvSpPr>
            <xdr:spPr bwMode="auto">
              <a:xfrm>
                <a:off x="4205288" y="19683413"/>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7" name="Check Box 67" hidden="1">
                <a:extLst>
                  <a:ext uri="{63B3BB69-23CF-44E3-9099-C40C66FF867C}">
                    <a14:compatExt spid="_x0000_s15427"/>
                  </a:ext>
                </a:extLst>
              </xdr:cNvPr>
              <xdr:cNvSpPr/>
            </xdr:nvSpPr>
            <xdr:spPr bwMode="auto">
              <a:xfrm>
                <a:off x="5316538" y="1918070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8" name="Check Box 68" hidden="1">
                <a:extLst>
                  <a:ext uri="{63B3BB69-23CF-44E3-9099-C40C66FF867C}">
                    <a14:compatExt spid="_x0000_s15428"/>
                  </a:ext>
                </a:extLst>
              </xdr:cNvPr>
              <xdr:cNvSpPr/>
            </xdr:nvSpPr>
            <xdr:spPr bwMode="auto">
              <a:xfrm>
                <a:off x="5594350" y="19683413"/>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29" name="Check Box 69" hidden="1">
                <a:extLst>
                  <a:ext uri="{63B3BB69-23CF-44E3-9099-C40C66FF867C}">
                    <a14:compatExt spid="_x0000_s15429"/>
                  </a:ext>
                </a:extLst>
              </xdr:cNvPr>
              <xdr:cNvSpPr/>
            </xdr:nvSpPr>
            <xdr:spPr bwMode="auto">
              <a:xfrm>
                <a:off x="3927475" y="20186121"/>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0" name="Check Box 70" hidden="1">
                <a:extLst>
                  <a:ext uri="{63B3BB69-23CF-44E3-9099-C40C66FF867C}">
                    <a14:compatExt spid="_x0000_s15430"/>
                  </a:ext>
                </a:extLst>
              </xdr:cNvPr>
              <xdr:cNvSpPr/>
            </xdr:nvSpPr>
            <xdr:spPr bwMode="auto">
              <a:xfrm>
                <a:off x="4205288" y="2068882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1" name="Check Box 71" hidden="1">
                <a:extLst>
                  <a:ext uri="{63B3BB69-23CF-44E3-9099-C40C66FF867C}">
                    <a14:compatExt spid="_x0000_s15431"/>
                  </a:ext>
                </a:extLst>
              </xdr:cNvPr>
              <xdr:cNvSpPr/>
            </xdr:nvSpPr>
            <xdr:spPr bwMode="auto">
              <a:xfrm>
                <a:off x="5316538" y="20186121"/>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2" name="Check Box 72" hidden="1">
                <a:extLst>
                  <a:ext uri="{63B3BB69-23CF-44E3-9099-C40C66FF867C}">
                    <a14:compatExt spid="_x0000_s15432"/>
                  </a:ext>
                </a:extLst>
              </xdr:cNvPr>
              <xdr:cNvSpPr/>
            </xdr:nvSpPr>
            <xdr:spPr bwMode="auto">
              <a:xfrm>
                <a:off x="5594350" y="2068882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3" name="Check Box 73" hidden="1">
                <a:extLst>
                  <a:ext uri="{63B3BB69-23CF-44E3-9099-C40C66FF867C}">
                    <a14:compatExt spid="_x0000_s15433"/>
                  </a:ext>
                </a:extLst>
              </xdr:cNvPr>
              <xdr:cNvSpPr/>
            </xdr:nvSpPr>
            <xdr:spPr bwMode="auto">
              <a:xfrm>
                <a:off x="3927475" y="21191538"/>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4" name="Check Box 74" hidden="1">
                <a:extLst>
                  <a:ext uri="{63B3BB69-23CF-44E3-9099-C40C66FF867C}">
                    <a14:compatExt spid="_x0000_s15434"/>
                  </a:ext>
                </a:extLst>
              </xdr:cNvPr>
              <xdr:cNvSpPr/>
            </xdr:nvSpPr>
            <xdr:spPr bwMode="auto">
              <a:xfrm>
                <a:off x="4205288" y="21694246"/>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5" name="Check Box 75" hidden="1">
                <a:extLst>
                  <a:ext uri="{63B3BB69-23CF-44E3-9099-C40C66FF867C}">
                    <a14:compatExt spid="_x0000_s15435"/>
                  </a:ext>
                </a:extLst>
              </xdr:cNvPr>
              <xdr:cNvSpPr/>
            </xdr:nvSpPr>
            <xdr:spPr bwMode="auto">
              <a:xfrm>
                <a:off x="5316538" y="21191538"/>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6" name="Check Box 76" hidden="1">
                <a:extLst>
                  <a:ext uri="{63B3BB69-23CF-44E3-9099-C40C66FF867C}">
                    <a14:compatExt spid="_x0000_s15436"/>
                  </a:ext>
                </a:extLst>
              </xdr:cNvPr>
              <xdr:cNvSpPr/>
            </xdr:nvSpPr>
            <xdr:spPr bwMode="auto">
              <a:xfrm>
                <a:off x="5594350" y="21694246"/>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7" name="Check Box 77" hidden="1">
                <a:extLst>
                  <a:ext uri="{63B3BB69-23CF-44E3-9099-C40C66FF867C}">
                    <a14:compatExt spid="_x0000_s15437"/>
                  </a:ext>
                </a:extLst>
              </xdr:cNvPr>
              <xdr:cNvSpPr/>
            </xdr:nvSpPr>
            <xdr:spPr bwMode="auto">
              <a:xfrm>
                <a:off x="3927475" y="2219695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8" name="Check Box 78" hidden="1">
                <a:extLst>
                  <a:ext uri="{63B3BB69-23CF-44E3-9099-C40C66FF867C}">
                    <a14:compatExt spid="_x0000_s15438"/>
                  </a:ext>
                </a:extLst>
              </xdr:cNvPr>
              <xdr:cNvSpPr/>
            </xdr:nvSpPr>
            <xdr:spPr bwMode="auto">
              <a:xfrm>
                <a:off x="4205288" y="22699664"/>
                <a:ext cx="306387"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9" name="Check Box 79" hidden="1">
                <a:extLst>
                  <a:ext uri="{63B3BB69-23CF-44E3-9099-C40C66FF867C}">
                    <a14:compatExt spid="_x0000_s15439"/>
                  </a:ext>
                </a:extLst>
              </xdr:cNvPr>
              <xdr:cNvSpPr/>
            </xdr:nvSpPr>
            <xdr:spPr bwMode="auto">
              <a:xfrm>
                <a:off x="5316538" y="2219695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0" name="Check Box 80" hidden="1">
                <a:extLst>
                  <a:ext uri="{63B3BB69-23CF-44E3-9099-C40C66FF867C}">
                    <a14:compatExt spid="_x0000_s15440"/>
                  </a:ext>
                </a:extLst>
              </xdr:cNvPr>
              <xdr:cNvSpPr/>
            </xdr:nvSpPr>
            <xdr:spPr bwMode="auto">
              <a:xfrm>
                <a:off x="5594350" y="22699664"/>
                <a:ext cx="306388" cy="521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47</xdr:row>
          <xdr:rowOff>38100</xdr:rowOff>
        </xdr:from>
        <xdr:to>
          <xdr:col>21</xdr:col>
          <xdr:colOff>66675</xdr:colOff>
          <xdr:row>55</xdr:row>
          <xdr:rowOff>57150</xdr:rowOff>
        </xdr:to>
        <xdr:grpSp>
          <xdr:nvGrpSpPr>
            <xdr:cNvPr id="4" name="グループ化 3"/>
            <xdr:cNvGrpSpPr/>
          </xdr:nvGrpSpPr>
          <xdr:grpSpPr>
            <a:xfrm>
              <a:off x="3848100" y="23714529"/>
              <a:ext cx="1933575" cy="4046764"/>
              <a:chOff x="3927475" y="23665392"/>
              <a:chExt cx="1973263" cy="4040716"/>
            </a:xfrm>
          </xdr:grpSpPr>
          <xdr:sp macro="" textlink="">
            <xdr:nvSpPr>
              <xdr:cNvPr id="15441" name="Check Box 81" hidden="1">
                <a:extLst>
                  <a:ext uri="{63B3BB69-23CF-44E3-9099-C40C66FF867C}">
                    <a14:compatExt spid="_x0000_s15441"/>
                  </a:ext>
                </a:extLst>
              </xdr:cNvPr>
              <xdr:cNvSpPr/>
            </xdr:nvSpPr>
            <xdr:spPr bwMode="auto">
              <a:xfrm>
                <a:off x="3927475" y="2366539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2" name="Check Box 82" hidden="1">
                <a:extLst>
                  <a:ext uri="{63B3BB69-23CF-44E3-9099-C40C66FF867C}">
                    <a14:compatExt spid="_x0000_s15442"/>
                  </a:ext>
                </a:extLst>
              </xdr:cNvPr>
              <xdr:cNvSpPr/>
            </xdr:nvSpPr>
            <xdr:spPr bwMode="auto">
              <a:xfrm>
                <a:off x="4205288" y="2416810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3" name="Check Box 83" hidden="1">
                <a:extLst>
                  <a:ext uri="{63B3BB69-23CF-44E3-9099-C40C66FF867C}">
                    <a14:compatExt spid="_x0000_s15443"/>
                  </a:ext>
                </a:extLst>
              </xdr:cNvPr>
              <xdr:cNvSpPr/>
            </xdr:nvSpPr>
            <xdr:spPr bwMode="auto">
              <a:xfrm>
                <a:off x="5316538" y="2366539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4" name="Check Box 84" hidden="1">
                <a:extLst>
                  <a:ext uri="{63B3BB69-23CF-44E3-9099-C40C66FF867C}">
                    <a14:compatExt spid="_x0000_s15444"/>
                  </a:ext>
                </a:extLst>
              </xdr:cNvPr>
              <xdr:cNvSpPr/>
            </xdr:nvSpPr>
            <xdr:spPr bwMode="auto">
              <a:xfrm>
                <a:off x="5594350" y="2416810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5" name="Check Box 85" hidden="1">
                <a:extLst>
                  <a:ext uri="{63B3BB69-23CF-44E3-9099-C40C66FF867C}">
                    <a14:compatExt spid="_x0000_s15445"/>
                  </a:ext>
                </a:extLst>
              </xdr:cNvPr>
              <xdr:cNvSpPr/>
            </xdr:nvSpPr>
            <xdr:spPr bwMode="auto">
              <a:xfrm>
                <a:off x="3927475" y="24670807"/>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6" name="Check Box 86" hidden="1">
                <a:extLst>
                  <a:ext uri="{63B3BB69-23CF-44E3-9099-C40C66FF867C}">
                    <a14:compatExt spid="_x0000_s15446"/>
                  </a:ext>
                </a:extLst>
              </xdr:cNvPr>
              <xdr:cNvSpPr/>
            </xdr:nvSpPr>
            <xdr:spPr bwMode="auto">
              <a:xfrm>
                <a:off x="4205288" y="2517351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7" name="Check Box 87" hidden="1">
                <a:extLst>
                  <a:ext uri="{63B3BB69-23CF-44E3-9099-C40C66FF867C}">
                    <a14:compatExt spid="_x0000_s15447"/>
                  </a:ext>
                </a:extLst>
              </xdr:cNvPr>
              <xdr:cNvSpPr/>
            </xdr:nvSpPr>
            <xdr:spPr bwMode="auto">
              <a:xfrm>
                <a:off x="5316538" y="24670807"/>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8" name="Check Box 88" hidden="1">
                <a:extLst>
                  <a:ext uri="{63B3BB69-23CF-44E3-9099-C40C66FF867C}">
                    <a14:compatExt spid="_x0000_s15448"/>
                  </a:ext>
                </a:extLst>
              </xdr:cNvPr>
              <xdr:cNvSpPr/>
            </xdr:nvSpPr>
            <xdr:spPr bwMode="auto">
              <a:xfrm>
                <a:off x="5594350" y="25173517"/>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49" name="Check Box 89" hidden="1">
                <a:extLst>
                  <a:ext uri="{63B3BB69-23CF-44E3-9099-C40C66FF867C}">
                    <a14:compatExt spid="_x0000_s15449"/>
                  </a:ext>
                </a:extLst>
              </xdr:cNvPr>
              <xdr:cNvSpPr/>
            </xdr:nvSpPr>
            <xdr:spPr bwMode="auto">
              <a:xfrm>
                <a:off x="3927475" y="25676225"/>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0" name="Check Box 90" hidden="1">
                <a:extLst>
                  <a:ext uri="{63B3BB69-23CF-44E3-9099-C40C66FF867C}">
                    <a14:compatExt spid="_x0000_s15450"/>
                  </a:ext>
                </a:extLst>
              </xdr:cNvPr>
              <xdr:cNvSpPr/>
            </xdr:nvSpPr>
            <xdr:spPr bwMode="auto">
              <a:xfrm>
                <a:off x="4205288" y="26178933"/>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1" name="Check Box 91" hidden="1">
                <a:extLst>
                  <a:ext uri="{63B3BB69-23CF-44E3-9099-C40C66FF867C}">
                    <a14:compatExt spid="_x0000_s15451"/>
                  </a:ext>
                </a:extLst>
              </xdr:cNvPr>
              <xdr:cNvSpPr/>
            </xdr:nvSpPr>
            <xdr:spPr bwMode="auto">
              <a:xfrm>
                <a:off x="5316538" y="25676225"/>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2" name="Check Box 92" hidden="1">
                <a:extLst>
                  <a:ext uri="{63B3BB69-23CF-44E3-9099-C40C66FF867C}">
                    <a14:compatExt spid="_x0000_s15452"/>
                  </a:ext>
                </a:extLst>
              </xdr:cNvPr>
              <xdr:cNvSpPr/>
            </xdr:nvSpPr>
            <xdr:spPr bwMode="auto">
              <a:xfrm>
                <a:off x="5594350" y="26178933"/>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3" name="Check Box 93" hidden="1">
                <a:extLst>
                  <a:ext uri="{63B3BB69-23CF-44E3-9099-C40C66FF867C}">
                    <a14:compatExt spid="_x0000_s15453"/>
                  </a:ext>
                </a:extLst>
              </xdr:cNvPr>
              <xdr:cNvSpPr/>
            </xdr:nvSpPr>
            <xdr:spPr bwMode="auto">
              <a:xfrm>
                <a:off x="3927475" y="2668164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4" name="Check Box 94" hidden="1">
                <a:extLst>
                  <a:ext uri="{63B3BB69-23CF-44E3-9099-C40C66FF867C}">
                    <a14:compatExt spid="_x0000_s15454"/>
                  </a:ext>
                </a:extLst>
              </xdr:cNvPr>
              <xdr:cNvSpPr/>
            </xdr:nvSpPr>
            <xdr:spPr bwMode="auto">
              <a:xfrm>
                <a:off x="4205288" y="2718435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5" name="Check Box 95" hidden="1">
                <a:extLst>
                  <a:ext uri="{63B3BB69-23CF-44E3-9099-C40C66FF867C}">
                    <a14:compatExt spid="_x0000_s15455"/>
                  </a:ext>
                </a:extLst>
              </xdr:cNvPr>
              <xdr:cNvSpPr/>
            </xdr:nvSpPr>
            <xdr:spPr bwMode="auto">
              <a:xfrm>
                <a:off x="5316538" y="2668164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6" name="Check Box 96" hidden="1">
                <a:extLst>
                  <a:ext uri="{63B3BB69-23CF-44E3-9099-C40C66FF867C}">
                    <a14:compatExt spid="_x0000_s15456"/>
                  </a:ext>
                </a:extLst>
              </xdr:cNvPr>
              <xdr:cNvSpPr/>
            </xdr:nvSpPr>
            <xdr:spPr bwMode="auto">
              <a:xfrm>
                <a:off x="5594350" y="2718435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56</xdr:row>
          <xdr:rowOff>38100</xdr:rowOff>
        </xdr:from>
        <xdr:to>
          <xdr:col>21</xdr:col>
          <xdr:colOff>66675</xdr:colOff>
          <xdr:row>62</xdr:row>
          <xdr:rowOff>57150</xdr:rowOff>
        </xdr:to>
        <xdr:grpSp>
          <xdr:nvGrpSpPr>
            <xdr:cNvPr id="17" name="グループ化 16"/>
            <xdr:cNvGrpSpPr/>
          </xdr:nvGrpSpPr>
          <xdr:grpSpPr>
            <a:xfrm>
              <a:off x="3848100" y="28109636"/>
              <a:ext cx="1933575" cy="3039835"/>
              <a:chOff x="3848100" y="28109636"/>
              <a:chExt cx="1933575" cy="3039835"/>
            </a:xfrm>
          </xdr:grpSpPr>
          <xdr:sp macro="" textlink="">
            <xdr:nvSpPr>
              <xdr:cNvPr id="15457" name="Check Box 97" hidden="1">
                <a:extLst>
                  <a:ext uri="{63B3BB69-23CF-44E3-9099-C40C66FF867C}">
                    <a14:compatExt spid="_x0000_s15457"/>
                  </a:ext>
                </a:extLst>
              </xdr:cNvPr>
              <xdr:cNvSpPr/>
            </xdr:nvSpPr>
            <xdr:spPr bwMode="auto">
              <a:xfrm>
                <a:off x="3848100" y="28109636"/>
                <a:ext cx="300226" cy="52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8" name="Check Box 98" hidden="1">
                <a:extLst>
                  <a:ext uri="{63B3BB69-23CF-44E3-9099-C40C66FF867C}">
                    <a14:compatExt spid="_x0000_s15458"/>
                  </a:ext>
                </a:extLst>
              </xdr:cNvPr>
              <xdr:cNvSpPr/>
            </xdr:nvSpPr>
            <xdr:spPr bwMode="auto">
              <a:xfrm>
                <a:off x="4120325" y="28613096"/>
                <a:ext cx="300225" cy="522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9" name="Check Box 99" hidden="1">
                <a:extLst>
                  <a:ext uri="{63B3BB69-23CF-44E3-9099-C40C66FF867C}">
                    <a14:compatExt spid="_x0000_s15459"/>
                  </a:ext>
                </a:extLst>
              </xdr:cNvPr>
              <xdr:cNvSpPr/>
            </xdr:nvSpPr>
            <xdr:spPr bwMode="auto">
              <a:xfrm>
                <a:off x="5209225" y="28109636"/>
                <a:ext cx="300225" cy="52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0" name="Check Box 100" hidden="1">
                <a:extLst>
                  <a:ext uri="{63B3BB69-23CF-44E3-9099-C40C66FF867C}">
                    <a14:compatExt spid="_x0000_s15460"/>
                  </a:ext>
                </a:extLst>
              </xdr:cNvPr>
              <xdr:cNvSpPr/>
            </xdr:nvSpPr>
            <xdr:spPr bwMode="auto">
              <a:xfrm>
                <a:off x="5481449" y="28613096"/>
                <a:ext cx="300226" cy="522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5" name="Check Box 105" hidden="1">
                <a:extLst>
                  <a:ext uri="{63B3BB69-23CF-44E3-9099-C40C66FF867C}">
                    <a14:compatExt spid="_x0000_s15465"/>
                  </a:ext>
                </a:extLst>
              </xdr:cNvPr>
              <xdr:cNvSpPr/>
            </xdr:nvSpPr>
            <xdr:spPr bwMode="auto">
              <a:xfrm>
                <a:off x="3848100" y="29116549"/>
                <a:ext cx="300226" cy="522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6" name="Check Box 106" hidden="1">
                <a:extLst>
                  <a:ext uri="{63B3BB69-23CF-44E3-9099-C40C66FF867C}">
                    <a14:compatExt spid="_x0000_s15466"/>
                  </a:ext>
                </a:extLst>
              </xdr:cNvPr>
              <xdr:cNvSpPr/>
            </xdr:nvSpPr>
            <xdr:spPr bwMode="auto">
              <a:xfrm>
                <a:off x="4120325" y="29620012"/>
                <a:ext cx="300225" cy="52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7" name="Check Box 107" hidden="1">
                <a:extLst>
                  <a:ext uri="{63B3BB69-23CF-44E3-9099-C40C66FF867C}">
                    <a14:compatExt spid="_x0000_s15467"/>
                  </a:ext>
                </a:extLst>
              </xdr:cNvPr>
              <xdr:cNvSpPr/>
            </xdr:nvSpPr>
            <xdr:spPr bwMode="auto">
              <a:xfrm>
                <a:off x="5209225" y="29116549"/>
                <a:ext cx="300225" cy="522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8" name="Check Box 108" hidden="1">
                <a:extLst>
                  <a:ext uri="{63B3BB69-23CF-44E3-9099-C40C66FF867C}">
                    <a14:compatExt spid="_x0000_s15468"/>
                  </a:ext>
                </a:extLst>
              </xdr:cNvPr>
              <xdr:cNvSpPr/>
            </xdr:nvSpPr>
            <xdr:spPr bwMode="auto">
              <a:xfrm>
                <a:off x="5481449" y="29620012"/>
                <a:ext cx="300226" cy="52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9" name="Check Box 109" hidden="1">
                <a:extLst>
                  <a:ext uri="{63B3BB69-23CF-44E3-9099-C40C66FF867C}">
                    <a14:compatExt spid="_x0000_s15469"/>
                  </a:ext>
                </a:extLst>
              </xdr:cNvPr>
              <xdr:cNvSpPr/>
            </xdr:nvSpPr>
            <xdr:spPr bwMode="auto">
              <a:xfrm>
                <a:off x="3848100" y="30123473"/>
                <a:ext cx="300226" cy="52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0" name="Check Box 110" hidden="1">
                <a:extLst>
                  <a:ext uri="{63B3BB69-23CF-44E3-9099-C40C66FF867C}">
                    <a14:compatExt spid="_x0000_s15470"/>
                  </a:ext>
                </a:extLst>
              </xdr:cNvPr>
              <xdr:cNvSpPr/>
            </xdr:nvSpPr>
            <xdr:spPr bwMode="auto">
              <a:xfrm>
                <a:off x="4120325" y="30626931"/>
                <a:ext cx="300225" cy="522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1" name="Check Box 111" hidden="1">
                <a:extLst>
                  <a:ext uri="{63B3BB69-23CF-44E3-9099-C40C66FF867C}">
                    <a14:compatExt spid="_x0000_s15471"/>
                  </a:ext>
                </a:extLst>
              </xdr:cNvPr>
              <xdr:cNvSpPr/>
            </xdr:nvSpPr>
            <xdr:spPr bwMode="auto">
              <a:xfrm>
                <a:off x="5209225" y="30123473"/>
                <a:ext cx="300225" cy="5225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2" name="Check Box 112" hidden="1">
                <a:extLst>
                  <a:ext uri="{63B3BB69-23CF-44E3-9099-C40C66FF867C}">
                    <a14:compatExt spid="_x0000_s15472"/>
                  </a:ext>
                </a:extLst>
              </xdr:cNvPr>
              <xdr:cNvSpPr/>
            </xdr:nvSpPr>
            <xdr:spPr bwMode="auto">
              <a:xfrm>
                <a:off x="5481449" y="30626931"/>
                <a:ext cx="300226" cy="522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63</xdr:row>
          <xdr:rowOff>38100</xdr:rowOff>
        </xdr:from>
        <xdr:to>
          <xdr:col>21</xdr:col>
          <xdr:colOff>66675</xdr:colOff>
          <xdr:row>73</xdr:row>
          <xdr:rowOff>57150</xdr:rowOff>
        </xdr:to>
        <xdr:grpSp>
          <xdr:nvGrpSpPr>
            <xdr:cNvPr id="6" name="グループ化 5"/>
            <xdr:cNvGrpSpPr/>
          </xdr:nvGrpSpPr>
          <xdr:grpSpPr>
            <a:xfrm>
              <a:off x="3848100" y="31497814"/>
              <a:ext cx="1933575" cy="5053693"/>
              <a:chOff x="3927475" y="32423100"/>
              <a:chExt cx="1973263" cy="5046133"/>
            </a:xfrm>
          </xdr:grpSpPr>
          <xdr:sp macro="" textlink="">
            <xdr:nvSpPr>
              <xdr:cNvPr id="15473" name="Check Box 113" hidden="1">
                <a:extLst>
                  <a:ext uri="{63B3BB69-23CF-44E3-9099-C40C66FF867C}">
                    <a14:compatExt spid="_x0000_s15473"/>
                  </a:ext>
                </a:extLst>
              </xdr:cNvPr>
              <xdr:cNvSpPr/>
            </xdr:nvSpPr>
            <xdr:spPr bwMode="auto">
              <a:xfrm>
                <a:off x="3927475" y="3242310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4" name="Check Box 114" hidden="1">
                <a:extLst>
                  <a:ext uri="{63B3BB69-23CF-44E3-9099-C40C66FF867C}">
                    <a14:compatExt spid="_x0000_s15474"/>
                  </a:ext>
                </a:extLst>
              </xdr:cNvPr>
              <xdr:cNvSpPr/>
            </xdr:nvSpPr>
            <xdr:spPr bwMode="auto">
              <a:xfrm>
                <a:off x="4205288" y="3292580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5" name="Check Box 115" hidden="1">
                <a:extLst>
                  <a:ext uri="{63B3BB69-23CF-44E3-9099-C40C66FF867C}">
                    <a14:compatExt spid="_x0000_s15475"/>
                  </a:ext>
                </a:extLst>
              </xdr:cNvPr>
              <xdr:cNvSpPr/>
            </xdr:nvSpPr>
            <xdr:spPr bwMode="auto">
              <a:xfrm>
                <a:off x="5316538" y="3242310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6" name="Check Box 116" hidden="1">
                <a:extLst>
                  <a:ext uri="{63B3BB69-23CF-44E3-9099-C40C66FF867C}">
                    <a14:compatExt spid="_x0000_s15476"/>
                  </a:ext>
                </a:extLst>
              </xdr:cNvPr>
              <xdr:cNvSpPr/>
            </xdr:nvSpPr>
            <xdr:spPr bwMode="auto">
              <a:xfrm>
                <a:off x="5594350" y="3292580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7" name="Check Box 117" hidden="1">
                <a:extLst>
                  <a:ext uri="{63B3BB69-23CF-44E3-9099-C40C66FF867C}">
                    <a14:compatExt spid="_x0000_s15477"/>
                  </a:ext>
                </a:extLst>
              </xdr:cNvPr>
              <xdr:cNvSpPr/>
            </xdr:nvSpPr>
            <xdr:spPr bwMode="auto">
              <a:xfrm>
                <a:off x="3927475" y="33428517"/>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8" name="Check Box 118" hidden="1">
                <a:extLst>
                  <a:ext uri="{63B3BB69-23CF-44E3-9099-C40C66FF867C}">
                    <a14:compatExt spid="_x0000_s15478"/>
                  </a:ext>
                </a:extLst>
              </xdr:cNvPr>
              <xdr:cNvSpPr/>
            </xdr:nvSpPr>
            <xdr:spPr bwMode="auto">
              <a:xfrm>
                <a:off x="4205288" y="33931225"/>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Lst>
              </xdr:cNvPr>
              <xdr:cNvSpPr/>
            </xdr:nvSpPr>
            <xdr:spPr bwMode="auto">
              <a:xfrm>
                <a:off x="5316538" y="3342851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Lst>
              </xdr:cNvPr>
              <xdr:cNvSpPr/>
            </xdr:nvSpPr>
            <xdr:spPr bwMode="auto">
              <a:xfrm>
                <a:off x="5594350" y="33931225"/>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Lst>
              </xdr:cNvPr>
              <xdr:cNvSpPr/>
            </xdr:nvSpPr>
            <xdr:spPr bwMode="auto">
              <a:xfrm>
                <a:off x="3927475" y="34433933"/>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2" name="Check Box 122" hidden="1">
                <a:extLst>
                  <a:ext uri="{63B3BB69-23CF-44E3-9099-C40C66FF867C}">
                    <a14:compatExt spid="_x0000_s15482"/>
                  </a:ext>
                </a:extLst>
              </xdr:cNvPr>
              <xdr:cNvSpPr/>
            </xdr:nvSpPr>
            <xdr:spPr bwMode="auto">
              <a:xfrm>
                <a:off x="4205288" y="3493664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3" name="Check Box 123" hidden="1">
                <a:extLst>
                  <a:ext uri="{63B3BB69-23CF-44E3-9099-C40C66FF867C}">
                    <a14:compatExt spid="_x0000_s15483"/>
                  </a:ext>
                </a:extLst>
              </xdr:cNvPr>
              <xdr:cNvSpPr/>
            </xdr:nvSpPr>
            <xdr:spPr bwMode="auto">
              <a:xfrm>
                <a:off x="5316538" y="34433933"/>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4" name="Check Box 124" hidden="1">
                <a:extLst>
                  <a:ext uri="{63B3BB69-23CF-44E3-9099-C40C66FF867C}">
                    <a14:compatExt spid="_x0000_s15484"/>
                  </a:ext>
                </a:extLst>
              </xdr:cNvPr>
              <xdr:cNvSpPr/>
            </xdr:nvSpPr>
            <xdr:spPr bwMode="auto">
              <a:xfrm>
                <a:off x="5594350" y="3493664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5" name="Check Box 125" hidden="1">
                <a:extLst>
                  <a:ext uri="{63B3BB69-23CF-44E3-9099-C40C66FF867C}">
                    <a14:compatExt spid="_x0000_s15485"/>
                  </a:ext>
                </a:extLst>
              </xdr:cNvPr>
              <xdr:cNvSpPr/>
            </xdr:nvSpPr>
            <xdr:spPr bwMode="auto">
              <a:xfrm>
                <a:off x="3927475" y="3543935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6" name="Check Box 126" hidden="1">
                <a:extLst>
                  <a:ext uri="{63B3BB69-23CF-44E3-9099-C40C66FF867C}">
                    <a14:compatExt spid="_x0000_s15486"/>
                  </a:ext>
                </a:extLst>
              </xdr:cNvPr>
              <xdr:cNvSpPr/>
            </xdr:nvSpPr>
            <xdr:spPr bwMode="auto">
              <a:xfrm>
                <a:off x="4205288" y="3594205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7" name="Check Box 127" hidden="1">
                <a:extLst>
                  <a:ext uri="{63B3BB69-23CF-44E3-9099-C40C66FF867C}">
                    <a14:compatExt spid="_x0000_s15487"/>
                  </a:ext>
                </a:extLst>
              </xdr:cNvPr>
              <xdr:cNvSpPr/>
            </xdr:nvSpPr>
            <xdr:spPr bwMode="auto">
              <a:xfrm>
                <a:off x="5316538" y="3543935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8" name="Check Box 128" hidden="1">
                <a:extLst>
                  <a:ext uri="{63B3BB69-23CF-44E3-9099-C40C66FF867C}">
                    <a14:compatExt spid="_x0000_s15488"/>
                  </a:ext>
                </a:extLst>
              </xdr:cNvPr>
              <xdr:cNvSpPr/>
            </xdr:nvSpPr>
            <xdr:spPr bwMode="auto">
              <a:xfrm>
                <a:off x="5594350" y="3594205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9" name="Check Box 129" hidden="1">
                <a:extLst>
                  <a:ext uri="{63B3BB69-23CF-44E3-9099-C40C66FF867C}">
                    <a14:compatExt spid="_x0000_s15489"/>
                  </a:ext>
                </a:extLst>
              </xdr:cNvPr>
              <xdr:cNvSpPr/>
            </xdr:nvSpPr>
            <xdr:spPr bwMode="auto">
              <a:xfrm>
                <a:off x="3927475" y="36444767"/>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0" name="Check Box 130" hidden="1">
                <a:extLst>
                  <a:ext uri="{63B3BB69-23CF-44E3-9099-C40C66FF867C}">
                    <a14:compatExt spid="_x0000_s15490"/>
                  </a:ext>
                </a:extLst>
              </xdr:cNvPr>
              <xdr:cNvSpPr/>
            </xdr:nvSpPr>
            <xdr:spPr bwMode="auto">
              <a:xfrm>
                <a:off x="4205288" y="36947475"/>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1" name="Check Box 131" hidden="1">
                <a:extLst>
                  <a:ext uri="{63B3BB69-23CF-44E3-9099-C40C66FF867C}">
                    <a14:compatExt spid="_x0000_s15491"/>
                  </a:ext>
                </a:extLst>
              </xdr:cNvPr>
              <xdr:cNvSpPr/>
            </xdr:nvSpPr>
            <xdr:spPr bwMode="auto">
              <a:xfrm>
                <a:off x="5316538" y="3644476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2" name="Check Box 132" hidden="1">
                <a:extLst>
                  <a:ext uri="{63B3BB69-23CF-44E3-9099-C40C66FF867C}">
                    <a14:compatExt spid="_x0000_s15492"/>
                  </a:ext>
                </a:extLst>
              </xdr:cNvPr>
              <xdr:cNvSpPr/>
            </xdr:nvSpPr>
            <xdr:spPr bwMode="auto">
              <a:xfrm>
                <a:off x="5594350" y="36947475"/>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74</xdr:row>
          <xdr:rowOff>38100</xdr:rowOff>
        </xdr:from>
        <xdr:to>
          <xdr:col>21</xdr:col>
          <xdr:colOff>66675</xdr:colOff>
          <xdr:row>82</xdr:row>
          <xdr:rowOff>57150</xdr:rowOff>
        </xdr:to>
        <xdr:grpSp>
          <xdr:nvGrpSpPr>
            <xdr:cNvPr id="7" name="グループ化 6"/>
            <xdr:cNvGrpSpPr/>
          </xdr:nvGrpSpPr>
          <xdr:grpSpPr>
            <a:xfrm>
              <a:off x="3848100" y="36899850"/>
              <a:ext cx="1933575" cy="4046764"/>
              <a:chOff x="3927475" y="37807371"/>
              <a:chExt cx="1973263" cy="4040717"/>
            </a:xfrm>
          </xdr:grpSpPr>
          <xdr:sp macro="" textlink="">
            <xdr:nvSpPr>
              <xdr:cNvPr id="15493" name="Check Box 133" hidden="1">
                <a:extLst>
                  <a:ext uri="{63B3BB69-23CF-44E3-9099-C40C66FF867C}">
                    <a14:compatExt spid="_x0000_s15493"/>
                  </a:ext>
                </a:extLst>
              </xdr:cNvPr>
              <xdr:cNvSpPr/>
            </xdr:nvSpPr>
            <xdr:spPr bwMode="auto">
              <a:xfrm>
                <a:off x="3927475" y="37807371"/>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4" name="Check Box 134" hidden="1">
                <a:extLst>
                  <a:ext uri="{63B3BB69-23CF-44E3-9099-C40C66FF867C}">
                    <a14:compatExt spid="_x0000_s15494"/>
                  </a:ext>
                </a:extLst>
              </xdr:cNvPr>
              <xdr:cNvSpPr/>
            </xdr:nvSpPr>
            <xdr:spPr bwMode="auto">
              <a:xfrm>
                <a:off x="4205288" y="3831007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5" name="Check Box 135" hidden="1">
                <a:extLst>
                  <a:ext uri="{63B3BB69-23CF-44E3-9099-C40C66FF867C}">
                    <a14:compatExt spid="_x0000_s15495"/>
                  </a:ext>
                </a:extLst>
              </xdr:cNvPr>
              <xdr:cNvSpPr/>
            </xdr:nvSpPr>
            <xdr:spPr bwMode="auto">
              <a:xfrm>
                <a:off x="5316538" y="37807371"/>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6" name="Check Box 136" hidden="1">
                <a:extLst>
                  <a:ext uri="{63B3BB69-23CF-44E3-9099-C40C66FF867C}">
                    <a14:compatExt spid="_x0000_s15496"/>
                  </a:ext>
                </a:extLst>
              </xdr:cNvPr>
              <xdr:cNvSpPr/>
            </xdr:nvSpPr>
            <xdr:spPr bwMode="auto">
              <a:xfrm>
                <a:off x="5594350" y="3831007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7" name="Check Box 137" hidden="1">
                <a:extLst>
                  <a:ext uri="{63B3BB69-23CF-44E3-9099-C40C66FF867C}">
                    <a14:compatExt spid="_x0000_s15497"/>
                  </a:ext>
                </a:extLst>
              </xdr:cNvPr>
              <xdr:cNvSpPr/>
            </xdr:nvSpPr>
            <xdr:spPr bwMode="auto">
              <a:xfrm>
                <a:off x="3927475" y="38812788"/>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8" name="Check Box 138" hidden="1">
                <a:extLst>
                  <a:ext uri="{63B3BB69-23CF-44E3-9099-C40C66FF867C}">
                    <a14:compatExt spid="_x0000_s15498"/>
                  </a:ext>
                </a:extLst>
              </xdr:cNvPr>
              <xdr:cNvSpPr/>
            </xdr:nvSpPr>
            <xdr:spPr bwMode="auto">
              <a:xfrm>
                <a:off x="4205288" y="39315496"/>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99" name="Check Box 139" hidden="1">
                <a:extLst>
                  <a:ext uri="{63B3BB69-23CF-44E3-9099-C40C66FF867C}">
                    <a14:compatExt spid="_x0000_s15499"/>
                  </a:ext>
                </a:extLst>
              </xdr:cNvPr>
              <xdr:cNvSpPr/>
            </xdr:nvSpPr>
            <xdr:spPr bwMode="auto">
              <a:xfrm>
                <a:off x="5316538" y="38812788"/>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0" name="Check Box 140" hidden="1">
                <a:extLst>
                  <a:ext uri="{63B3BB69-23CF-44E3-9099-C40C66FF867C}">
                    <a14:compatExt spid="_x0000_s15500"/>
                  </a:ext>
                </a:extLst>
              </xdr:cNvPr>
              <xdr:cNvSpPr/>
            </xdr:nvSpPr>
            <xdr:spPr bwMode="auto">
              <a:xfrm>
                <a:off x="5594350" y="39315496"/>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1" name="Check Box 141" hidden="1">
                <a:extLst>
                  <a:ext uri="{63B3BB69-23CF-44E3-9099-C40C66FF867C}">
                    <a14:compatExt spid="_x0000_s15501"/>
                  </a:ext>
                </a:extLst>
              </xdr:cNvPr>
              <xdr:cNvSpPr/>
            </xdr:nvSpPr>
            <xdr:spPr bwMode="auto">
              <a:xfrm>
                <a:off x="3927475" y="3981820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2" name="Check Box 142" hidden="1">
                <a:extLst>
                  <a:ext uri="{63B3BB69-23CF-44E3-9099-C40C66FF867C}">
                    <a14:compatExt spid="_x0000_s15502"/>
                  </a:ext>
                </a:extLst>
              </xdr:cNvPr>
              <xdr:cNvSpPr/>
            </xdr:nvSpPr>
            <xdr:spPr bwMode="auto">
              <a:xfrm>
                <a:off x="4205288" y="40320913"/>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3" name="Check Box 143" hidden="1">
                <a:extLst>
                  <a:ext uri="{63B3BB69-23CF-44E3-9099-C40C66FF867C}">
                    <a14:compatExt spid="_x0000_s15503"/>
                  </a:ext>
                </a:extLst>
              </xdr:cNvPr>
              <xdr:cNvSpPr/>
            </xdr:nvSpPr>
            <xdr:spPr bwMode="auto">
              <a:xfrm>
                <a:off x="5316538" y="3981820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4" name="Check Box 144" hidden="1">
                <a:extLst>
                  <a:ext uri="{63B3BB69-23CF-44E3-9099-C40C66FF867C}">
                    <a14:compatExt spid="_x0000_s15504"/>
                  </a:ext>
                </a:extLst>
              </xdr:cNvPr>
              <xdr:cNvSpPr/>
            </xdr:nvSpPr>
            <xdr:spPr bwMode="auto">
              <a:xfrm>
                <a:off x="5594350" y="40320913"/>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Lst>
              </xdr:cNvPr>
              <xdr:cNvSpPr/>
            </xdr:nvSpPr>
            <xdr:spPr bwMode="auto">
              <a:xfrm>
                <a:off x="3927475" y="4082362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Lst>
              </xdr:cNvPr>
              <xdr:cNvSpPr/>
            </xdr:nvSpPr>
            <xdr:spPr bwMode="auto">
              <a:xfrm>
                <a:off x="4205288" y="4132632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Lst>
              </xdr:cNvPr>
              <xdr:cNvSpPr/>
            </xdr:nvSpPr>
            <xdr:spPr bwMode="auto">
              <a:xfrm>
                <a:off x="5316538" y="4082362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8" name="Check Box 148" hidden="1">
                <a:extLst>
                  <a:ext uri="{63B3BB69-23CF-44E3-9099-C40C66FF867C}">
                    <a14:compatExt spid="_x0000_s15508"/>
                  </a:ext>
                </a:extLst>
              </xdr:cNvPr>
              <xdr:cNvSpPr/>
            </xdr:nvSpPr>
            <xdr:spPr bwMode="auto">
              <a:xfrm>
                <a:off x="5594350" y="4132632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83</xdr:row>
          <xdr:rowOff>38100</xdr:rowOff>
        </xdr:from>
        <xdr:to>
          <xdr:col>21</xdr:col>
          <xdr:colOff>66675</xdr:colOff>
          <xdr:row>93</xdr:row>
          <xdr:rowOff>57150</xdr:rowOff>
        </xdr:to>
        <xdr:grpSp>
          <xdr:nvGrpSpPr>
            <xdr:cNvPr id="8" name="グループ化 7"/>
            <xdr:cNvGrpSpPr/>
          </xdr:nvGrpSpPr>
          <xdr:grpSpPr>
            <a:xfrm>
              <a:off x="3848100" y="41390207"/>
              <a:ext cx="1933575" cy="5053693"/>
              <a:chOff x="3927475" y="42292058"/>
              <a:chExt cx="1973263" cy="5046134"/>
            </a:xfrm>
          </xdr:grpSpPr>
          <xdr:sp macro="" textlink="">
            <xdr:nvSpPr>
              <xdr:cNvPr id="15509" name="Check Box 149" hidden="1">
                <a:extLst>
                  <a:ext uri="{63B3BB69-23CF-44E3-9099-C40C66FF867C}">
                    <a14:compatExt spid="_x0000_s15509"/>
                  </a:ext>
                </a:extLst>
              </xdr:cNvPr>
              <xdr:cNvSpPr/>
            </xdr:nvSpPr>
            <xdr:spPr bwMode="auto">
              <a:xfrm>
                <a:off x="3927475" y="4229205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Lst>
              </xdr:cNvPr>
              <xdr:cNvSpPr/>
            </xdr:nvSpPr>
            <xdr:spPr bwMode="auto">
              <a:xfrm>
                <a:off x="4205288" y="4279476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Lst>
              </xdr:cNvPr>
              <xdr:cNvSpPr/>
            </xdr:nvSpPr>
            <xdr:spPr bwMode="auto">
              <a:xfrm>
                <a:off x="5316538" y="4229205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Lst>
              </xdr:cNvPr>
              <xdr:cNvSpPr/>
            </xdr:nvSpPr>
            <xdr:spPr bwMode="auto">
              <a:xfrm>
                <a:off x="5594350" y="42794767"/>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Lst>
              </xdr:cNvPr>
              <xdr:cNvSpPr/>
            </xdr:nvSpPr>
            <xdr:spPr bwMode="auto">
              <a:xfrm>
                <a:off x="3927475" y="43297475"/>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4" name="Check Box 154" hidden="1">
                <a:extLst>
                  <a:ext uri="{63B3BB69-23CF-44E3-9099-C40C66FF867C}">
                    <a14:compatExt spid="_x0000_s15514"/>
                  </a:ext>
                </a:extLst>
              </xdr:cNvPr>
              <xdr:cNvSpPr/>
            </xdr:nvSpPr>
            <xdr:spPr bwMode="auto">
              <a:xfrm>
                <a:off x="4205288" y="43800183"/>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Lst>
              </xdr:cNvPr>
              <xdr:cNvSpPr/>
            </xdr:nvSpPr>
            <xdr:spPr bwMode="auto">
              <a:xfrm>
                <a:off x="5316538" y="43297475"/>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Lst>
              </xdr:cNvPr>
              <xdr:cNvSpPr/>
            </xdr:nvSpPr>
            <xdr:spPr bwMode="auto">
              <a:xfrm>
                <a:off x="5594350" y="43800183"/>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Lst>
              </xdr:cNvPr>
              <xdr:cNvSpPr/>
            </xdr:nvSpPr>
            <xdr:spPr bwMode="auto">
              <a:xfrm>
                <a:off x="3927475" y="4430289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8" name="Check Box 158" hidden="1">
                <a:extLst>
                  <a:ext uri="{63B3BB69-23CF-44E3-9099-C40C66FF867C}">
                    <a14:compatExt spid="_x0000_s15518"/>
                  </a:ext>
                </a:extLst>
              </xdr:cNvPr>
              <xdr:cNvSpPr/>
            </xdr:nvSpPr>
            <xdr:spPr bwMode="auto">
              <a:xfrm>
                <a:off x="4205288" y="44805601"/>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Lst>
              </xdr:cNvPr>
              <xdr:cNvSpPr/>
            </xdr:nvSpPr>
            <xdr:spPr bwMode="auto">
              <a:xfrm>
                <a:off x="5316538" y="4430289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Lst>
              </xdr:cNvPr>
              <xdr:cNvSpPr/>
            </xdr:nvSpPr>
            <xdr:spPr bwMode="auto">
              <a:xfrm>
                <a:off x="5594350" y="44805601"/>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Lst>
              </xdr:cNvPr>
              <xdr:cNvSpPr/>
            </xdr:nvSpPr>
            <xdr:spPr bwMode="auto">
              <a:xfrm>
                <a:off x="3927475" y="45308308"/>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2" name="Check Box 162" hidden="1">
                <a:extLst>
                  <a:ext uri="{63B3BB69-23CF-44E3-9099-C40C66FF867C}">
                    <a14:compatExt spid="_x0000_s15522"/>
                  </a:ext>
                </a:extLst>
              </xdr:cNvPr>
              <xdr:cNvSpPr/>
            </xdr:nvSpPr>
            <xdr:spPr bwMode="auto">
              <a:xfrm>
                <a:off x="4205288" y="45811017"/>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Lst>
              </xdr:cNvPr>
              <xdr:cNvSpPr/>
            </xdr:nvSpPr>
            <xdr:spPr bwMode="auto">
              <a:xfrm>
                <a:off x="5316538" y="45308308"/>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Lst>
              </xdr:cNvPr>
              <xdr:cNvSpPr/>
            </xdr:nvSpPr>
            <xdr:spPr bwMode="auto">
              <a:xfrm>
                <a:off x="5594350" y="45811017"/>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Lst>
              </xdr:cNvPr>
              <xdr:cNvSpPr/>
            </xdr:nvSpPr>
            <xdr:spPr bwMode="auto">
              <a:xfrm>
                <a:off x="3927475" y="46313725"/>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6" name="Check Box 166" hidden="1">
                <a:extLst>
                  <a:ext uri="{63B3BB69-23CF-44E3-9099-C40C66FF867C}">
                    <a14:compatExt spid="_x0000_s15526"/>
                  </a:ext>
                </a:extLst>
              </xdr:cNvPr>
              <xdr:cNvSpPr/>
            </xdr:nvSpPr>
            <xdr:spPr bwMode="auto">
              <a:xfrm>
                <a:off x="4205288" y="46816433"/>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7" name="Check Box 167" hidden="1">
                <a:extLst>
                  <a:ext uri="{63B3BB69-23CF-44E3-9099-C40C66FF867C}">
                    <a14:compatExt spid="_x0000_s15527"/>
                  </a:ext>
                </a:extLst>
              </xdr:cNvPr>
              <xdr:cNvSpPr/>
            </xdr:nvSpPr>
            <xdr:spPr bwMode="auto">
              <a:xfrm>
                <a:off x="5316538" y="46313725"/>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8" name="Check Box 168" hidden="1">
                <a:extLst>
                  <a:ext uri="{63B3BB69-23CF-44E3-9099-C40C66FF867C}">
                    <a14:compatExt spid="_x0000_s15528"/>
                  </a:ext>
                </a:extLst>
              </xdr:cNvPr>
              <xdr:cNvSpPr/>
            </xdr:nvSpPr>
            <xdr:spPr bwMode="auto">
              <a:xfrm>
                <a:off x="5594350" y="46816433"/>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94</xdr:row>
          <xdr:rowOff>38100</xdr:rowOff>
        </xdr:from>
        <xdr:to>
          <xdr:col>21</xdr:col>
          <xdr:colOff>66675</xdr:colOff>
          <xdr:row>96</xdr:row>
          <xdr:rowOff>57150</xdr:rowOff>
        </xdr:to>
        <xdr:grpSp>
          <xdr:nvGrpSpPr>
            <xdr:cNvPr id="9" name="グループ化 8"/>
            <xdr:cNvGrpSpPr/>
          </xdr:nvGrpSpPr>
          <xdr:grpSpPr>
            <a:xfrm>
              <a:off x="3848096" y="47064386"/>
              <a:ext cx="1933579" cy="1025978"/>
              <a:chOff x="3927481" y="47954142"/>
              <a:chExt cx="1973262" cy="1024466"/>
            </a:xfrm>
          </xdr:grpSpPr>
          <xdr:sp macro="" textlink="">
            <xdr:nvSpPr>
              <xdr:cNvPr id="15529" name="Check Box 169" hidden="1">
                <a:extLst>
                  <a:ext uri="{63B3BB69-23CF-44E3-9099-C40C66FF867C}">
                    <a14:compatExt spid="_x0000_s15529"/>
                  </a:ext>
                </a:extLst>
              </xdr:cNvPr>
              <xdr:cNvSpPr/>
            </xdr:nvSpPr>
            <xdr:spPr bwMode="auto">
              <a:xfrm>
                <a:off x="3927481" y="4795414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0" name="Check Box 170" hidden="1">
                <a:extLst>
                  <a:ext uri="{63B3BB69-23CF-44E3-9099-C40C66FF867C}">
                    <a14:compatExt spid="_x0000_s15530"/>
                  </a:ext>
                </a:extLst>
              </xdr:cNvPr>
              <xdr:cNvSpPr/>
            </xdr:nvSpPr>
            <xdr:spPr bwMode="auto">
              <a:xfrm>
                <a:off x="4205288" y="48456850"/>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1" name="Check Box 171" hidden="1">
                <a:extLst>
                  <a:ext uri="{63B3BB69-23CF-44E3-9099-C40C66FF867C}">
                    <a14:compatExt spid="_x0000_s15531"/>
                  </a:ext>
                </a:extLst>
              </xdr:cNvPr>
              <xdr:cNvSpPr/>
            </xdr:nvSpPr>
            <xdr:spPr bwMode="auto">
              <a:xfrm>
                <a:off x="5316537" y="4795414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2" name="Check Box 172" hidden="1">
                <a:extLst>
                  <a:ext uri="{63B3BB69-23CF-44E3-9099-C40C66FF867C}">
                    <a14:compatExt spid="_x0000_s15532"/>
                  </a:ext>
                </a:extLst>
              </xdr:cNvPr>
              <xdr:cNvSpPr/>
            </xdr:nvSpPr>
            <xdr:spPr bwMode="auto">
              <a:xfrm>
                <a:off x="5594355" y="48456850"/>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97</xdr:row>
          <xdr:rowOff>38100</xdr:rowOff>
        </xdr:from>
        <xdr:to>
          <xdr:col>21</xdr:col>
          <xdr:colOff>66675</xdr:colOff>
          <xdr:row>101</xdr:row>
          <xdr:rowOff>57150</xdr:rowOff>
        </xdr:to>
        <xdr:grpSp>
          <xdr:nvGrpSpPr>
            <xdr:cNvPr id="10" name="グループ化 9"/>
            <xdr:cNvGrpSpPr/>
          </xdr:nvGrpSpPr>
          <xdr:grpSpPr>
            <a:xfrm>
              <a:off x="3848100" y="48438707"/>
              <a:ext cx="1933575" cy="2032907"/>
              <a:chOff x="3927475" y="49316746"/>
              <a:chExt cx="1973263" cy="2029883"/>
            </a:xfrm>
          </xdr:grpSpPr>
          <xdr:sp macro="" textlink="">
            <xdr:nvSpPr>
              <xdr:cNvPr id="15533" name="Check Box 173" hidden="1">
                <a:extLst>
                  <a:ext uri="{63B3BB69-23CF-44E3-9099-C40C66FF867C}">
                    <a14:compatExt spid="_x0000_s15533"/>
                  </a:ext>
                </a:extLst>
              </xdr:cNvPr>
              <xdr:cNvSpPr/>
            </xdr:nvSpPr>
            <xdr:spPr bwMode="auto">
              <a:xfrm>
                <a:off x="3927475" y="49316746"/>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4" name="Check Box 174" hidden="1">
                <a:extLst>
                  <a:ext uri="{63B3BB69-23CF-44E3-9099-C40C66FF867C}">
                    <a14:compatExt spid="_x0000_s15534"/>
                  </a:ext>
                </a:extLst>
              </xdr:cNvPr>
              <xdr:cNvSpPr/>
            </xdr:nvSpPr>
            <xdr:spPr bwMode="auto">
              <a:xfrm>
                <a:off x="4205288" y="4981945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5" name="Check Box 175" hidden="1">
                <a:extLst>
                  <a:ext uri="{63B3BB69-23CF-44E3-9099-C40C66FF867C}">
                    <a14:compatExt spid="_x0000_s15535"/>
                  </a:ext>
                </a:extLst>
              </xdr:cNvPr>
              <xdr:cNvSpPr/>
            </xdr:nvSpPr>
            <xdr:spPr bwMode="auto">
              <a:xfrm>
                <a:off x="5316538" y="49316746"/>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6" name="Check Box 176" hidden="1">
                <a:extLst>
                  <a:ext uri="{63B3BB69-23CF-44E3-9099-C40C66FF867C}">
                    <a14:compatExt spid="_x0000_s15536"/>
                  </a:ext>
                </a:extLst>
              </xdr:cNvPr>
              <xdr:cNvSpPr/>
            </xdr:nvSpPr>
            <xdr:spPr bwMode="auto">
              <a:xfrm>
                <a:off x="5594350" y="4981945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7" name="Check Box 177" hidden="1">
                <a:extLst>
                  <a:ext uri="{63B3BB69-23CF-44E3-9099-C40C66FF867C}">
                    <a14:compatExt spid="_x0000_s15537"/>
                  </a:ext>
                </a:extLst>
              </xdr:cNvPr>
              <xdr:cNvSpPr/>
            </xdr:nvSpPr>
            <xdr:spPr bwMode="auto">
              <a:xfrm>
                <a:off x="3927475" y="50322163"/>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8" name="Check Box 178" hidden="1">
                <a:extLst>
                  <a:ext uri="{63B3BB69-23CF-44E3-9099-C40C66FF867C}">
                    <a14:compatExt spid="_x0000_s15538"/>
                  </a:ext>
                </a:extLst>
              </xdr:cNvPr>
              <xdr:cNvSpPr/>
            </xdr:nvSpPr>
            <xdr:spPr bwMode="auto">
              <a:xfrm>
                <a:off x="4205288" y="50824871"/>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39" name="Check Box 179" hidden="1">
                <a:extLst>
                  <a:ext uri="{63B3BB69-23CF-44E3-9099-C40C66FF867C}">
                    <a14:compatExt spid="_x0000_s15539"/>
                  </a:ext>
                </a:extLst>
              </xdr:cNvPr>
              <xdr:cNvSpPr/>
            </xdr:nvSpPr>
            <xdr:spPr bwMode="auto">
              <a:xfrm>
                <a:off x="5316538" y="50322163"/>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0" name="Check Box 180" hidden="1">
                <a:extLst>
                  <a:ext uri="{63B3BB69-23CF-44E3-9099-C40C66FF867C}">
                    <a14:compatExt spid="_x0000_s15540"/>
                  </a:ext>
                </a:extLst>
              </xdr:cNvPr>
              <xdr:cNvSpPr/>
            </xdr:nvSpPr>
            <xdr:spPr bwMode="auto">
              <a:xfrm>
                <a:off x="5594350" y="50824871"/>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102</xdr:row>
          <xdr:rowOff>38100</xdr:rowOff>
        </xdr:from>
        <xdr:to>
          <xdr:col>21</xdr:col>
          <xdr:colOff>66675</xdr:colOff>
          <xdr:row>106</xdr:row>
          <xdr:rowOff>57150</xdr:rowOff>
        </xdr:to>
        <xdr:grpSp>
          <xdr:nvGrpSpPr>
            <xdr:cNvPr id="11" name="グループ化 10"/>
            <xdr:cNvGrpSpPr/>
          </xdr:nvGrpSpPr>
          <xdr:grpSpPr>
            <a:xfrm>
              <a:off x="3848100" y="51092100"/>
              <a:ext cx="1933575" cy="2032907"/>
              <a:chOff x="3927475" y="51962579"/>
              <a:chExt cx="1973263" cy="2029884"/>
            </a:xfrm>
          </xdr:grpSpPr>
          <xdr:sp macro="" textlink="">
            <xdr:nvSpPr>
              <xdr:cNvPr id="15541" name="Check Box 181" hidden="1">
                <a:extLst>
                  <a:ext uri="{63B3BB69-23CF-44E3-9099-C40C66FF867C}">
                    <a14:compatExt spid="_x0000_s15541"/>
                  </a:ext>
                </a:extLst>
              </xdr:cNvPr>
              <xdr:cNvSpPr/>
            </xdr:nvSpPr>
            <xdr:spPr bwMode="auto">
              <a:xfrm>
                <a:off x="3927475" y="5196257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2" name="Check Box 182" hidden="1">
                <a:extLst>
                  <a:ext uri="{63B3BB69-23CF-44E3-9099-C40C66FF867C}">
                    <a14:compatExt spid="_x0000_s15542"/>
                  </a:ext>
                </a:extLst>
              </xdr:cNvPr>
              <xdr:cNvSpPr/>
            </xdr:nvSpPr>
            <xdr:spPr bwMode="auto">
              <a:xfrm>
                <a:off x="4205288" y="52465288"/>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3" name="Check Box 183" hidden="1">
                <a:extLst>
                  <a:ext uri="{63B3BB69-23CF-44E3-9099-C40C66FF867C}">
                    <a14:compatExt spid="_x0000_s15543"/>
                  </a:ext>
                </a:extLst>
              </xdr:cNvPr>
              <xdr:cNvSpPr/>
            </xdr:nvSpPr>
            <xdr:spPr bwMode="auto">
              <a:xfrm>
                <a:off x="5316538" y="5196257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4" name="Check Box 184" hidden="1">
                <a:extLst>
                  <a:ext uri="{63B3BB69-23CF-44E3-9099-C40C66FF867C}">
                    <a14:compatExt spid="_x0000_s15544"/>
                  </a:ext>
                </a:extLst>
              </xdr:cNvPr>
              <xdr:cNvSpPr/>
            </xdr:nvSpPr>
            <xdr:spPr bwMode="auto">
              <a:xfrm>
                <a:off x="5594350" y="52465288"/>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5" name="Check Box 185" hidden="1">
                <a:extLst>
                  <a:ext uri="{63B3BB69-23CF-44E3-9099-C40C66FF867C}">
                    <a14:compatExt spid="_x0000_s15545"/>
                  </a:ext>
                </a:extLst>
              </xdr:cNvPr>
              <xdr:cNvSpPr/>
            </xdr:nvSpPr>
            <xdr:spPr bwMode="auto">
              <a:xfrm>
                <a:off x="3927475" y="52967996"/>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6" name="Check Box 186" hidden="1">
                <a:extLst>
                  <a:ext uri="{63B3BB69-23CF-44E3-9099-C40C66FF867C}">
                    <a14:compatExt spid="_x0000_s15546"/>
                  </a:ext>
                </a:extLst>
              </xdr:cNvPr>
              <xdr:cNvSpPr/>
            </xdr:nvSpPr>
            <xdr:spPr bwMode="auto">
              <a:xfrm>
                <a:off x="4205288" y="53470704"/>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7" name="Check Box 187" hidden="1">
                <a:extLst>
                  <a:ext uri="{63B3BB69-23CF-44E3-9099-C40C66FF867C}">
                    <a14:compatExt spid="_x0000_s15547"/>
                  </a:ext>
                </a:extLst>
              </xdr:cNvPr>
              <xdr:cNvSpPr/>
            </xdr:nvSpPr>
            <xdr:spPr bwMode="auto">
              <a:xfrm>
                <a:off x="5316538" y="52967996"/>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48" name="Check Box 188" hidden="1">
                <a:extLst>
                  <a:ext uri="{63B3BB69-23CF-44E3-9099-C40C66FF867C}">
                    <a14:compatExt spid="_x0000_s15548"/>
                  </a:ext>
                </a:extLst>
              </xdr:cNvPr>
              <xdr:cNvSpPr/>
            </xdr:nvSpPr>
            <xdr:spPr bwMode="auto">
              <a:xfrm>
                <a:off x="5594350" y="53470704"/>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107</xdr:row>
          <xdr:rowOff>38100</xdr:rowOff>
        </xdr:from>
        <xdr:to>
          <xdr:col>21</xdr:col>
          <xdr:colOff>66675</xdr:colOff>
          <xdr:row>111</xdr:row>
          <xdr:rowOff>57150</xdr:rowOff>
        </xdr:to>
        <xdr:grpSp>
          <xdr:nvGrpSpPr>
            <xdr:cNvPr id="12" name="グループ化 11"/>
            <xdr:cNvGrpSpPr/>
          </xdr:nvGrpSpPr>
          <xdr:grpSpPr>
            <a:xfrm>
              <a:off x="3848100" y="53473350"/>
              <a:ext cx="1933575" cy="2032907"/>
              <a:chOff x="3848100" y="54480279"/>
              <a:chExt cx="1933575" cy="2032907"/>
            </a:xfrm>
          </xdr:grpSpPr>
          <xdr:sp macro="" textlink="">
            <xdr:nvSpPr>
              <xdr:cNvPr id="15549" name="Check Box 189" hidden="1">
                <a:extLst>
                  <a:ext uri="{63B3BB69-23CF-44E3-9099-C40C66FF867C}">
                    <a14:compatExt spid="_x0000_s15549"/>
                  </a:ext>
                </a:extLst>
              </xdr:cNvPr>
              <xdr:cNvSpPr/>
            </xdr:nvSpPr>
            <xdr:spPr bwMode="auto">
              <a:xfrm>
                <a:off x="3848100" y="54480279"/>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0" name="Check Box 190" hidden="1">
                <a:extLst>
                  <a:ext uri="{63B3BB69-23CF-44E3-9099-C40C66FF867C}">
                    <a14:compatExt spid="_x0000_s15550"/>
                  </a:ext>
                </a:extLst>
              </xdr:cNvPr>
              <xdr:cNvSpPr/>
            </xdr:nvSpPr>
            <xdr:spPr bwMode="auto">
              <a:xfrm>
                <a:off x="4120243" y="54983743"/>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1" name="Check Box 191" hidden="1">
                <a:extLst>
                  <a:ext uri="{63B3BB69-23CF-44E3-9099-C40C66FF867C}">
                    <a14:compatExt spid="_x0000_s15551"/>
                  </a:ext>
                </a:extLst>
              </xdr:cNvPr>
              <xdr:cNvSpPr/>
            </xdr:nvSpPr>
            <xdr:spPr bwMode="auto">
              <a:xfrm>
                <a:off x="5208814" y="54480279"/>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2" name="Check Box 192" hidden="1">
                <a:extLst>
                  <a:ext uri="{63B3BB69-23CF-44E3-9099-C40C66FF867C}">
                    <a14:compatExt spid="_x0000_s15552"/>
                  </a:ext>
                </a:extLst>
              </xdr:cNvPr>
              <xdr:cNvSpPr/>
            </xdr:nvSpPr>
            <xdr:spPr bwMode="auto">
              <a:xfrm>
                <a:off x="5480957" y="54983743"/>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3" name="Check Box 193" hidden="1">
                <a:extLst>
                  <a:ext uri="{63B3BB69-23CF-44E3-9099-C40C66FF867C}">
                    <a14:compatExt spid="_x0000_s15553"/>
                  </a:ext>
                </a:extLst>
              </xdr:cNvPr>
              <xdr:cNvSpPr/>
            </xdr:nvSpPr>
            <xdr:spPr bwMode="auto">
              <a:xfrm>
                <a:off x="3848100" y="55487207"/>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4" name="Check Box 194" hidden="1">
                <a:extLst>
                  <a:ext uri="{63B3BB69-23CF-44E3-9099-C40C66FF867C}">
                    <a14:compatExt spid="_x0000_s15554"/>
                  </a:ext>
                </a:extLst>
              </xdr:cNvPr>
              <xdr:cNvSpPr/>
            </xdr:nvSpPr>
            <xdr:spPr bwMode="auto">
              <a:xfrm>
                <a:off x="4120243" y="55990671"/>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5" name="Check Box 195" hidden="1">
                <a:extLst>
                  <a:ext uri="{63B3BB69-23CF-44E3-9099-C40C66FF867C}">
                    <a14:compatExt spid="_x0000_s15555"/>
                  </a:ext>
                </a:extLst>
              </xdr:cNvPr>
              <xdr:cNvSpPr/>
            </xdr:nvSpPr>
            <xdr:spPr bwMode="auto">
              <a:xfrm>
                <a:off x="5208814" y="55487207"/>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6" name="Check Box 196" hidden="1">
                <a:extLst>
                  <a:ext uri="{63B3BB69-23CF-44E3-9099-C40C66FF867C}">
                    <a14:compatExt spid="_x0000_s15556"/>
                  </a:ext>
                </a:extLst>
              </xdr:cNvPr>
              <xdr:cNvSpPr/>
            </xdr:nvSpPr>
            <xdr:spPr bwMode="auto">
              <a:xfrm>
                <a:off x="5480957" y="55990671"/>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112</xdr:row>
          <xdr:rowOff>38100</xdr:rowOff>
        </xdr:from>
        <xdr:to>
          <xdr:col>21</xdr:col>
          <xdr:colOff>66675</xdr:colOff>
          <xdr:row>114</xdr:row>
          <xdr:rowOff>57150</xdr:rowOff>
        </xdr:to>
        <xdr:grpSp>
          <xdr:nvGrpSpPr>
            <xdr:cNvPr id="13" name="グループ化 12"/>
            <xdr:cNvGrpSpPr/>
          </xdr:nvGrpSpPr>
          <xdr:grpSpPr>
            <a:xfrm>
              <a:off x="3848100" y="55854600"/>
              <a:ext cx="1933575" cy="1025979"/>
              <a:chOff x="3848101" y="56861529"/>
              <a:chExt cx="1933574" cy="1025978"/>
            </a:xfrm>
          </xdr:grpSpPr>
          <xdr:sp macro="" textlink="">
            <xdr:nvSpPr>
              <xdr:cNvPr id="15557" name="Check Box 197" hidden="1">
                <a:extLst>
                  <a:ext uri="{63B3BB69-23CF-44E3-9099-C40C66FF867C}">
                    <a14:compatExt spid="_x0000_s15557"/>
                  </a:ext>
                </a:extLst>
              </xdr:cNvPr>
              <xdr:cNvSpPr/>
            </xdr:nvSpPr>
            <xdr:spPr bwMode="auto">
              <a:xfrm>
                <a:off x="3848101" y="56861529"/>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8" name="Check Box 198" hidden="1">
                <a:extLst>
                  <a:ext uri="{63B3BB69-23CF-44E3-9099-C40C66FF867C}">
                    <a14:compatExt spid="_x0000_s15558"/>
                  </a:ext>
                </a:extLst>
              </xdr:cNvPr>
              <xdr:cNvSpPr/>
            </xdr:nvSpPr>
            <xdr:spPr bwMode="auto">
              <a:xfrm>
                <a:off x="4120243" y="57364993"/>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59" name="Check Box 199" hidden="1">
                <a:extLst>
                  <a:ext uri="{63B3BB69-23CF-44E3-9099-C40C66FF867C}">
                    <a14:compatExt spid="_x0000_s15559"/>
                  </a:ext>
                </a:extLst>
              </xdr:cNvPr>
              <xdr:cNvSpPr/>
            </xdr:nvSpPr>
            <xdr:spPr bwMode="auto">
              <a:xfrm>
                <a:off x="5208814" y="56861529"/>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0" name="Check Box 200" hidden="1">
                <a:extLst>
                  <a:ext uri="{63B3BB69-23CF-44E3-9099-C40C66FF867C}">
                    <a14:compatExt spid="_x0000_s15560"/>
                  </a:ext>
                </a:extLst>
              </xdr:cNvPr>
              <xdr:cNvSpPr/>
            </xdr:nvSpPr>
            <xdr:spPr bwMode="auto">
              <a:xfrm>
                <a:off x="5480957" y="57364993"/>
                <a:ext cx="300718" cy="522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115</xdr:row>
          <xdr:rowOff>38100</xdr:rowOff>
        </xdr:from>
        <xdr:to>
          <xdr:col>21</xdr:col>
          <xdr:colOff>66675</xdr:colOff>
          <xdr:row>119</xdr:row>
          <xdr:rowOff>57150</xdr:rowOff>
        </xdr:to>
        <xdr:grpSp>
          <xdr:nvGrpSpPr>
            <xdr:cNvPr id="14" name="グループ化 13"/>
            <xdr:cNvGrpSpPr/>
          </xdr:nvGrpSpPr>
          <xdr:grpSpPr>
            <a:xfrm>
              <a:off x="3848100" y="57501064"/>
              <a:ext cx="1933575" cy="2032907"/>
              <a:chOff x="3848100" y="58507993"/>
              <a:chExt cx="1933575" cy="2032907"/>
            </a:xfrm>
          </xdr:grpSpPr>
          <xdr:sp macro="" textlink="">
            <xdr:nvSpPr>
              <xdr:cNvPr id="15561" name="Check Box 201" hidden="1">
                <a:extLst>
                  <a:ext uri="{63B3BB69-23CF-44E3-9099-C40C66FF867C}">
                    <a14:compatExt spid="_x0000_s15561"/>
                  </a:ext>
                </a:extLst>
              </xdr:cNvPr>
              <xdr:cNvSpPr/>
            </xdr:nvSpPr>
            <xdr:spPr bwMode="auto">
              <a:xfrm>
                <a:off x="3848100" y="58507993"/>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2" name="Check Box 202" hidden="1">
                <a:extLst>
                  <a:ext uri="{63B3BB69-23CF-44E3-9099-C40C66FF867C}">
                    <a14:compatExt spid="_x0000_s15562"/>
                  </a:ext>
                </a:extLst>
              </xdr:cNvPr>
              <xdr:cNvSpPr/>
            </xdr:nvSpPr>
            <xdr:spPr bwMode="auto">
              <a:xfrm>
                <a:off x="4120243" y="59011457"/>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3" name="Check Box 203" hidden="1">
                <a:extLst>
                  <a:ext uri="{63B3BB69-23CF-44E3-9099-C40C66FF867C}">
                    <a14:compatExt spid="_x0000_s15563"/>
                  </a:ext>
                </a:extLst>
              </xdr:cNvPr>
              <xdr:cNvSpPr/>
            </xdr:nvSpPr>
            <xdr:spPr bwMode="auto">
              <a:xfrm>
                <a:off x="5208814" y="58507993"/>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4" name="Check Box 204" hidden="1">
                <a:extLst>
                  <a:ext uri="{63B3BB69-23CF-44E3-9099-C40C66FF867C}">
                    <a14:compatExt spid="_x0000_s15564"/>
                  </a:ext>
                </a:extLst>
              </xdr:cNvPr>
              <xdr:cNvSpPr/>
            </xdr:nvSpPr>
            <xdr:spPr bwMode="auto">
              <a:xfrm>
                <a:off x="5480957" y="59011457"/>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5" name="Check Box 205" hidden="1">
                <a:extLst>
                  <a:ext uri="{63B3BB69-23CF-44E3-9099-C40C66FF867C}">
                    <a14:compatExt spid="_x0000_s15565"/>
                  </a:ext>
                </a:extLst>
              </xdr:cNvPr>
              <xdr:cNvSpPr/>
            </xdr:nvSpPr>
            <xdr:spPr bwMode="auto">
              <a:xfrm>
                <a:off x="3848100" y="59514921"/>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6" name="Check Box 206" hidden="1">
                <a:extLst>
                  <a:ext uri="{63B3BB69-23CF-44E3-9099-C40C66FF867C}">
                    <a14:compatExt spid="_x0000_s15566"/>
                  </a:ext>
                </a:extLst>
              </xdr:cNvPr>
              <xdr:cNvSpPr/>
            </xdr:nvSpPr>
            <xdr:spPr bwMode="auto">
              <a:xfrm>
                <a:off x="4120243" y="60018385"/>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7" name="Check Box 207" hidden="1">
                <a:extLst>
                  <a:ext uri="{63B3BB69-23CF-44E3-9099-C40C66FF867C}">
                    <a14:compatExt spid="_x0000_s15567"/>
                  </a:ext>
                </a:extLst>
              </xdr:cNvPr>
              <xdr:cNvSpPr/>
            </xdr:nvSpPr>
            <xdr:spPr bwMode="auto">
              <a:xfrm>
                <a:off x="5208814" y="59514921"/>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68" name="Check Box 208" hidden="1">
                <a:extLst>
                  <a:ext uri="{63B3BB69-23CF-44E3-9099-C40C66FF867C}">
                    <a14:compatExt spid="_x0000_s15568"/>
                  </a:ext>
                </a:extLst>
              </xdr:cNvPr>
              <xdr:cNvSpPr/>
            </xdr:nvSpPr>
            <xdr:spPr bwMode="auto">
              <a:xfrm>
                <a:off x="5480957" y="60018385"/>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120</xdr:row>
          <xdr:rowOff>38100</xdr:rowOff>
        </xdr:from>
        <xdr:to>
          <xdr:col>21</xdr:col>
          <xdr:colOff>66675</xdr:colOff>
          <xdr:row>124</xdr:row>
          <xdr:rowOff>57150</xdr:rowOff>
        </xdr:to>
        <xdr:grpSp>
          <xdr:nvGrpSpPr>
            <xdr:cNvPr id="15" name="グループ化 14"/>
            <xdr:cNvGrpSpPr/>
          </xdr:nvGrpSpPr>
          <xdr:grpSpPr>
            <a:xfrm>
              <a:off x="3848100" y="59882314"/>
              <a:ext cx="1933575" cy="2032907"/>
              <a:chOff x="3848100" y="60889243"/>
              <a:chExt cx="1933575" cy="2032907"/>
            </a:xfrm>
          </xdr:grpSpPr>
          <xdr:sp macro="" textlink="">
            <xdr:nvSpPr>
              <xdr:cNvPr id="15569" name="Check Box 209" hidden="1">
                <a:extLst>
                  <a:ext uri="{63B3BB69-23CF-44E3-9099-C40C66FF867C}">
                    <a14:compatExt spid="_x0000_s15569"/>
                  </a:ext>
                </a:extLst>
              </xdr:cNvPr>
              <xdr:cNvSpPr/>
            </xdr:nvSpPr>
            <xdr:spPr bwMode="auto">
              <a:xfrm>
                <a:off x="3848100" y="60889243"/>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0" name="Check Box 210" hidden="1">
                <a:extLst>
                  <a:ext uri="{63B3BB69-23CF-44E3-9099-C40C66FF867C}">
                    <a14:compatExt spid="_x0000_s15570"/>
                  </a:ext>
                </a:extLst>
              </xdr:cNvPr>
              <xdr:cNvSpPr/>
            </xdr:nvSpPr>
            <xdr:spPr bwMode="auto">
              <a:xfrm>
                <a:off x="4120243" y="61392707"/>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1" name="Check Box 211" hidden="1">
                <a:extLst>
                  <a:ext uri="{63B3BB69-23CF-44E3-9099-C40C66FF867C}">
                    <a14:compatExt spid="_x0000_s15571"/>
                  </a:ext>
                </a:extLst>
              </xdr:cNvPr>
              <xdr:cNvSpPr/>
            </xdr:nvSpPr>
            <xdr:spPr bwMode="auto">
              <a:xfrm>
                <a:off x="5208814" y="60889243"/>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2" name="Check Box 212" hidden="1">
                <a:extLst>
                  <a:ext uri="{63B3BB69-23CF-44E3-9099-C40C66FF867C}">
                    <a14:compatExt spid="_x0000_s15572"/>
                  </a:ext>
                </a:extLst>
              </xdr:cNvPr>
              <xdr:cNvSpPr/>
            </xdr:nvSpPr>
            <xdr:spPr bwMode="auto">
              <a:xfrm>
                <a:off x="5480957" y="61392707"/>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3" name="Check Box 213" hidden="1">
                <a:extLst>
                  <a:ext uri="{63B3BB69-23CF-44E3-9099-C40C66FF867C}">
                    <a14:compatExt spid="_x0000_s15573"/>
                  </a:ext>
                </a:extLst>
              </xdr:cNvPr>
              <xdr:cNvSpPr/>
            </xdr:nvSpPr>
            <xdr:spPr bwMode="auto">
              <a:xfrm>
                <a:off x="3848100" y="61896171"/>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4" name="Check Box 214" hidden="1">
                <a:extLst>
                  <a:ext uri="{63B3BB69-23CF-44E3-9099-C40C66FF867C}">
                    <a14:compatExt spid="_x0000_s15574"/>
                  </a:ext>
                </a:extLst>
              </xdr:cNvPr>
              <xdr:cNvSpPr/>
            </xdr:nvSpPr>
            <xdr:spPr bwMode="auto">
              <a:xfrm>
                <a:off x="4120243" y="62399635"/>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5" name="Check Box 215" hidden="1">
                <a:extLst>
                  <a:ext uri="{63B3BB69-23CF-44E3-9099-C40C66FF867C}">
                    <a14:compatExt spid="_x0000_s15575"/>
                  </a:ext>
                </a:extLst>
              </xdr:cNvPr>
              <xdr:cNvSpPr/>
            </xdr:nvSpPr>
            <xdr:spPr bwMode="auto">
              <a:xfrm>
                <a:off x="5208814" y="61896171"/>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6" name="Check Box 216" hidden="1">
                <a:extLst>
                  <a:ext uri="{63B3BB69-23CF-44E3-9099-C40C66FF867C}">
                    <a14:compatExt spid="_x0000_s15576"/>
                  </a:ext>
                </a:extLst>
              </xdr:cNvPr>
              <xdr:cNvSpPr/>
            </xdr:nvSpPr>
            <xdr:spPr bwMode="auto">
              <a:xfrm>
                <a:off x="5480957" y="62399635"/>
                <a:ext cx="300718" cy="522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125</xdr:row>
          <xdr:rowOff>38100</xdr:rowOff>
        </xdr:from>
        <xdr:to>
          <xdr:col>21</xdr:col>
          <xdr:colOff>66675</xdr:colOff>
          <xdr:row>126</xdr:row>
          <xdr:rowOff>676275</xdr:rowOff>
        </xdr:to>
        <xdr:grpSp>
          <xdr:nvGrpSpPr>
            <xdr:cNvPr id="16" name="グループ化 15"/>
            <xdr:cNvGrpSpPr/>
          </xdr:nvGrpSpPr>
          <xdr:grpSpPr>
            <a:xfrm>
              <a:off x="3848100" y="62263564"/>
              <a:ext cx="1933575" cy="1332140"/>
              <a:chOff x="3848101" y="63270493"/>
              <a:chExt cx="1933574" cy="1332139"/>
            </a:xfrm>
          </xdr:grpSpPr>
          <xdr:sp macro="" textlink="">
            <xdr:nvSpPr>
              <xdr:cNvPr id="15577" name="Check Box 217" hidden="1">
                <a:extLst>
                  <a:ext uri="{63B3BB69-23CF-44E3-9099-C40C66FF867C}">
                    <a14:compatExt spid="_x0000_s15577"/>
                  </a:ext>
                </a:extLst>
              </xdr:cNvPr>
              <xdr:cNvSpPr/>
            </xdr:nvSpPr>
            <xdr:spPr bwMode="auto">
              <a:xfrm>
                <a:off x="3848101" y="63270493"/>
                <a:ext cx="300718" cy="6558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8" name="Check Box 218" hidden="1">
                <a:extLst>
                  <a:ext uri="{63B3BB69-23CF-44E3-9099-C40C66FF867C}">
                    <a14:compatExt spid="_x0000_s15578"/>
                  </a:ext>
                </a:extLst>
              </xdr:cNvPr>
              <xdr:cNvSpPr/>
            </xdr:nvSpPr>
            <xdr:spPr bwMode="auto">
              <a:xfrm>
                <a:off x="4120243" y="63964457"/>
                <a:ext cx="300718" cy="63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79" name="Check Box 219" hidden="1">
                <a:extLst>
                  <a:ext uri="{63B3BB69-23CF-44E3-9099-C40C66FF867C}">
                    <a14:compatExt spid="_x0000_s15579"/>
                  </a:ext>
                </a:extLst>
              </xdr:cNvPr>
              <xdr:cNvSpPr/>
            </xdr:nvSpPr>
            <xdr:spPr bwMode="auto">
              <a:xfrm>
                <a:off x="5208814" y="63270493"/>
                <a:ext cx="300718" cy="6558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80" name="Check Box 220" hidden="1">
                <a:extLst>
                  <a:ext uri="{63B3BB69-23CF-44E3-9099-C40C66FF867C}">
                    <a14:compatExt spid="_x0000_s15580"/>
                  </a:ext>
                </a:extLst>
              </xdr:cNvPr>
              <xdr:cNvSpPr/>
            </xdr:nvSpPr>
            <xdr:spPr bwMode="auto">
              <a:xfrm>
                <a:off x="5480957" y="63964457"/>
                <a:ext cx="300718" cy="63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38100</xdr:colOff>
          <xdr:row>96</xdr:row>
          <xdr:rowOff>38100</xdr:rowOff>
        </xdr:from>
        <xdr:to>
          <xdr:col>21</xdr:col>
          <xdr:colOff>66675</xdr:colOff>
          <xdr:row>102</xdr:row>
          <xdr:rowOff>47625</xdr:rowOff>
        </xdr:to>
        <xdr:grpSp>
          <xdr:nvGrpSpPr>
            <xdr:cNvPr id="9" name="グループ化 8"/>
            <xdr:cNvGrpSpPr/>
          </xdr:nvGrpSpPr>
          <xdr:grpSpPr>
            <a:xfrm>
              <a:off x="3960159" y="48212188"/>
              <a:ext cx="1989604" cy="3035113"/>
              <a:chOff x="3927475" y="46088829"/>
              <a:chExt cx="1973263" cy="3025775"/>
            </a:xfrm>
          </xdr:grpSpPr>
          <xdr:sp macro="" textlink="">
            <xdr:nvSpPr>
              <xdr:cNvPr id="16547" name="Check Box 163" hidden="1">
                <a:extLst>
                  <a:ext uri="{63B3BB69-23CF-44E3-9099-C40C66FF867C}">
                    <a14:compatExt spid="_x0000_s16547"/>
                  </a:ext>
                </a:extLst>
              </xdr:cNvPr>
              <xdr:cNvSpPr/>
            </xdr:nvSpPr>
            <xdr:spPr bwMode="auto">
              <a:xfrm>
                <a:off x="3927475" y="46088829"/>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48" name="Check Box 164" hidden="1">
                <a:extLst>
                  <a:ext uri="{63B3BB69-23CF-44E3-9099-C40C66FF867C}">
                    <a14:compatExt spid="_x0000_s16548"/>
                  </a:ext>
                </a:extLst>
              </xdr:cNvPr>
              <xdr:cNvSpPr/>
            </xdr:nvSpPr>
            <xdr:spPr bwMode="auto">
              <a:xfrm>
                <a:off x="4205288" y="4659153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49" name="Check Box 165" hidden="1">
                <a:extLst>
                  <a:ext uri="{63B3BB69-23CF-44E3-9099-C40C66FF867C}">
                    <a14:compatExt spid="_x0000_s16549"/>
                  </a:ext>
                </a:extLst>
              </xdr:cNvPr>
              <xdr:cNvSpPr/>
            </xdr:nvSpPr>
            <xdr:spPr bwMode="auto">
              <a:xfrm>
                <a:off x="5316538" y="46088829"/>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0" name="Check Box 166" hidden="1">
                <a:extLst>
                  <a:ext uri="{63B3BB69-23CF-44E3-9099-C40C66FF867C}">
                    <a14:compatExt spid="_x0000_s16550"/>
                  </a:ext>
                </a:extLst>
              </xdr:cNvPr>
              <xdr:cNvSpPr/>
            </xdr:nvSpPr>
            <xdr:spPr bwMode="auto">
              <a:xfrm>
                <a:off x="5594350" y="4659153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1" name="Check Box 167" hidden="1">
                <a:extLst>
                  <a:ext uri="{63B3BB69-23CF-44E3-9099-C40C66FF867C}">
                    <a14:compatExt spid="_x0000_s16551"/>
                  </a:ext>
                </a:extLst>
              </xdr:cNvPr>
              <xdr:cNvSpPr/>
            </xdr:nvSpPr>
            <xdr:spPr bwMode="auto">
              <a:xfrm>
                <a:off x="3927475" y="47094246"/>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2" name="Check Box 168" hidden="1">
                <a:extLst>
                  <a:ext uri="{63B3BB69-23CF-44E3-9099-C40C66FF867C}">
                    <a14:compatExt spid="_x0000_s16552"/>
                  </a:ext>
                </a:extLst>
              </xdr:cNvPr>
              <xdr:cNvSpPr/>
            </xdr:nvSpPr>
            <xdr:spPr bwMode="auto">
              <a:xfrm>
                <a:off x="4205288" y="47596954"/>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3" name="Check Box 169" hidden="1">
                <a:extLst>
                  <a:ext uri="{63B3BB69-23CF-44E3-9099-C40C66FF867C}">
                    <a14:compatExt spid="_x0000_s16553"/>
                  </a:ext>
                </a:extLst>
              </xdr:cNvPr>
              <xdr:cNvSpPr/>
            </xdr:nvSpPr>
            <xdr:spPr bwMode="auto">
              <a:xfrm>
                <a:off x="5316538" y="47094246"/>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4" name="Check Box 170" hidden="1">
                <a:extLst>
                  <a:ext uri="{63B3BB69-23CF-44E3-9099-C40C66FF867C}">
                    <a14:compatExt spid="_x0000_s16554"/>
                  </a:ext>
                </a:extLst>
              </xdr:cNvPr>
              <xdr:cNvSpPr/>
            </xdr:nvSpPr>
            <xdr:spPr bwMode="auto">
              <a:xfrm>
                <a:off x="5594350" y="47596954"/>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5" name="Check Box 171" hidden="1">
                <a:extLst>
                  <a:ext uri="{63B3BB69-23CF-44E3-9099-C40C66FF867C}">
                    <a14:compatExt spid="_x0000_s16555"/>
                  </a:ext>
                </a:extLst>
              </xdr:cNvPr>
              <xdr:cNvSpPr/>
            </xdr:nvSpPr>
            <xdr:spPr bwMode="auto">
              <a:xfrm>
                <a:off x="3927475" y="48099663"/>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6" name="Check Box 172" hidden="1">
                <a:extLst>
                  <a:ext uri="{63B3BB69-23CF-44E3-9099-C40C66FF867C}">
                    <a14:compatExt spid="_x0000_s16556"/>
                  </a:ext>
                </a:extLst>
              </xdr:cNvPr>
              <xdr:cNvSpPr/>
            </xdr:nvSpPr>
            <xdr:spPr bwMode="auto">
              <a:xfrm>
                <a:off x="4205288" y="48602371"/>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7" name="Check Box 173" hidden="1">
                <a:extLst>
                  <a:ext uri="{63B3BB69-23CF-44E3-9099-C40C66FF867C}">
                    <a14:compatExt spid="_x0000_s16557"/>
                  </a:ext>
                </a:extLst>
              </xdr:cNvPr>
              <xdr:cNvSpPr/>
            </xdr:nvSpPr>
            <xdr:spPr bwMode="auto">
              <a:xfrm>
                <a:off x="5316538" y="48099663"/>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8" name="Check Box 174" hidden="1">
                <a:extLst>
                  <a:ext uri="{63B3BB69-23CF-44E3-9099-C40C66FF867C}">
                    <a14:compatExt spid="_x0000_s16558"/>
                  </a:ext>
                </a:extLst>
              </xdr:cNvPr>
              <xdr:cNvSpPr/>
            </xdr:nvSpPr>
            <xdr:spPr bwMode="auto">
              <a:xfrm>
                <a:off x="5594350" y="48602371"/>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31</xdr:row>
          <xdr:rowOff>38100</xdr:rowOff>
        </xdr:from>
        <xdr:to>
          <xdr:col>21</xdr:col>
          <xdr:colOff>66675</xdr:colOff>
          <xdr:row>47</xdr:row>
          <xdr:rowOff>47625</xdr:rowOff>
        </xdr:to>
        <xdr:grpSp>
          <xdr:nvGrpSpPr>
            <xdr:cNvPr id="4" name="グループ化 3"/>
            <xdr:cNvGrpSpPr/>
          </xdr:nvGrpSpPr>
          <xdr:grpSpPr>
            <a:xfrm>
              <a:off x="3960159" y="15580659"/>
              <a:ext cx="1989604" cy="8077760"/>
              <a:chOff x="3927475" y="13545079"/>
              <a:chExt cx="1973263" cy="8052859"/>
            </a:xfrm>
          </xdr:grpSpPr>
          <xdr:sp macro="" textlink="">
            <xdr:nvSpPr>
              <xdr:cNvPr id="16421" name="Check Box 37" hidden="1">
                <a:extLst>
                  <a:ext uri="{63B3BB69-23CF-44E3-9099-C40C66FF867C}">
                    <a14:compatExt spid="_x0000_s16421"/>
                  </a:ext>
                </a:extLst>
              </xdr:cNvPr>
              <xdr:cNvSpPr/>
            </xdr:nvSpPr>
            <xdr:spPr bwMode="auto">
              <a:xfrm>
                <a:off x="3927475" y="13545079"/>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2" name="Check Box 38" hidden="1">
                <a:extLst>
                  <a:ext uri="{63B3BB69-23CF-44E3-9099-C40C66FF867C}">
                    <a14:compatExt spid="_x0000_s16422"/>
                  </a:ext>
                </a:extLst>
              </xdr:cNvPr>
              <xdr:cNvSpPr/>
            </xdr:nvSpPr>
            <xdr:spPr bwMode="auto">
              <a:xfrm>
                <a:off x="4205288" y="14047788"/>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3" name="Check Box 39" hidden="1">
                <a:extLst>
                  <a:ext uri="{63B3BB69-23CF-44E3-9099-C40C66FF867C}">
                    <a14:compatExt spid="_x0000_s16423"/>
                  </a:ext>
                </a:extLst>
              </xdr:cNvPr>
              <xdr:cNvSpPr/>
            </xdr:nvSpPr>
            <xdr:spPr bwMode="auto">
              <a:xfrm>
                <a:off x="5316538" y="13545079"/>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4" name="Check Box 40" hidden="1">
                <a:extLst>
                  <a:ext uri="{63B3BB69-23CF-44E3-9099-C40C66FF867C}">
                    <a14:compatExt spid="_x0000_s16424"/>
                  </a:ext>
                </a:extLst>
              </xdr:cNvPr>
              <xdr:cNvSpPr/>
            </xdr:nvSpPr>
            <xdr:spPr bwMode="auto">
              <a:xfrm>
                <a:off x="5594350" y="14047788"/>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5" name="Check Box 41" hidden="1">
                <a:extLst>
                  <a:ext uri="{63B3BB69-23CF-44E3-9099-C40C66FF867C}">
                    <a14:compatExt spid="_x0000_s16425"/>
                  </a:ext>
                </a:extLst>
              </xdr:cNvPr>
              <xdr:cNvSpPr/>
            </xdr:nvSpPr>
            <xdr:spPr bwMode="auto">
              <a:xfrm>
                <a:off x="3927475" y="14550496"/>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6" name="Check Box 42" hidden="1">
                <a:extLst>
                  <a:ext uri="{63B3BB69-23CF-44E3-9099-C40C66FF867C}">
                    <a14:compatExt spid="_x0000_s16426"/>
                  </a:ext>
                </a:extLst>
              </xdr:cNvPr>
              <xdr:cNvSpPr/>
            </xdr:nvSpPr>
            <xdr:spPr bwMode="auto">
              <a:xfrm>
                <a:off x="4205288" y="15053204"/>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7" name="Check Box 43" hidden="1">
                <a:extLst>
                  <a:ext uri="{63B3BB69-23CF-44E3-9099-C40C66FF867C}">
                    <a14:compatExt spid="_x0000_s16427"/>
                  </a:ext>
                </a:extLst>
              </xdr:cNvPr>
              <xdr:cNvSpPr/>
            </xdr:nvSpPr>
            <xdr:spPr bwMode="auto">
              <a:xfrm>
                <a:off x="5316538" y="14550496"/>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8" name="Check Box 44" hidden="1">
                <a:extLst>
                  <a:ext uri="{63B3BB69-23CF-44E3-9099-C40C66FF867C}">
                    <a14:compatExt spid="_x0000_s16428"/>
                  </a:ext>
                </a:extLst>
              </xdr:cNvPr>
              <xdr:cNvSpPr/>
            </xdr:nvSpPr>
            <xdr:spPr bwMode="auto">
              <a:xfrm>
                <a:off x="5594350" y="15053204"/>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9" name="Check Box 45" hidden="1">
                <a:extLst>
                  <a:ext uri="{63B3BB69-23CF-44E3-9099-C40C66FF867C}">
                    <a14:compatExt spid="_x0000_s16429"/>
                  </a:ext>
                </a:extLst>
              </xdr:cNvPr>
              <xdr:cNvSpPr/>
            </xdr:nvSpPr>
            <xdr:spPr bwMode="auto">
              <a:xfrm>
                <a:off x="3927475" y="15555913"/>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0" name="Check Box 46" hidden="1">
                <a:extLst>
                  <a:ext uri="{63B3BB69-23CF-44E3-9099-C40C66FF867C}">
                    <a14:compatExt spid="_x0000_s16430"/>
                  </a:ext>
                </a:extLst>
              </xdr:cNvPr>
              <xdr:cNvSpPr/>
            </xdr:nvSpPr>
            <xdr:spPr bwMode="auto">
              <a:xfrm>
                <a:off x="4205288" y="16058621"/>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1" name="Check Box 47" hidden="1">
                <a:extLst>
                  <a:ext uri="{63B3BB69-23CF-44E3-9099-C40C66FF867C}">
                    <a14:compatExt spid="_x0000_s16431"/>
                  </a:ext>
                </a:extLst>
              </xdr:cNvPr>
              <xdr:cNvSpPr/>
            </xdr:nvSpPr>
            <xdr:spPr bwMode="auto">
              <a:xfrm>
                <a:off x="5316538" y="15555913"/>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2" name="Check Box 48" hidden="1">
                <a:extLst>
                  <a:ext uri="{63B3BB69-23CF-44E3-9099-C40C66FF867C}">
                    <a14:compatExt spid="_x0000_s16432"/>
                  </a:ext>
                </a:extLst>
              </xdr:cNvPr>
              <xdr:cNvSpPr/>
            </xdr:nvSpPr>
            <xdr:spPr bwMode="auto">
              <a:xfrm>
                <a:off x="5594350" y="16058621"/>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3" name="Check Box 49" hidden="1">
                <a:extLst>
                  <a:ext uri="{63B3BB69-23CF-44E3-9099-C40C66FF867C}">
                    <a14:compatExt spid="_x0000_s16433"/>
                  </a:ext>
                </a:extLst>
              </xdr:cNvPr>
              <xdr:cNvSpPr/>
            </xdr:nvSpPr>
            <xdr:spPr bwMode="auto">
              <a:xfrm>
                <a:off x="3927475" y="16561329"/>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4" name="Check Box 50" hidden="1">
                <a:extLst>
                  <a:ext uri="{63B3BB69-23CF-44E3-9099-C40C66FF867C}">
                    <a14:compatExt spid="_x0000_s16434"/>
                  </a:ext>
                </a:extLst>
              </xdr:cNvPr>
              <xdr:cNvSpPr/>
            </xdr:nvSpPr>
            <xdr:spPr bwMode="auto">
              <a:xfrm>
                <a:off x="4205288" y="17064038"/>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5" name="Check Box 51" hidden="1">
                <a:extLst>
                  <a:ext uri="{63B3BB69-23CF-44E3-9099-C40C66FF867C}">
                    <a14:compatExt spid="_x0000_s16435"/>
                  </a:ext>
                </a:extLst>
              </xdr:cNvPr>
              <xdr:cNvSpPr/>
            </xdr:nvSpPr>
            <xdr:spPr bwMode="auto">
              <a:xfrm>
                <a:off x="5316538" y="16561329"/>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6" name="Check Box 52" hidden="1">
                <a:extLst>
                  <a:ext uri="{63B3BB69-23CF-44E3-9099-C40C66FF867C}">
                    <a14:compatExt spid="_x0000_s16436"/>
                  </a:ext>
                </a:extLst>
              </xdr:cNvPr>
              <xdr:cNvSpPr/>
            </xdr:nvSpPr>
            <xdr:spPr bwMode="auto">
              <a:xfrm>
                <a:off x="5594350" y="17064038"/>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7" name="Check Box 53" hidden="1">
                <a:extLst>
                  <a:ext uri="{63B3BB69-23CF-44E3-9099-C40C66FF867C}">
                    <a14:compatExt spid="_x0000_s16437"/>
                  </a:ext>
                </a:extLst>
              </xdr:cNvPr>
              <xdr:cNvSpPr/>
            </xdr:nvSpPr>
            <xdr:spPr bwMode="auto">
              <a:xfrm>
                <a:off x="3927475" y="1756674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8" name="Check Box 54" hidden="1">
                <a:extLst>
                  <a:ext uri="{63B3BB69-23CF-44E3-9099-C40C66FF867C}">
                    <a14:compatExt spid="_x0000_s16438"/>
                  </a:ext>
                </a:extLst>
              </xdr:cNvPr>
              <xdr:cNvSpPr/>
            </xdr:nvSpPr>
            <xdr:spPr bwMode="auto">
              <a:xfrm>
                <a:off x="4205288" y="18069454"/>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39" name="Check Box 55" hidden="1">
                <a:extLst>
                  <a:ext uri="{63B3BB69-23CF-44E3-9099-C40C66FF867C}">
                    <a14:compatExt spid="_x0000_s16439"/>
                  </a:ext>
                </a:extLst>
              </xdr:cNvPr>
              <xdr:cNvSpPr/>
            </xdr:nvSpPr>
            <xdr:spPr bwMode="auto">
              <a:xfrm>
                <a:off x="5316538" y="1756674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0" name="Check Box 56" hidden="1">
                <a:extLst>
                  <a:ext uri="{63B3BB69-23CF-44E3-9099-C40C66FF867C}">
                    <a14:compatExt spid="_x0000_s16440"/>
                  </a:ext>
                </a:extLst>
              </xdr:cNvPr>
              <xdr:cNvSpPr/>
            </xdr:nvSpPr>
            <xdr:spPr bwMode="auto">
              <a:xfrm>
                <a:off x="5594350" y="18069454"/>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1" name="Check Box 57" hidden="1">
                <a:extLst>
                  <a:ext uri="{63B3BB69-23CF-44E3-9099-C40C66FF867C}">
                    <a14:compatExt spid="_x0000_s16441"/>
                  </a:ext>
                </a:extLst>
              </xdr:cNvPr>
              <xdr:cNvSpPr/>
            </xdr:nvSpPr>
            <xdr:spPr bwMode="auto">
              <a:xfrm>
                <a:off x="3927475" y="18572163"/>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2" name="Check Box 58" hidden="1">
                <a:extLst>
                  <a:ext uri="{63B3BB69-23CF-44E3-9099-C40C66FF867C}">
                    <a14:compatExt spid="_x0000_s16442"/>
                  </a:ext>
                </a:extLst>
              </xdr:cNvPr>
              <xdr:cNvSpPr/>
            </xdr:nvSpPr>
            <xdr:spPr bwMode="auto">
              <a:xfrm>
                <a:off x="4205288" y="19074871"/>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3" name="Check Box 59" hidden="1">
                <a:extLst>
                  <a:ext uri="{63B3BB69-23CF-44E3-9099-C40C66FF867C}">
                    <a14:compatExt spid="_x0000_s16443"/>
                  </a:ext>
                </a:extLst>
              </xdr:cNvPr>
              <xdr:cNvSpPr/>
            </xdr:nvSpPr>
            <xdr:spPr bwMode="auto">
              <a:xfrm>
                <a:off x="5316538" y="18572163"/>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4" name="Check Box 60" hidden="1">
                <a:extLst>
                  <a:ext uri="{63B3BB69-23CF-44E3-9099-C40C66FF867C}">
                    <a14:compatExt spid="_x0000_s16444"/>
                  </a:ext>
                </a:extLst>
              </xdr:cNvPr>
              <xdr:cNvSpPr/>
            </xdr:nvSpPr>
            <xdr:spPr bwMode="auto">
              <a:xfrm>
                <a:off x="5594350" y="19074871"/>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5" name="Check Box 61" hidden="1">
                <a:extLst>
                  <a:ext uri="{63B3BB69-23CF-44E3-9099-C40C66FF867C}">
                    <a14:compatExt spid="_x0000_s16445"/>
                  </a:ext>
                </a:extLst>
              </xdr:cNvPr>
              <xdr:cNvSpPr/>
            </xdr:nvSpPr>
            <xdr:spPr bwMode="auto">
              <a:xfrm>
                <a:off x="3927475" y="19577579"/>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6" name="Check Box 62" hidden="1">
                <a:extLst>
                  <a:ext uri="{63B3BB69-23CF-44E3-9099-C40C66FF867C}">
                    <a14:compatExt spid="_x0000_s16446"/>
                  </a:ext>
                </a:extLst>
              </xdr:cNvPr>
              <xdr:cNvSpPr/>
            </xdr:nvSpPr>
            <xdr:spPr bwMode="auto">
              <a:xfrm>
                <a:off x="4205288" y="2008028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7" name="Check Box 63" hidden="1">
                <a:extLst>
                  <a:ext uri="{63B3BB69-23CF-44E3-9099-C40C66FF867C}">
                    <a14:compatExt spid="_x0000_s16447"/>
                  </a:ext>
                </a:extLst>
              </xdr:cNvPr>
              <xdr:cNvSpPr/>
            </xdr:nvSpPr>
            <xdr:spPr bwMode="auto">
              <a:xfrm>
                <a:off x="5316538" y="19577579"/>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8" name="Check Box 64" hidden="1">
                <a:extLst>
                  <a:ext uri="{63B3BB69-23CF-44E3-9099-C40C66FF867C}">
                    <a14:compatExt spid="_x0000_s16448"/>
                  </a:ext>
                </a:extLst>
              </xdr:cNvPr>
              <xdr:cNvSpPr/>
            </xdr:nvSpPr>
            <xdr:spPr bwMode="auto">
              <a:xfrm>
                <a:off x="5594350" y="2008028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49" name="Check Box 65" hidden="1">
                <a:extLst>
                  <a:ext uri="{63B3BB69-23CF-44E3-9099-C40C66FF867C}">
                    <a14:compatExt spid="_x0000_s16449"/>
                  </a:ext>
                </a:extLst>
              </xdr:cNvPr>
              <xdr:cNvSpPr/>
            </xdr:nvSpPr>
            <xdr:spPr bwMode="auto">
              <a:xfrm>
                <a:off x="3927475" y="20582996"/>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51" name="Check Box 67" hidden="1">
                <a:extLst>
                  <a:ext uri="{63B3BB69-23CF-44E3-9099-C40C66FF867C}">
                    <a14:compatExt spid="_x0000_s16451"/>
                  </a:ext>
                </a:extLst>
              </xdr:cNvPr>
              <xdr:cNvSpPr/>
            </xdr:nvSpPr>
            <xdr:spPr bwMode="auto">
              <a:xfrm>
                <a:off x="5316538" y="20582996"/>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59" name="Check Box 175" hidden="1">
                <a:extLst>
                  <a:ext uri="{63B3BB69-23CF-44E3-9099-C40C66FF867C}">
                    <a14:compatExt spid="_x0000_s16559"/>
                  </a:ext>
                </a:extLst>
              </xdr:cNvPr>
              <xdr:cNvSpPr/>
            </xdr:nvSpPr>
            <xdr:spPr bwMode="auto">
              <a:xfrm>
                <a:off x="4205288" y="21085704"/>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60" name="Check Box 176" hidden="1">
                <a:extLst>
                  <a:ext uri="{63B3BB69-23CF-44E3-9099-C40C66FF867C}">
                    <a14:compatExt spid="_x0000_s16560"/>
                  </a:ext>
                </a:extLst>
              </xdr:cNvPr>
              <xdr:cNvSpPr/>
            </xdr:nvSpPr>
            <xdr:spPr bwMode="auto">
              <a:xfrm>
                <a:off x="5594350" y="21085704"/>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48</xdr:row>
          <xdr:rowOff>38100</xdr:rowOff>
        </xdr:from>
        <xdr:to>
          <xdr:col>21</xdr:col>
          <xdr:colOff>66675</xdr:colOff>
          <xdr:row>54</xdr:row>
          <xdr:rowOff>47625</xdr:rowOff>
        </xdr:to>
        <xdr:grpSp>
          <xdr:nvGrpSpPr>
            <xdr:cNvPr id="5" name="グループ化 4"/>
            <xdr:cNvGrpSpPr/>
          </xdr:nvGrpSpPr>
          <xdr:grpSpPr>
            <a:xfrm>
              <a:off x="3960159" y="24108335"/>
              <a:ext cx="1989604" cy="3035114"/>
              <a:chOff x="3927475" y="22051433"/>
              <a:chExt cx="1973263" cy="3025775"/>
            </a:xfrm>
          </xdr:grpSpPr>
          <xdr:sp macro="" textlink="">
            <xdr:nvSpPr>
              <xdr:cNvPr id="16455" name="Check Box 71" hidden="1">
                <a:extLst>
                  <a:ext uri="{63B3BB69-23CF-44E3-9099-C40C66FF867C}">
                    <a14:compatExt spid="_x0000_s16455"/>
                  </a:ext>
                </a:extLst>
              </xdr:cNvPr>
              <xdr:cNvSpPr/>
            </xdr:nvSpPr>
            <xdr:spPr bwMode="auto">
              <a:xfrm>
                <a:off x="3927475" y="22051433"/>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56" name="Check Box 72" hidden="1">
                <a:extLst>
                  <a:ext uri="{63B3BB69-23CF-44E3-9099-C40C66FF867C}">
                    <a14:compatExt spid="_x0000_s16456"/>
                  </a:ext>
                </a:extLst>
              </xdr:cNvPr>
              <xdr:cNvSpPr/>
            </xdr:nvSpPr>
            <xdr:spPr bwMode="auto">
              <a:xfrm>
                <a:off x="4205288" y="22554141"/>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57" name="Check Box 73" hidden="1">
                <a:extLst>
                  <a:ext uri="{63B3BB69-23CF-44E3-9099-C40C66FF867C}">
                    <a14:compatExt spid="_x0000_s16457"/>
                  </a:ext>
                </a:extLst>
              </xdr:cNvPr>
              <xdr:cNvSpPr/>
            </xdr:nvSpPr>
            <xdr:spPr bwMode="auto">
              <a:xfrm>
                <a:off x="5316538" y="22051433"/>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58" name="Check Box 74" hidden="1">
                <a:extLst>
                  <a:ext uri="{63B3BB69-23CF-44E3-9099-C40C66FF867C}">
                    <a14:compatExt spid="_x0000_s16458"/>
                  </a:ext>
                </a:extLst>
              </xdr:cNvPr>
              <xdr:cNvSpPr/>
            </xdr:nvSpPr>
            <xdr:spPr bwMode="auto">
              <a:xfrm>
                <a:off x="5594350" y="22554141"/>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59" name="Check Box 75" hidden="1">
                <a:extLst>
                  <a:ext uri="{63B3BB69-23CF-44E3-9099-C40C66FF867C}">
                    <a14:compatExt spid="_x0000_s16459"/>
                  </a:ext>
                </a:extLst>
              </xdr:cNvPr>
              <xdr:cNvSpPr/>
            </xdr:nvSpPr>
            <xdr:spPr bwMode="auto">
              <a:xfrm>
                <a:off x="3927475" y="2305685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60" name="Check Box 76" hidden="1">
                <a:extLst>
                  <a:ext uri="{63B3BB69-23CF-44E3-9099-C40C66FF867C}">
                    <a14:compatExt spid="_x0000_s16460"/>
                  </a:ext>
                </a:extLst>
              </xdr:cNvPr>
              <xdr:cNvSpPr/>
            </xdr:nvSpPr>
            <xdr:spPr bwMode="auto">
              <a:xfrm>
                <a:off x="4205288" y="23559558"/>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61" name="Check Box 77" hidden="1">
                <a:extLst>
                  <a:ext uri="{63B3BB69-23CF-44E3-9099-C40C66FF867C}">
                    <a14:compatExt spid="_x0000_s16461"/>
                  </a:ext>
                </a:extLst>
              </xdr:cNvPr>
              <xdr:cNvSpPr/>
            </xdr:nvSpPr>
            <xdr:spPr bwMode="auto">
              <a:xfrm>
                <a:off x="5316538" y="2305685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62" name="Check Box 78" hidden="1">
                <a:extLst>
                  <a:ext uri="{63B3BB69-23CF-44E3-9099-C40C66FF867C}">
                    <a14:compatExt spid="_x0000_s16462"/>
                  </a:ext>
                </a:extLst>
              </xdr:cNvPr>
              <xdr:cNvSpPr/>
            </xdr:nvSpPr>
            <xdr:spPr bwMode="auto">
              <a:xfrm>
                <a:off x="5594350" y="23559558"/>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63" name="Check Box 79" hidden="1">
                <a:extLst>
                  <a:ext uri="{63B3BB69-23CF-44E3-9099-C40C66FF867C}">
                    <a14:compatExt spid="_x0000_s16463"/>
                  </a:ext>
                </a:extLst>
              </xdr:cNvPr>
              <xdr:cNvSpPr/>
            </xdr:nvSpPr>
            <xdr:spPr bwMode="auto">
              <a:xfrm>
                <a:off x="3927475" y="2406226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65" name="Check Box 81" hidden="1">
                <a:extLst>
                  <a:ext uri="{63B3BB69-23CF-44E3-9099-C40C66FF867C}">
                    <a14:compatExt spid="_x0000_s16465"/>
                  </a:ext>
                </a:extLst>
              </xdr:cNvPr>
              <xdr:cNvSpPr/>
            </xdr:nvSpPr>
            <xdr:spPr bwMode="auto">
              <a:xfrm>
                <a:off x="5316538" y="2406226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61" name="Check Box 177" hidden="1">
                <a:extLst>
                  <a:ext uri="{63B3BB69-23CF-44E3-9099-C40C66FF867C}">
                    <a14:compatExt spid="_x0000_s16561"/>
                  </a:ext>
                </a:extLst>
              </xdr:cNvPr>
              <xdr:cNvSpPr/>
            </xdr:nvSpPr>
            <xdr:spPr bwMode="auto">
              <a:xfrm>
                <a:off x="4205288" y="24564975"/>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62" name="Check Box 178" hidden="1">
                <a:extLst>
                  <a:ext uri="{63B3BB69-23CF-44E3-9099-C40C66FF867C}">
                    <a14:compatExt spid="_x0000_s16562"/>
                  </a:ext>
                </a:extLst>
              </xdr:cNvPr>
              <xdr:cNvSpPr/>
            </xdr:nvSpPr>
            <xdr:spPr bwMode="auto">
              <a:xfrm>
                <a:off x="5594350" y="24564975"/>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55</xdr:row>
          <xdr:rowOff>38100</xdr:rowOff>
        </xdr:from>
        <xdr:to>
          <xdr:col>21</xdr:col>
          <xdr:colOff>66675</xdr:colOff>
          <xdr:row>73</xdr:row>
          <xdr:rowOff>47625</xdr:rowOff>
        </xdr:to>
        <xdr:grpSp>
          <xdr:nvGrpSpPr>
            <xdr:cNvPr id="6" name="グループ化 5"/>
            <xdr:cNvGrpSpPr/>
          </xdr:nvGrpSpPr>
          <xdr:grpSpPr>
            <a:xfrm>
              <a:off x="3960159" y="27772659"/>
              <a:ext cx="1989604" cy="9086290"/>
              <a:chOff x="3927475" y="25702683"/>
              <a:chExt cx="1973263" cy="9058275"/>
            </a:xfrm>
          </xdr:grpSpPr>
          <xdr:sp macro="" textlink="">
            <xdr:nvSpPr>
              <xdr:cNvPr id="16469" name="Check Box 85" hidden="1">
                <a:extLst>
                  <a:ext uri="{63B3BB69-23CF-44E3-9099-C40C66FF867C}">
                    <a14:compatExt spid="_x0000_s16469"/>
                  </a:ext>
                </a:extLst>
              </xdr:cNvPr>
              <xdr:cNvSpPr/>
            </xdr:nvSpPr>
            <xdr:spPr bwMode="auto">
              <a:xfrm>
                <a:off x="3927475" y="25702683"/>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0" name="Check Box 86" hidden="1">
                <a:extLst>
                  <a:ext uri="{63B3BB69-23CF-44E3-9099-C40C66FF867C}">
                    <a14:compatExt spid="_x0000_s16470"/>
                  </a:ext>
                </a:extLst>
              </xdr:cNvPr>
              <xdr:cNvSpPr/>
            </xdr:nvSpPr>
            <xdr:spPr bwMode="auto">
              <a:xfrm>
                <a:off x="4205288" y="26205392"/>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1" name="Check Box 87" hidden="1">
                <a:extLst>
                  <a:ext uri="{63B3BB69-23CF-44E3-9099-C40C66FF867C}">
                    <a14:compatExt spid="_x0000_s16471"/>
                  </a:ext>
                </a:extLst>
              </xdr:cNvPr>
              <xdr:cNvSpPr/>
            </xdr:nvSpPr>
            <xdr:spPr bwMode="auto">
              <a:xfrm>
                <a:off x="5316538" y="25702683"/>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2" name="Check Box 88" hidden="1">
                <a:extLst>
                  <a:ext uri="{63B3BB69-23CF-44E3-9099-C40C66FF867C}">
                    <a14:compatExt spid="_x0000_s16472"/>
                  </a:ext>
                </a:extLst>
              </xdr:cNvPr>
              <xdr:cNvSpPr/>
            </xdr:nvSpPr>
            <xdr:spPr bwMode="auto">
              <a:xfrm>
                <a:off x="5594350" y="26205392"/>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3" name="Check Box 89" hidden="1">
                <a:extLst>
                  <a:ext uri="{63B3BB69-23CF-44E3-9099-C40C66FF867C}">
                    <a14:compatExt spid="_x0000_s16473"/>
                  </a:ext>
                </a:extLst>
              </xdr:cNvPr>
              <xdr:cNvSpPr/>
            </xdr:nvSpPr>
            <xdr:spPr bwMode="auto">
              <a:xfrm>
                <a:off x="3927475" y="2670810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4" name="Check Box 90" hidden="1">
                <a:extLst>
                  <a:ext uri="{63B3BB69-23CF-44E3-9099-C40C66FF867C}">
                    <a14:compatExt spid="_x0000_s16474"/>
                  </a:ext>
                </a:extLst>
              </xdr:cNvPr>
              <xdr:cNvSpPr/>
            </xdr:nvSpPr>
            <xdr:spPr bwMode="auto">
              <a:xfrm>
                <a:off x="4205288" y="27210807"/>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5" name="Check Box 91" hidden="1">
                <a:extLst>
                  <a:ext uri="{63B3BB69-23CF-44E3-9099-C40C66FF867C}">
                    <a14:compatExt spid="_x0000_s16475"/>
                  </a:ext>
                </a:extLst>
              </xdr:cNvPr>
              <xdr:cNvSpPr/>
            </xdr:nvSpPr>
            <xdr:spPr bwMode="auto">
              <a:xfrm>
                <a:off x="5316538" y="2670810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6" name="Check Box 92" hidden="1">
                <a:extLst>
                  <a:ext uri="{63B3BB69-23CF-44E3-9099-C40C66FF867C}">
                    <a14:compatExt spid="_x0000_s16476"/>
                  </a:ext>
                </a:extLst>
              </xdr:cNvPr>
              <xdr:cNvSpPr/>
            </xdr:nvSpPr>
            <xdr:spPr bwMode="auto">
              <a:xfrm>
                <a:off x="5594350" y="27210807"/>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7" name="Check Box 93" hidden="1">
                <a:extLst>
                  <a:ext uri="{63B3BB69-23CF-44E3-9099-C40C66FF867C}">
                    <a14:compatExt spid="_x0000_s16477"/>
                  </a:ext>
                </a:extLst>
              </xdr:cNvPr>
              <xdr:cNvSpPr/>
            </xdr:nvSpPr>
            <xdr:spPr bwMode="auto">
              <a:xfrm>
                <a:off x="3927475" y="2771351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8" name="Check Box 94" hidden="1">
                <a:extLst>
                  <a:ext uri="{63B3BB69-23CF-44E3-9099-C40C66FF867C}">
                    <a14:compatExt spid="_x0000_s16478"/>
                  </a:ext>
                </a:extLst>
              </xdr:cNvPr>
              <xdr:cNvSpPr/>
            </xdr:nvSpPr>
            <xdr:spPr bwMode="auto">
              <a:xfrm>
                <a:off x="4205288" y="28216225"/>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79" name="Check Box 95" hidden="1">
                <a:extLst>
                  <a:ext uri="{63B3BB69-23CF-44E3-9099-C40C66FF867C}">
                    <a14:compatExt spid="_x0000_s16479"/>
                  </a:ext>
                </a:extLst>
              </xdr:cNvPr>
              <xdr:cNvSpPr/>
            </xdr:nvSpPr>
            <xdr:spPr bwMode="auto">
              <a:xfrm>
                <a:off x="5316538" y="2771351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0" name="Check Box 96" hidden="1">
                <a:extLst>
                  <a:ext uri="{63B3BB69-23CF-44E3-9099-C40C66FF867C}">
                    <a14:compatExt spid="_x0000_s16480"/>
                  </a:ext>
                </a:extLst>
              </xdr:cNvPr>
              <xdr:cNvSpPr/>
            </xdr:nvSpPr>
            <xdr:spPr bwMode="auto">
              <a:xfrm>
                <a:off x="5594350" y="28216225"/>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1" name="Check Box 97" hidden="1">
                <a:extLst>
                  <a:ext uri="{63B3BB69-23CF-44E3-9099-C40C66FF867C}">
                    <a14:compatExt spid="_x0000_s16481"/>
                  </a:ext>
                </a:extLst>
              </xdr:cNvPr>
              <xdr:cNvSpPr/>
            </xdr:nvSpPr>
            <xdr:spPr bwMode="auto">
              <a:xfrm>
                <a:off x="3927475" y="28718933"/>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2" name="Check Box 98" hidden="1">
                <a:extLst>
                  <a:ext uri="{63B3BB69-23CF-44E3-9099-C40C66FF867C}">
                    <a14:compatExt spid="_x0000_s16482"/>
                  </a:ext>
                </a:extLst>
              </xdr:cNvPr>
              <xdr:cNvSpPr/>
            </xdr:nvSpPr>
            <xdr:spPr bwMode="auto">
              <a:xfrm>
                <a:off x="4205288" y="29221642"/>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3" name="Check Box 99" hidden="1">
                <a:extLst>
                  <a:ext uri="{63B3BB69-23CF-44E3-9099-C40C66FF867C}">
                    <a14:compatExt spid="_x0000_s16483"/>
                  </a:ext>
                </a:extLst>
              </xdr:cNvPr>
              <xdr:cNvSpPr/>
            </xdr:nvSpPr>
            <xdr:spPr bwMode="auto">
              <a:xfrm>
                <a:off x="5316538" y="28718933"/>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4" name="Check Box 100" hidden="1">
                <a:extLst>
                  <a:ext uri="{63B3BB69-23CF-44E3-9099-C40C66FF867C}">
                    <a14:compatExt spid="_x0000_s16484"/>
                  </a:ext>
                </a:extLst>
              </xdr:cNvPr>
              <xdr:cNvSpPr/>
            </xdr:nvSpPr>
            <xdr:spPr bwMode="auto">
              <a:xfrm>
                <a:off x="5594350" y="29221642"/>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5" name="Check Box 101" hidden="1">
                <a:extLst>
                  <a:ext uri="{63B3BB69-23CF-44E3-9099-C40C66FF867C}">
                    <a14:compatExt spid="_x0000_s16485"/>
                  </a:ext>
                </a:extLst>
              </xdr:cNvPr>
              <xdr:cNvSpPr/>
            </xdr:nvSpPr>
            <xdr:spPr bwMode="auto">
              <a:xfrm>
                <a:off x="3927475" y="2972435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6" name="Check Box 102" hidden="1">
                <a:extLst>
                  <a:ext uri="{63B3BB69-23CF-44E3-9099-C40C66FF867C}">
                    <a14:compatExt spid="_x0000_s16486"/>
                  </a:ext>
                </a:extLst>
              </xdr:cNvPr>
              <xdr:cNvSpPr/>
            </xdr:nvSpPr>
            <xdr:spPr bwMode="auto">
              <a:xfrm>
                <a:off x="4205288" y="30227058"/>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7" name="Check Box 103" hidden="1">
                <a:extLst>
                  <a:ext uri="{63B3BB69-23CF-44E3-9099-C40C66FF867C}">
                    <a14:compatExt spid="_x0000_s16487"/>
                  </a:ext>
                </a:extLst>
              </xdr:cNvPr>
              <xdr:cNvSpPr/>
            </xdr:nvSpPr>
            <xdr:spPr bwMode="auto">
              <a:xfrm>
                <a:off x="5316538" y="2972435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8" name="Check Box 104" hidden="1">
                <a:extLst>
                  <a:ext uri="{63B3BB69-23CF-44E3-9099-C40C66FF867C}">
                    <a14:compatExt spid="_x0000_s16488"/>
                  </a:ext>
                </a:extLst>
              </xdr:cNvPr>
              <xdr:cNvSpPr/>
            </xdr:nvSpPr>
            <xdr:spPr bwMode="auto">
              <a:xfrm>
                <a:off x="5594350" y="30227058"/>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89" name="Check Box 105" hidden="1">
                <a:extLst>
                  <a:ext uri="{63B3BB69-23CF-44E3-9099-C40C66FF867C}">
                    <a14:compatExt spid="_x0000_s16489"/>
                  </a:ext>
                </a:extLst>
              </xdr:cNvPr>
              <xdr:cNvSpPr/>
            </xdr:nvSpPr>
            <xdr:spPr bwMode="auto">
              <a:xfrm>
                <a:off x="3927475" y="3072976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0" name="Check Box 106" hidden="1">
                <a:extLst>
                  <a:ext uri="{63B3BB69-23CF-44E3-9099-C40C66FF867C}">
                    <a14:compatExt spid="_x0000_s16490"/>
                  </a:ext>
                </a:extLst>
              </xdr:cNvPr>
              <xdr:cNvSpPr/>
            </xdr:nvSpPr>
            <xdr:spPr bwMode="auto">
              <a:xfrm>
                <a:off x="4205288" y="31232475"/>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1" name="Check Box 107" hidden="1">
                <a:extLst>
                  <a:ext uri="{63B3BB69-23CF-44E3-9099-C40C66FF867C}">
                    <a14:compatExt spid="_x0000_s16491"/>
                  </a:ext>
                </a:extLst>
              </xdr:cNvPr>
              <xdr:cNvSpPr/>
            </xdr:nvSpPr>
            <xdr:spPr bwMode="auto">
              <a:xfrm>
                <a:off x="5316538" y="3072976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2" name="Check Box 108" hidden="1">
                <a:extLst>
                  <a:ext uri="{63B3BB69-23CF-44E3-9099-C40C66FF867C}">
                    <a14:compatExt spid="_x0000_s16492"/>
                  </a:ext>
                </a:extLst>
              </xdr:cNvPr>
              <xdr:cNvSpPr/>
            </xdr:nvSpPr>
            <xdr:spPr bwMode="auto">
              <a:xfrm>
                <a:off x="5594350" y="31232475"/>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3" name="Check Box 109" hidden="1">
                <a:extLst>
                  <a:ext uri="{63B3BB69-23CF-44E3-9099-C40C66FF867C}">
                    <a14:compatExt spid="_x0000_s16493"/>
                  </a:ext>
                </a:extLst>
              </xdr:cNvPr>
              <xdr:cNvSpPr/>
            </xdr:nvSpPr>
            <xdr:spPr bwMode="auto">
              <a:xfrm>
                <a:off x="3927475" y="31735183"/>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4" name="Check Box 110" hidden="1">
                <a:extLst>
                  <a:ext uri="{63B3BB69-23CF-44E3-9099-C40C66FF867C}">
                    <a14:compatExt spid="_x0000_s16494"/>
                  </a:ext>
                </a:extLst>
              </xdr:cNvPr>
              <xdr:cNvSpPr/>
            </xdr:nvSpPr>
            <xdr:spPr bwMode="auto">
              <a:xfrm>
                <a:off x="4205288" y="32237892"/>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5" name="Check Box 111" hidden="1">
                <a:extLst>
                  <a:ext uri="{63B3BB69-23CF-44E3-9099-C40C66FF867C}">
                    <a14:compatExt spid="_x0000_s16495"/>
                  </a:ext>
                </a:extLst>
              </xdr:cNvPr>
              <xdr:cNvSpPr/>
            </xdr:nvSpPr>
            <xdr:spPr bwMode="auto">
              <a:xfrm>
                <a:off x="5316538" y="31735183"/>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6" name="Check Box 112" hidden="1">
                <a:extLst>
                  <a:ext uri="{63B3BB69-23CF-44E3-9099-C40C66FF867C}">
                    <a14:compatExt spid="_x0000_s16496"/>
                  </a:ext>
                </a:extLst>
              </xdr:cNvPr>
              <xdr:cNvSpPr/>
            </xdr:nvSpPr>
            <xdr:spPr bwMode="auto">
              <a:xfrm>
                <a:off x="5594350" y="32237892"/>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7" name="Check Box 113" hidden="1">
                <a:extLst>
                  <a:ext uri="{63B3BB69-23CF-44E3-9099-C40C66FF867C}">
                    <a14:compatExt spid="_x0000_s16497"/>
                  </a:ext>
                </a:extLst>
              </xdr:cNvPr>
              <xdr:cNvSpPr/>
            </xdr:nvSpPr>
            <xdr:spPr bwMode="auto">
              <a:xfrm>
                <a:off x="3927475" y="3274060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8" name="Check Box 114" hidden="1">
                <a:extLst>
                  <a:ext uri="{63B3BB69-23CF-44E3-9099-C40C66FF867C}">
                    <a14:compatExt spid="_x0000_s16498"/>
                  </a:ext>
                </a:extLst>
              </xdr:cNvPr>
              <xdr:cNvSpPr/>
            </xdr:nvSpPr>
            <xdr:spPr bwMode="auto">
              <a:xfrm>
                <a:off x="4205288" y="33243308"/>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99" name="Check Box 115" hidden="1">
                <a:extLst>
                  <a:ext uri="{63B3BB69-23CF-44E3-9099-C40C66FF867C}">
                    <a14:compatExt spid="_x0000_s16499"/>
                  </a:ext>
                </a:extLst>
              </xdr:cNvPr>
              <xdr:cNvSpPr/>
            </xdr:nvSpPr>
            <xdr:spPr bwMode="auto">
              <a:xfrm>
                <a:off x="5316538" y="3274060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00" name="Check Box 116" hidden="1">
                <a:extLst>
                  <a:ext uri="{63B3BB69-23CF-44E3-9099-C40C66FF867C}">
                    <a14:compatExt spid="_x0000_s16500"/>
                  </a:ext>
                </a:extLst>
              </xdr:cNvPr>
              <xdr:cNvSpPr/>
            </xdr:nvSpPr>
            <xdr:spPr bwMode="auto">
              <a:xfrm>
                <a:off x="5594350" y="33243308"/>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01" name="Check Box 117" hidden="1">
                <a:extLst>
                  <a:ext uri="{63B3BB69-23CF-44E3-9099-C40C66FF867C}">
                    <a14:compatExt spid="_x0000_s16501"/>
                  </a:ext>
                </a:extLst>
              </xdr:cNvPr>
              <xdr:cNvSpPr/>
            </xdr:nvSpPr>
            <xdr:spPr bwMode="auto">
              <a:xfrm>
                <a:off x="3927475" y="3374601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03" name="Check Box 119" hidden="1">
                <a:extLst>
                  <a:ext uri="{63B3BB69-23CF-44E3-9099-C40C66FF867C}">
                    <a14:compatExt spid="_x0000_s16503"/>
                  </a:ext>
                </a:extLst>
              </xdr:cNvPr>
              <xdr:cNvSpPr/>
            </xdr:nvSpPr>
            <xdr:spPr bwMode="auto">
              <a:xfrm>
                <a:off x="5316538" y="3374601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63" name="Check Box 179" hidden="1">
                <a:extLst>
                  <a:ext uri="{63B3BB69-23CF-44E3-9099-C40C66FF867C}">
                    <a14:compatExt spid="_x0000_s16563"/>
                  </a:ext>
                </a:extLst>
              </xdr:cNvPr>
              <xdr:cNvSpPr/>
            </xdr:nvSpPr>
            <xdr:spPr bwMode="auto">
              <a:xfrm>
                <a:off x="4205288" y="34248725"/>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64" name="Check Box 180" hidden="1">
                <a:extLst>
                  <a:ext uri="{63B3BB69-23CF-44E3-9099-C40C66FF867C}">
                    <a14:compatExt spid="_x0000_s16564"/>
                  </a:ext>
                </a:extLst>
              </xdr:cNvPr>
              <xdr:cNvSpPr/>
            </xdr:nvSpPr>
            <xdr:spPr bwMode="auto">
              <a:xfrm>
                <a:off x="5594350" y="34248725"/>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83</xdr:row>
          <xdr:rowOff>38100</xdr:rowOff>
        </xdr:from>
        <xdr:to>
          <xdr:col>21</xdr:col>
          <xdr:colOff>66675</xdr:colOff>
          <xdr:row>95</xdr:row>
          <xdr:rowOff>47625</xdr:rowOff>
        </xdr:to>
        <xdr:grpSp>
          <xdr:nvGrpSpPr>
            <xdr:cNvPr id="8" name="グループ化 7"/>
            <xdr:cNvGrpSpPr/>
          </xdr:nvGrpSpPr>
          <xdr:grpSpPr>
            <a:xfrm>
              <a:off x="3960159" y="41701571"/>
              <a:ext cx="1989604" cy="6060701"/>
              <a:chOff x="3927475" y="39593308"/>
              <a:chExt cx="1973263" cy="6042025"/>
            </a:xfrm>
          </xdr:grpSpPr>
          <xdr:sp macro="" textlink="">
            <xdr:nvSpPr>
              <xdr:cNvPr id="16521" name="Check Box 137" hidden="1">
                <a:extLst>
                  <a:ext uri="{63B3BB69-23CF-44E3-9099-C40C66FF867C}">
                    <a14:compatExt spid="_x0000_s16521"/>
                  </a:ext>
                </a:extLst>
              </xdr:cNvPr>
              <xdr:cNvSpPr/>
            </xdr:nvSpPr>
            <xdr:spPr bwMode="auto">
              <a:xfrm>
                <a:off x="3927475" y="39593308"/>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2" name="Check Box 138" hidden="1">
                <a:extLst>
                  <a:ext uri="{63B3BB69-23CF-44E3-9099-C40C66FF867C}">
                    <a14:compatExt spid="_x0000_s16522"/>
                  </a:ext>
                </a:extLst>
              </xdr:cNvPr>
              <xdr:cNvSpPr/>
            </xdr:nvSpPr>
            <xdr:spPr bwMode="auto">
              <a:xfrm>
                <a:off x="4205288" y="4009601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3" name="Check Box 139" hidden="1">
                <a:extLst>
                  <a:ext uri="{63B3BB69-23CF-44E3-9099-C40C66FF867C}">
                    <a14:compatExt spid="_x0000_s16523"/>
                  </a:ext>
                </a:extLst>
              </xdr:cNvPr>
              <xdr:cNvSpPr/>
            </xdr:nvSpPr>
            <xdr:spPr bwMode="auto">
              <a:xfrm>
                <a:off x="5316538" y="39593308"/>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4" name="Check Box 140" hidden="1">
                <a:extLst>
                  <a:ext uri="{63B3BB69-23CF-44E3-9099-C40C66FF867C}">
                    <a14:compatExt spid="_x0000_s16524"/>
                  </a:ext>
                </a:extLst>
              </xdr:cNvPr>
              <xdr:cNvSpPr/>
            </xdr:nvSpPr>
            <xdr:spPr bwMode="auto">
              <a:xfrm>
                <a:off x="5594350" y="4009601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5" name="Check Box 141" hidden="1">
                <a:extLst>
                  <a:ext uri="{63B3BB69-23CF-44E3-9099-C40C66FF867C}">
                    <a14:compatExt spid="_x0000_s16525"/>
                  </a:ext>
                </a:extLst>
              </xdr:cNvPr>
              <xdr:cNvSpPr/>
            </xdr:nvSpPr>
            <xdr:spPr bwMode="auto">
              <a:xfrm>
                <a:off x="3927475" y="40598725"/>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6" name="Check Box 142" hidden="1">
                <a:extLst>
                  <a:ext uri="{63B3BB69-23CF-44E3-9099-C40C66FF867C}">
                    <a14:compatExt spid="_x0000_s16526"/>
                  </a:ext>
                </a:extLst>
              </xdr:cNvPr>
              <xdr:cNvSpPr/>
            </xdr:nvSpPr>
            <xdr:spPr bwMode="auto">
              <a:xfrm>
                <a:off x="4205288" y="41101433"/>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7" name="Check Box 143" hidden="1">
                <a:extLst>
                  <a:ext uri="{63B3BB69-23CF-44E3-9099-C40C66FF867C}">
                    <a14:compatExt spid="_x0000_s16527"/>
                  </a:ext>
                </a:extLst>
              </xdr:cNvPr>
              <xdr:cNvSpPr/>
            </xdr:nvSpPr>
            <xdr:spPr bwMode="auto">
              <a:xfrm>
                <a:off x="5316538" y="40598725"/>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8" name="Check Box 144" hidden="1">
                <a:extLst>
                  <a:ext uri="{63B3BB69-23CF-44E3-9099-C40C66FF867C}">
                    <a14:compatExt spid="_x0000_s16528"/>
                  </a:ext>
                </a:extLst>
              </xdr:cNvPr>
              <xdr:cNvSpPr/>
            </xdr:nvSpPr>
            <xdr:spPr bwMode="auto">
              <a:xfrm>
                <a:off x="5594350" y="41101433"/>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29" name="Check Box 145" hidden="1">
                <a:extLst>
                  <a:ext uri="{63B3BB69-23CF-44E3-9099-C40C66FF867C}">
                    <a14:compatExt spid="_x0000_s16529"/>
                  </a:ext>
                </a:extLst>
              </xdr:cNvPr>
              <xdr:cNvSpPr/>
            </xdr:nvSpPr>
            <xdr:spPr bwMode="auto">
              <a:xfrm>
                <a:off x="3927475" y="41604142"/>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0" name="Check Box 146" hidden="1">
                <a:extLst>
                  <a:ext uri="{63B3BB69-23CF-44E3-9099-C40C66FF867C}">
                    <a14:compatExt spid="_x0000_s16530"/>
                  </a:ext>
                </a:extLst>
              </xdr:cNvPr>
              <xdr:cNvSpPr/>
            </xdr:nvSpPr>
            <xdr:spPr bwMode="auto">
              <a:xfrm>
                <a:off x="4205288" y="4210685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1" name="Check Box 147" hidden="1">
                <a:extLst>
                  <a:ext uri="{63B3BB69-23CF-44E3-9099-C40C66FF867C}">
                    <a14:compatExt spid="_x0000_s16531"/>
                  </a:ext>
                </a:extLst>
              </xdr:cNvPr>
              <xdr:cNvSpPr/>
            </xdr:nvSpPr>
            <xdr:spPr bwMode="auto">
              <a:xfrm>
                <a:off x="5316538" y="41604142"/>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2" name="Check Box 148" hidden="1">
                <a:extLst>
                  <a:ext uri="{63B3BB69-23CF-44E3-9099-C40C66FF867C}">
                    <a14:compatExt spid="_x0000_s16532"/>
                  </a:ext>
                </a:extLst>
              </xdr:cNvPr>
              <xdr:cNvSpPr/>
            </xdr:nvSpPr>
            <xdr:spPr bwMode="auto">
              <a:xfrm>
                <a:off x="5594350" y="4210685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3" name="Check Box 149" hidden="1">
                <a:extLst>
                  <a:ext uri="{63B3BB69-23CF-44E3-9099-C40C66FF867C}">
                    <a14:compatExt spid="_x0000_s16533"/>
                  </a:ext>
                </a:extLst>
              </xdr:cNvPr>
              <xdr:cNvSpPr/>
            </xdr:nvSpPr>
            <xdr:spPr bwMode="auto">
              <a:xfrm>
                <a:off x="3927475" y="42609558"/>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4" name="Check Box 150" hidden="1">
                <a:extLst>
                  <a:ext uri="{63B3BB69-23CF-44E3-9099-C40C66FF867C}">
                    <a14:compatExt spid="_x0000_s16534"/>
                  </a:ext>
                </a:extLst>
              </xdr:cNvPr>
              <xdr:cNvSpPr/>
            </xdr:nvSpPr>
            <xdr:spPr bwMode="auto">
              <a:xfrm>
                <a:off x="4205288" y="43112267"/>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5" name="Check Box 151" hidden="1">
                <a:extLst>
                  <a:ext uri="{63B3BB69-23CF-44E3-9099-C40C66FF867C}">
                    <a14:compatExt spid="_x0000_s16535"/>
                  </a:ext>
                </a:extLst>
              </xdr:cNvPr>
              <xdr:cNvSpPr/>
            </xdr:nvSpPr>
            <xdr:spPr bwMode="auto">
              <a:xfrm>
                <a:off x="5316538" y="42609558"/>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6" name="Check Box 152" hidden="1">
                <a:extLst>
                  <a:ext uri="{63B3BB69-23CF-44E3-9099-C40C66FF867C}">
                    <a14:compatExt spid="_x0000_s16536"/>
                  </a:ext>
                </a:extLst>
              </xdr:cNvPr>
              <xdr:cNvSpPr/>
            </xdr:nvSpPr>
            <xdr:spPr bwMode="auto">
              <a:xfrm>
                <a:off x="5594350" y="43112267"/>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7" name="Check Box 153" hidden="1">
                <a:extLst>
                  <a:ext uri="{63B3BB69-23CF-44E3-9099-C40C66FF867C}">
                    <a14:compatExt spid="_x0000_s16537"/>
                  </a:ext>
                </a:extLst>
              </xdr:cNvPr>
              <xdr:cNvSpPr/>
            </xdr:nvSpPr>
            <xdr:spPr bwMode="auto">
              <a:xfrm>
                <a:off x="3927475" y="43614975"/>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8" name="Check Box 154" hidden="1">
                <a:extLst>
                  <a:ext uri="{63B3BB69-23CF-44E3-9099-C40C66FF867C}">
                    <a14:compatExt spid="_x0000_s16538"/>
                  </a:ext>
                </a:extLst>
              </xdr:cNvPr>
              <xdr:cNvSpPr/>
            </xdr:nvSpPr>
            <xdr:spPr bwMode="auto">
              <a:xfrm>
                <a:off x="4205288" y="44117683"/>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39" name="Check Box 155" hidden="1">
                <a:extLst>
                  <a:ext uri="{63B3BB69-23CF-44E3-9099-C40C66FF867C}">
                    <a14:compatExt spid="_x0000_s16539"/>
                  </a:ext>
                </a:extLst>
              </xdr:cNvPr>
              <xdr:cNvSpPr/>
            </xdr:nvSpPr>
            <xdr:spPr bwMode="auto">
              <a:xfrm>
                <a:off x="5316538" y="43614975"/>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40" name="Check Box 156" hidden="1">
                <a:extLst>
                  <a:ext uri="{63B3BB69-23CF-44E3-9099-C40C66FF867C}">
                    <a14:compatExt spid="_x0000_s16540"/>
                  </a:ext>
                </a:extLst>
              </xdr:cNvPr>
              <xdr:cNvSpPr/>
            </xdr:nvSpPr>
            <xdr:spPr bwMode="auto">
              <a:xfrm>
                <a:off x="5594350" y="44117683"/>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41" name="Check Box 157" hidden="1">
                <a:extLst>
                  <a:ext uri="{63B3BB69-23CF-44E3-9099-C40C66FF867C}">
                    <a14:compatExt spid="_x0000_s16541"/>
                  </a:ext>
                </a:extLst>
              </xdr:cNvPr>
              <xdr:cNvSpPr/>
            </xdr:nvSpPr>
            <xdr:spPr bwMode="auto">
              <a:xfrm>
                <a:off x="3927475" y="44620393"/>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43" name="Check Box 159" hidden="1">
                <a:extLst>
                  <a:ext uri="{63B3BB69-23CF-44E3-9099-C40C66FF867C}">
                    <a14:compatExt spid="_x0000_s16543"/>
                  </a:ext>
                </a:extLst>
              </xdr:cNvPr>
              <xdr:cNvSpPr/>
            </xdr:nvSpPr>
            <xdr:spPr bwMode="auto">
              <a:xfrm>
                <a:off x="5316538" y="44620393"/>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79" name="Check Box 195" hidden="1">
                <a:extLst>
                  <a:ext uri="{63B3BB69-23CF-44E3-9099-C40C66FF867C}">
                    <a14:compatExt spid="_x0000_s16579"/>
                  </a:ext>
                </a:extLst>
              </xdr:cNvPr>
              <xdr:cNvSpPr/>
            </xdr:nvSpPr>
            <xdr:spPr bwMode="auto">
              <a:xfrm>
                <a:off x="4205288" y="45123100"/>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80" name="Check Box 196" hidden="1">
                <a:extLst>
                  <a:ext uri="{63B3BB69-23CF-44E3-9099-C40C66FF867C}">
                    <a14:compatExt spid="_x0000_s16580"/>
                  </a:ext>
                </a:extLst>
              </xdr:cNvPr>
              <xdr:cNvSpPr/>
            </xdr:nvSpPr>
            <xdr:spPr bwMode="auto">
              <a:xfrm>
                <a:off x="5594350" y="45123100"/>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74</xdr:row>
          <xdr:rowOff>38100</xdr:rowOff>
        </xdr:from>
        <xdr:to>
          <xdr:col>21</xdr:col>
          <xdr:colOff>66675</xdr:colOff>
          <xdr:row>82</xdr:row>
          <xdr:rowOff>57150</xdr:rowOff>
        </xdr:to>
        <xdr:grpSp>
          <xdr:nvGrpSpPr>
            <xdr:cNvPr id="7" name="グループ化 6"/>
            <xdr:cNvGrpSpPr/>
          </xdr:nvGrpSpPr>
          <xdr:grpSpPr>
            <a:xfrm>
              <a:off x="3960159" y="37208012"/>
              <a:ext cx="1989604" cy="4053167"/>
              <a:chOff x="3927475" y="35108621"/>
              <a:chExt cx="1973263" cy="4040717"/>
            </a:xfrm>
          </xdr:grpSpPr>
          <xdr:sp macro="" textlink="">
            <xdr:nvSpPr>
              <xdr:cNvPr id="16507" name="Check Box 123" hidden="1">
                <a:extLst>
                  <a:ext uri="{63B3BB69-23CF-44E3-9099-C40C66FF867C}">
                    <a14:compatExt spid="_x0000_s16507"/>
                  </a:ext>
                </a:extLst>
              </xdr:cNvPr>
              <xdr:cNvSpPr/>
            </xdr:nvSpPr>
            <xdr:spPr bwMode="auto">
              <a:xfrm>
                <a:off x="3927475" y="35108621"/>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08" name="Check Box 124" hidden="1">
                <a:extLst>
                  <a:ext uri="{63B3BB69-23CF-44E3-9099-C40C66FF867C}">
                    <a14:compatExt spid="_x0000_s16508"/>
                  </a:ext>
                </a:extLst>
              </xdr:cNvPr>
              <xdr:cNvSpPr/>
            </xdr:nvSpPr>
            <xdr:spPr bwMode="auto">
              <a:xfrm>
                <a:off x="4205288" y="35611329"/>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09" name="Check Box 125" hidden="1">
                <a:extLst>
                  <a:ext uri="{63B3BB69-23CF-44E3-9099-C40C66FF867C}">
                    <a14:compatExt spid="_x0000_s16509"/>
                  </a:ext>
                </a:extLst>
              </xdr:cNvPr>
              <xdr:cNvSpPr/>
            </xdr:nvSpPr>
            <xdr:spPr bwMode="auto">
              <a:xfrm>
                <a:off x="5316538" y="35108621"/>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0" name="Check Box 126" hidden="1">
                <a:extLst>
                  <a:ext uri="{63B3BB69-23CF-44E3-9099-C40C66FF867C}">
                    <a14:compatExt spid="_x0000_s16510"/>
                  </a:ext>
                </a:extLst>
              </xdr:cNvPr>
              <xdr:cNvSpPr/>
            </xdr:nvSpPr>
            <xdr:spPr bwMode="auto">
              <a:xfrm>
                <a:off x="5594350" y="35611329"/>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1" name="Check Box 127" hidden="1">
                <a:extLst>
                  <a:ext uri="{63B3BB69-23CF-44E3-9099-C40C66FF867C}">
                    <a14:compatExt spid="_x0000_s16511"/>
                  </a:ext>
                </a:extLst>
              </xdr:cNvPr>
              <xdr:cNvSpPr/>
            </xdr:nvSpPr>
            <xdr:spPr bwMode="auto">
              <a:xfrm>
                <a:off x="3927475" y="36114038"/>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2" name="Check Box 128" hidden="1">
                <a:extLst>
                  <a:ext uri="{63B3BB69-23CF-44E3-9099-C40C66FF867C}">
                    <a14:compatExt spid="_x0000_s16512"/>
                  </a:ext>
                </a:extLst>
              </xdr:cNvPr>
              <xdr:cNvSpPr/>
            </xdr:nvSpPr>
            <xdr:spPr bwMode="auto">
              <a:xfrm>
                <a:off x="4205288" y="36616746"/>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3" name="Check Box 129" hidden="1">
                <a:extLst>
                  <a:ext uri="{63B3BB69-23CF-44E3-9099-C40C66FF867C}">
                    <a14:compatExt spid="_x0000_s16513"/>
                  </a:ext>
                </a:extLst>
              </xdr:cNvPr>
              <xdr:cNvSpPr/>
            </xdr:nvSpPr>
            <xdr:spPr bwMode="auto">
              <a:xfrm>
                <a:off x="5316538" y="36114038"/>
                <a:ext cx="306387"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4" name="Check Box 130" hidden="1">
                <a:extLst>
                  <a:ext uri="{63B3BB69-23CF-44E3-9099-C40C66FF867C}">
                    <a14:compatExt spid="_x0000_s16514"/>
                  </a:ext>
                </a:extLst>
              </xdr:cNvPr>
              <xdr:cNvSpPr/>
            </xdr:nvSpPr>
            <xdr:spPr bwMode="auto">
              <a:xfrm>
                <a:off x="5594350" y="36616746"/>
                <a:ext cx="306388" cy="5122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5" name="Check Box 131" hidden="1">
                <a:extLst>
                  <a:ext uri="{63B3BB69-23CF-44E3-9099-C40C66FF867C}">
                    <a14:compatExt spid="_x0000_s16515"/>
                  </a:ext>
                </a:extLst>
              </xdr:cNvPr>
              <xdr:cNvSpPr/>
            </xdr:nvSpPr>
            <xdr:spPr bwMode="auto">
              <a:xfrm>
                <a:off x="3927475" y="37119454"/>
                <a:ext cx="306388"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17" name="Check Box 133" hidden="1">
                <a:extLst>
                  <a:ext uri="{63B3BB69-23CF-44E3-9099-C40C66FF867C}">
                    <a14:compatExt spid="_x0000_s16517"/>
                  </a:ext>
                </a:extLst>
              </xdr:cNvPr>
              <xdr:cNvSpPr/>
            </xdr:nvSpPr>
            <xdr:spPr bwMode="auto">
              <a:xfrm>
                <a:off x="5316538" y="37119454"/>
                <a:ext cx="306387" cy="51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91" name="Check Box 207" hidden="1">
                <a:extLst>
                  <a:ext uri="{63B3BB69-23CF-44E3-9099-C40C66FF867C}">
                    <a14:compatExt spid="_x0000_s16591"/>
                  </a:ext>
                </a:extLst>
              </xdr:cNvPr>
              <xdr:cNvSpPr/>
            </xdr:nvSpPr>
            <xdr:spPr bwMode="auto">
              <a:xfrm>
                <a:off x="4205288" y="37622163"/>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92" name="Check Box 208" hidden="1">
                <a:extLst>
                  <a:ext uri="{63B3BB69-23CF-44E3-9099-C40C66FF867C}">
                    <a14:compatExt spid="_x0000_s16592"/>
                  </a:ext>
                </a:extLst>
              </xdr:cNvPr>
              <xdr:cNvSpPr/>
            </xdr:nvSpPr>
            <xdr:spPr bwMode="auto">
              <a:xfrm>
                <a:off x="5594350" y="37622163"/>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93" name="Check Box 209" hidden="1">
                <a:extLst>
                  <a:ext uri="{63B3BB69-23CF-44E3-9099-C40C66FF867C}">
                    <a14:compatExt spid="_x0000_s16593"/>
                  </a:ext>
                </a:extLst>
              </xdr:cNvPr>
              <xdr:cNvSpPr/>
            </xdr:nvSpPr>
            <xdr:spPr bwMode="auto">
              <a:xfrm>
                <a:off x="3927475" y="38124872"/>
                <a:ext cx="306388"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595" name="Check Box 211" hidden="1">
                <a:extLst>
                  <a:ext uri="{63B3BB69-23CF-44E3-9099-C40C66FF867C}">
                    <a14:compatExt spid="_x0000_s16595"/>
                  </a:ext>
                </a:extLst>
              </xdr:cNvPr>
              <xdr:cNvSpPr/>
            </xdr:nvSpPr>
            <xdr:spPr bwMode="auto">
              <a:xfrm>
                <a:off x="5316538" y="38124872"/>
                <a:ext cx="306387" cy="52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03" name="Check Box 219" hidden="1">
                <a:extLst>
                  <a:ext uri="{63B3BB69-23CF-44E3-9099-C40C66FF867C}">
                    <a14:compatExt spid="_x0000_s16603"/>
                  </a:ext>
                </a:extLst>
              </xdr:cNvPr>
              <xdr:cNvSpPr/>
            </xdr:nvSpPr>
            <xdr:spPr bwMode="auto">
              <a:xfrm>
                <a:off x="4205288" y="38627579"/>
                <a:ext cx="306387"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04" name="Check Box 220" hidden="1">
                <a:extLst>
                  <a:ext uri="{63B3BB69-23CF-44E3-9099-C40C66FF867C}">
                    <a14:compatExt spid="_x0000_s16604"/>
                  </a:ext>
                </a:extLst>
              </xdr:cNvPr>
              <xdr:cNvSpPr/>
            </xdr:nvSpPr>
            <xdr:spPr bwMode="auto">
              <a:xfrm>
                <a:off x="5594350" y="38627579"/>
                <a:ext cx="306388" cy="521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xdr:row>
          <xdr:rowOff>38100</xdr:rowOff>
        </xdr:from>
        <xdr:to>
          <xdr:col>21</xdr:col>
          <xdr:colOff>66675</xdr:colOff>
          <xdr:row>25</xdr:row>
          <xdr:rowOff>57149</xdr:rowOff>
        </xdr:to>
        <xdr:grpSp>
          <xdr:nvGrpSpPr>
            <xdr:cNvPr id="10" name="グループ化 9"/>
            <xdr:cNvGrpSpPr/>
          </xdr:nvGrpSpPr>
          <xdr:grpSpPr>
            <a:xfrm>
              <a:off x="3960159" y="2559424"/>
              <a:ext cx="1989604" cy="10104343"/>
              <a:chOff x="3960159" y="2559424"/>
              <a:chExt cx="1989604" cy="10104343"/>
            </a:xfrm>
          </xdr:grpSpPr>
          <xdr:sp macro="" textlink="">
            <xdr:nvSpPr>
              <xdr:cNvPr id="16385" name="Check Box 1" hidden="1">
                <a:extLst>
                  <a:ext uri="{63B3BB69-23CF-44E3-9099-C40C66FF867C}">
                    <a14:compatExt spid="_x0000_s16385"/>
                  </a:ext>
                </a:extLst>
              </xdr:cNvPr>
              <xdr:cNvSpPr/>
            </xdr:nvSpPr>
            <xdr:spPr bwMode="auto">
              <a:xfrm>
                <a:off x="3960159" y="2559424"/>
                <a:ext cx="308925" cy="5233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86" name="Check Box 2" hidden="1">
                <a:extLst>
                  <a:ext uri="{63B3BB69-23CF-44E3-9099-C40C66FF867C}">
                    <a14:compatExt spid="_x0000_s16386"/>
                  </a:ext>
                </a:extLst>
              </xdr:cNvPr>
              <xdr:cNvSpPr/>
            </xdr:nvSpPr>
            <xdr:spPr bwMode="auto">
              <a:xfrm>
                <a:off x="4240273" y="3063685"/>
                <a:ext cx="308924" cy="5233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87" name="Check Box 3" hidden="1">
                <a:extLst>
                  <a:ext uri="{63B3BB69-23CF-44E3-9099-C40C66FF867C}">
                    <a14:compatExt spid="_x0000_s16387"/>
                  </a:ext>
                </a:extLst>
              </xdr:cNvPr>
              <xdr:cNvSpPr/>
            </xdr:nvSpPr>
            <xdr:spPr bwMode="auto">
              <a:xfrm>
                <a:off x="5360725" y="2559424"/>
                <a:ext cx="308924" cy="5233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88" name="Check Box 4" hidden="1">
                <a:extLst>
                  <a:ext uri="{63B3BB69-23CF-44E3-9099-C40C66FF867C}">
                    <a14:compatExt spid="_x0000_s16388"/>
                  </a:ext>
                </a:extLst>
              </xdr:cNvPr>
              <xdr:cNvSpPr/>
            </xdr:nvSpPr>
            <xdr:spPr bwMode="auto">
              <a:xfrm>
                <a:off x="5640838" y="3063685"/>
                <a:ext cx="308925" cy="5233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89" name="Check Box 5" hidden="1">
                <a:extLst>
                  <a:ext uri="{63B3BB69-23CF-44E3-9099-C40C66FF867C}">
                    <a14:compatExt spid="_x0000_s16389"/>
                  </a:ext>
                </a:extLst>
              </xdr:cNvPr>
              <xdr:cNvSpPr/>
            </xdr:nvSpPr>
            <xdr:spPr bwMode="auto">
              <a:xfrm>
                <a:off x="3960159" y="4576476"/>
                <a:ext cx="308925"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0" name="Check Box 6" hidden="1">
                <a:extLst>
                  <a:ext uri="{63B3BB69-23CF-44E3-9099-C40C66FF867C}">
                    <a14:compatExt spid="_x0000_s16390"/>
                  </a:ext>
                </a:extLst>
              </xdr:cNvPr>
              <xdr:cNvSpPr/>
            </xdr:nvSpPr>
            <xdr:spPr bwMode="auto">
              <a:xfrm>
                <a:off x="4240273" y="5080737"/>
                <a:ext cx="308924"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1" name="Check Box 7" hidden="1">
                <a:extLst>
                  <a:ext uri="{63B3BB69-23CF-44E3-9099-C40C66FF867C}">
                    <a14:compatExt spid="_x0000_s16391"/>
                  </a:ext>
                </a:extLst>
              </xdr:cNvPr>
              <xdr:cNvSpPr/>
            </xdr:nvSpPr>
            <xdr:spPr bwMode="auto">
              <a:xfrm>
                <a:off x="5360725" y="4576476"/>
                <a:ext cx="308924"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2" name="Check Box 8" hidden="1">
                <a:extLst>
                  <a:ext uri="{63B3BB69-23CF-44E3-9099-C40C66FF867C}">
                    <a14:compatExt spid="_x0000_s16392"/>
                  </a:ext>
                </a:extLst>
              </xdr:cNvPr>
              <xdr:cNvSpPr/>
            </xdr:nvSpPr>
            <xdr:spPr bwMode="auto">
              <a:xfrm>
                <a:off x="5640838" y="5080737"/>
                <a:ext cx="308925"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3" name="Check Box 9" hidden="1">
                <a:extLst>
                  <a:ext uri="{63B3BB69-23CF-44E3-9099-C40C66FF867C}">
                    <a14:compatExt spid="_x0000_s16393"/>
                  </a:ext>
                </a:extLst>
              </xdr:cNvPr>
              <xdr:cNvSpPr/>
            </xdr:nvSpPr>
            <xdr:spPr bwMode="auto">
              <a:xfrm>
                <a:off x="3960159" y="5584999"/>
                <a:ext cx="308925" cy="513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4" name="Check Box 10" hidden="1">
                <a:extLst>
                  <a:ext uri="{63B3BB69-23CF-44E3-9099-C40C66FF867C}">
                    <a14:compatExt spid="_x0000_s16394"/>
                  </a:ext>
                </a:extLst>
              </xdr:cNvPr>
              <xdr:cNvSpPr/>
            </xdr:nvSpPr>
            <xdr:spPr bwMode="auto">
              <a:xfrm>
                <a:off x="4240273" y="6089260"/>
                <a:ext cx="308924"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5" name="Check Box 11" hidden="1">
                <a:extLst>
                  <a:ext uri="{63B3BB69-23CF-44E3-9099-C40C66FF867C}">
                    <a14:compatExt spid="_x0000_s16395"/>
                  </a:ext>
                </a:extLst>
              </xdr:cNvPr>
              <xdr:cNvSpPr/>
            </xdr:nvSpPr>
            <xdr:spPr bwMode="auto">
              <a:xfrm>
                <a:off x="5360725" y="5584999"/>
                <a:ext cx="308924" cy="513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6" name="Check Box 12" hidden="1">
                <a:extLst>
                  <a:ext uri="{63B3BB69-23CF-44E3-9099-C40C66FF867C}">
                    <a14:compatExt spid="_x0000_s16396"/>
                  </a:ext>
                </a:extLst>
              </xdr:cNvPr>
              <xdr:cNvSpPr/>
            </xdr:nvSpPr>
            <xdr:spPr bwMode="auto">
              <a:xfrm>
                <a:off x="5640838" y="6089260"/>
                <a:ext cx="308925"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7" name="Check Box 13" hidden="1">
                <a:extLst>
                  <a:ext uri="{63B3BB69-23CF-44E3-9099-C40C66FF867C}">
                    <a14:compatExt spid="_x0000_s16397"/>
                  </a:ext>
                </a:extLst>
              </xdr:cNvPr>
              <xdr:cNvSpPr/>
            </xdr:nvSpPr>
            <xdr:spPr bwMode="auto">
              <a:xfrm>
                <a:off x="3960159" y="6593521"/>
                <a:ext cx="308925"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8" name="Check Box 14" hidden="1">
                <a:extLst>
                  <a:ext uri="{63B3BB69-23CF-44E3-9099-C40C66FF867C}">
                    <a14:compatExt spid="_x0000_s16398"/>
                  </a:ext>
                </a:extLst>
              </xdr:cNvPr>
              <xdr:cNvSpPr/>
            </xdr:nvSpPr>
            <xdr:spPr bwMode="auto">
              <a:xfrm>
                <a:off x="4240273" y="7097783"/>
                <a:ext cx="308924" cy="513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9" name="Check Box 15" hidden="1">
                <a:extLst>
                  <a:ext uri="{63B3BB69-23CF-44E3-9099-C40C66FF867C}">
                    <a14:compatExt spid="_x0000_s16399"/>
                  </a:ext>
                </a:extLst>
              </xdr:cNvPr>
              <xdr:cNvSpPr/>
            </xdr:nvSpPr>
            <xdr:spPr bwMode="auto">
              <a:xfrm>
                <a:off x="5360725" y="6593521"/>
                <a:ext cx="308924"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0" name="Check Box 16" hidden="1">
                <a:extLst>
                  <a:ext uri="{63B3BB69-23CF-44E3-9099-C40C66FF867C}">
                    <a14:compatExt spid="_x0000_s16400"/>
                  </a:ext>
                </a:extLst>
              </xdr:cNvPr>
              <xdr:cNvSpPr/>
            </xdr:nvSpPr>
            <xdr:spPr bwMode="auto">
              <a:xfrm>
                <a:off x="5640838" y="7097783"/>
                <a:ext cx="308925" cy="513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1" name="Check Box 17" hidden="1">
                <a:extLst>
                  <a:ext uri="{63B3BB69-23CF-44E3-9099-C40C66FF867C}">
                    <a14:compatExt spid="_x0000_s16401"/>
                  </a:ext>
                </a:extLst>
              </xdr:cNvPr>
              <xdr:cNvSpPr/>
            </xdr:nvSpPr>
            <xdr:spPr bwMode="auto">
              <a:xfrm>
                <a:off x="3960159" y="7602046"/>
                <a:ext cx="308925"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2" name="Check Box 18" hidden="1">
                <a:extLst>
                  <a:ext uri="{63B3BB69-23CF-44E3-9099-C40C66FF867C}">
                    <a14:compatExt spid="_x0000_s16402"/>
                  </a:ext>
                </a:extLst>
              </xdr:cNvPr>
              <xdr:cNvSpPr/>
            </xdr:nvSpPr>
            <xdr:spPr bwMode="auto">
              <a:xfrm>
                <a:off x="4240273" y="8106305"/>
                <a:ext cx="308924"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3" name="Check Box 19" hidden="1">
                <a:extLst>
                  <a:ext uri="{63B3BB69-23CF-44E3-9099-C40C66FF867C}">
                    <a14:compatExt spid="_x0000_s16403"/>
                  </a:ext>
                </a:extLst>
              </xdr:cNvPr>
              <xdr:cNvSpPr/>
            </xdr:nvSpPr>
            <xdr:spPr bwMode="auto">
              <a:xfrm>
                <a:off x="5360725" y="7602046"/>
                <a:ext cx="308924"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4" name="Check Box 20" hidden="1">
                <a:extLst>
                  <a:ext uri="{63B3BB69-23CF-44E3-9099-C40C66FF867C}">
                    <a14:compatExt spid="_x0000_s16404"/>
                  </a:ext>
                </a:extLst>
              </xdr:cNvPr>
              <xdr:cNvSpPr/>
            </xdr:nvSpPr>
            <xdr:spPr bwMode="auto">
              <a:xfrm>
                <a:off x="5640838" y="8106305"/>
                <a:ext cx="308925"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5" name="Check Box 21" hidden="1">
                <a:extLst>
                  <a:ext uri="{63B3BB69-23CF-44E3-9099-C40C66FF867C}">
                    <a14:compatExt spid="_x0000_s16405"/>
                  </a:ext>
                </a:extLst>
              </xdr:cNvPr>
              <xdr:cNvSpPr/>
            </xdr:nvSpPr>
            <xdr:spPr bwMode="auto">
              <a:xfrm>
                <a:off x="3960159" y="8610567"/>
                <a:ext cx="308925" cy="513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6" name="Check Box 22" hidden="1">
                <a:extLst>
                  <a:ext uri="{63B3BB69-23CF-44E3-9099-C40C66FF867C}">
                    <a14:compatExt spid="_x0000_s16406"/>
                  </a:ext>
                </a:extLst>
              </xdr:cNvPr>
              <xdr:cNvSpPr/>
            </xdr:nvSpPr>
            <xdr:spPr bwMode="auto">
              <a:xfrm>
                <a:off x="4240273" y="9114830"/>
                <a:ext cx="308924"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7" name="Check Box 23" hidden="1">
                <a:extLst>
                  <a:ext uri="{63B3BB69-23CF-44E3-9099-C40C66FF867C}">
                    <a14:compatExt spid="_x0000_s16407"/>
                  </a:ext>
                </a:extLst>
              </xdr:cNvPr>
              <xdr:cNvSpPr/>
            </xdr:nvSpPr>
            <xdr:spPr bwMode="auto">
              <a:xfrm>
                <a:off x="5360725" y="8610567"/>
                <a:ext cx="308924" cy="513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8" name="Check Box 24" hidden="1">
                <a:extLst>
                  <a:ext uri="{63B3BB69-23CF-44E3-9099-C40C66FF867C}">
                    <a14:compatExt spid="_x0000_s16408"/>
                  </a:ext>
                </a:extLst>
              </xdr:cNvPr>
              <xdr:cNvSpPr/>
            </xdr:nvSpPr>
            <xdr:spPr bwMode="auto">
              <a:xfrm>
                <a:off x="5640838" y="9114830"/>
                <a:ext cx="308925"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09" name="Check Box 25" hidden="1">
                <a:extLst>
                  <a:ext uri="{63B3BB69-23CF-44E3-9099-C40C66FF867C}">
                    <a14:compatExt spid="_x0000_s16409"/>
                  </a:ext>
                </a:extLst>
              </xdr:cNvPr>
              <xdr:cNvSpPr/>
            </xdr:nvSpPr>
            <xdr:spPr bwMode="auto">
              <a:xfrm>
                <a:off x="3960159" y="9619090"/>
                <a:ext cx="308925"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0" name="Check Box 26" hidden="1">
                <a:extLst>
                  <a:ext uri="{63B3BB69-23CF-44E3-9099-C40C66FF867C}">
                    <a14:compatExt spid="_x0000_s16410"/>
                  </a:ext>
                </a:extLst>
              </xdr:cNvPr>
              <xdr:cNvSpPr/>
            </xdr:nvSpPr>
            <xdr:spPr bwMode="auto">
              <a:xfrm>
                <a:off x="4240273" y="10123351"/>
                <a:ext cx="308924" cy="513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1" name="Check Box 27" hidden="1">
                <a:extLst>
                  <a:ext uri="{63B3BB69-23CF-44E3-9099-C40C66FF867C}">
                    <a14:compatExt spid="_x0000_s16411"/>
                  </a:ext>
                </a:extLst>
              </xdr:cNvPr>
              <xdr:cNvSpPr/>
            </xdr:nvSpPr>
            <xdr:spPr bwMode="auto">
              <a:xfrm>
                <a:off x="5360725" y="9619090"/>
                <a:ext cx="308924"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2" name="Check Box 28" hidden="1">
                <a:extLst>
                  <a:ext uri="{63B3BB69-23CF-44E3-9099-C40C66FF867C}">
                    <a14:compatExt spid="_x0000_s16412"/>
                  </a:ext>
                </a:extLst>
              </xdr:cNvPr>
              <xdr:cNvSpPr/>
            </xdr:nvSpPr>
            <xdr:spPr bwMode="auto">
              <a:xfrm>
                <a:off x="5640838" y="10123351"/>
                <a:ext cx="308925" cy="513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3" name="Check Box 29" hidden="1">
                <a:extLst>
                  <a:ext uri="{63B3BB69-23CF-44E3-9099-C40C66FF867C}">
                    <a14:compatExt spid="_x0000_s16413"/>
                  </a:ext>
                </a:extLst>
              </xdr:cNvPr>
              <xdr:cNvSpPr/>
            </xdr:nvSpPr>
            <xdr:spPr bwMode="auto">
              <a:xfrm>
                <a:off x="3960159" y="10627613"/>
                <a:ext cx="308925"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4" name="Check Box 30" hidden="1">
                <a:extLst>
                  <a:ext uri="{63B3BB69-23CF-44E3-9099-C40C66FF867C}">
                    <a14:compatExt spid="_x0000_s16414"/>
                  </a:ext>
                </a:extLst>
              </xdr:cNvPr>
              <xdr:cNvSpPr/>
            </xdr:nvSpPr>
            <xdr:spPr bwMode="auto">
              <a:xfrm>
                <a:off x="4240273" y="11131875"/>
                <a:ext cx="308924"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5" name="Check Box 31" hidden="1">
                <a:extLst>
                  <a:ext uri="{63B3BB69-23CF-44E3-9099-C40C66FF867C}">
                    <a14:compatExt spid="_x0000_s16415"/>
                  </a:ext>
                </a:extLst>
              </xdr:cNvPr>
              <xdr:cNvSpPr/>
            </xdr:nvSpPr>
            <xdr:spPr bwMode="auto">
              <a:xfrm>
                <a:off x="5360725" y="10627613"/>
                <a:ext cx="308924"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6" name="Check Box 32" hidden="1">
                <a:extLst>
                  <a:ext uri="{63B3BB69-23CF-44E3-9099-C40C66FF867C}">
                    <a14:compatExt spid="_x0000_s16416"/>
                  </a:ext>
                </a:extLst>
              </xdr:cNvPr>
              <xdr:cNvSpPr/>
            </xdr:nvSpPr>
            <xdr:spPr bwMode="auto">
              <a:xfrm>
                <a:off x="5640838" y="11131875"/>
                <a:ext cx="308925"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7" name="Check Box 33" hidden="1">
                <a:extLst>
                  <a:ext uri="{63B3BB69-23CF-44E3-9099-C40C66FF867C}">
                    <a14:compatExt spid="_x0000_s16417"/>
                  </a:ext>
                </a:extLst>
              </xdr:cNvPr>
              <xdr:cNvSpPr/>
            </xdr:nvSpPr>
            <xdr:spPr bwMode="auto">
              <a:xfrm>
                <a:off x="3960159" y="11636135"/>
                <a:ext cx="308925" cy="513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9" name="Check Box 35" hidden="1">
                <a:extLst>
                  <a:ext uri="{63B3BB69-23CF-44E3-9099-C40C66FF867C}">
                    <a14:compatExt spid="_x0000_s16419"/>
                  </a:ext>
                </a:extLst>
              </xdr:cNvPr>
              <xdr:cNvSpPr/>
            </xdr:nvSpPr>
            <xdr:spPr bwMode="auto">
              <a:xfrm>
                <a:off x="5360725" y="11636135"/>
                <a:ext cx="308924" cy="513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11" name="Check Box 227" hidden="1">
                <a:extLst>
                  <a:ext uri="{63B3BB69-23CF-44E3-9099-C40C66FF867C}">
                    <a14:compatExt spid="_x0000_s16611"/>
                  </a:ext>
                </a:extLst>
              </xdr:cNvPr>
              <xdr:cNvSpPr/>
            </xdr:nvSpPr>
            <xdr:spPr bwMode="auto">
              <a:xfrm>
                <a:off x="4240273" y="12140397"/>
                <a:ext cx="308924" cy="5233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12" name="Check Box 228" hidden="1">
                <a:extLst>
                  <a:ext uri="{63B3BB69-23CF-44E3-9099-C40C66FF867C}">
                    <a14:compatExt spid="_x0000_s16612"/>
                  </a:ext>
                </a:extLst>
              </xdr:cNvPr>
              <xdr:cNvSpPr/>
            </xdr:nvSpPr>
            <xdr:spPr bwMode="auto">
              <a:xfrm>
                <a:off x="5640838" y="12140397"/>
                <a:ext cx="308925" cy="5233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1" name="Check Box 237" hidden="1">
                <a:extLst>
                  <a:ext uri="{63B3BB69-23CF-44E3-9099-C40C66FF867C}">
                    <a14:compatExt spid="_x0000_s16621"/>
                  </a:ext>
                </a:extLst>
              </xdr:cNvPr>
              <xdr:cNvSpPr/>
            </xdr:nvSpPr>
            <xdr:spPr bwMode="auto">
              <a:xfrm>
                <a:off x="3960159" y="3567947"/>
                <a:ext cx="308925"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2" name="Check Box 238" hidden="1">
                <a:extLst>
                  <a:ext uri="{63B3BB69-23CF-44E3-9099-C40C66FF867C}">
                    <a14:compatExt spid="_x0000_s16622"/>
                  </a:ext>
                </a:extLst>
              </xdr:cNvPr>
              <xdr:cNvSpPr/>
            </xdr:nvSpPr>
            <xdr:spPr bwMode="auto">
              <a:xfrm>
                <a:off x="4240273" y="4072208"/>
                <a:ext cx="308924"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3" name="Check Box 239" hidden="1">
                <a:extLst>
                  <a:ext uri="{63B3BB69-23CF-44E3-9099-C40C66FF867C}">
                    <a14:compatExt spid="_x0000_s16623"/>
                  </a:ext>
                </a:extLst>
              </xdr:cNvPr>
              <xdr:cNvSpPr/>
            </xdr:nvSpPr>
            <xdr:spPr bwMode="auto">
              <a:xfrm>
                <a:off x="5360725" y="3567947"/>
                <a:ext cx="308924"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4" name="Check Box 240" hidden="1">
                <a:extLst>
                  <a:ext uri="{63B3BB69-23CF-44E3-9099-C40C66FF867C}">
                    <a14:compatExt spid="_x0000_s16624"/>
                  </a:ext>
                </a:extLst>
              </xdr:cNvPr>
              <xdr:cNvSpPr/>
            </xdr:nvSpPr>
            <xdr:spPr bwMode="auto">
              <a:xfrm>
                <a:off x="5640838" y="4072208"/>
                <a:ext cx="308925" cy="5138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26</xdr:row>
          <xdr:rowOff>38100</xdr:rowOff>
        </xdr:from>
        <xdr:to>
          <xdr:col>21</xdr:col>
          <xdr:colOff>66675</xdr:colOff>
          <xdr:row>30</xdr:row>
          <xdr:rowOff>57149</xdr:rowOff>
        </xdr:to>
        <xdr:grpSp>
          <xdr:nvGrpSpPr>
            <xdr:cNvPr id="11" name="グループ化 10"/>
            <xdr:cNvGrpSpPr/>
          </xdr:nvGrpSpPr>
          <xdr:grpSpPr>
            <a:xfrm>
              <a:off x="3960159" y="13104159"/>
              <a:ext cx="1989604" cy="2036108"/>
              <a:chOff x="3960159" y="13104159"/>
              <a:chExt cx="1989604" cy="2036108"/>
            </a:xfrm>
          </xdr:grpSpPr>
          <xdr:sp macro="" textlink="">
            <xdr:nvSpPr>
              <xdr:cNvPr id="16615" name="Check Box 231" hidden="1">
                <a:extLst>
                  <a:ext uri="{63B3BB69-23CF-44E3-9099-C40C66FF867C}">
                    <a14:compatExt spid="_x0000_s16615"/>
                  </a:ext>
                </a:extLst>
              </xdr:cNvPr>
              <xdr:cNvSpPr/>
            </xdr:nvSpPr>
            <xdr:spPr bwMode="auto">
              <a:xfrm>
                <a:off x="3960159" y="14112688"/>
                <a:ext cx="308925"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17" name="Check Box 233" hidden="1">
                <a:extLst>
                  <a:ext uri="{63B3BB69-23CF-44E3-9099-C40C66FF867C}">
                    <a14:compatExt spid="_x0000_s16617"/>
                  </a:ext>
                </a:extLst>
              </xdr:cNvPr>
              <xdr:cNvSpPr/>
            </xdr:nvSpPr>
            <xdr:spPr bwMode="auto">
              <a:xfrm>
                <a:off x="5360722" y="14112688"/>
                <a:ext cx="308924"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19" name="Check Box 235" hidden="1">
                <a:extLst>
                  <a:ext uri="{63B3BB69-23CF-44E3-9099-C40C66FF867C}">
                    <a14:compatExt spid="_x0000_s16619"/>
                  </a:ext>
                </a:extLst>
              </xdr:cNvPr>
              <xdr:cNvSpPr/>
            </xdr:nvSpPr>
            <xdr:spPr bwMode="auto">
              <a:xfrm>
                <a:off x="4240272" y="14616924"/>
                <a:ext cx="308924"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0" name="Check Box 236" hidden="1">
                <a:extLst>
                  <a:ext uri="{63B3BB69-23CF-44E3-9099-C40C66FF867C}">
                    <a14:compatExt spid="_x0000_s16620"/>
                  </a:ext>
                </a:extLst>
              </xdr:cNvPr>
              <xdr:cNvSpPr/>
            </xdr:nvSpPr>
            <xdr:spPr bwMode="auto">
              <a:xfrm>
                <a:off x="5640838" y="14616924"/>
                <a:ext cx="308925"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5" name="Check Box 241" hidden="1">
                <a:extLst>
                  <a:ext uri="{63B3BB69-23CF-44E3-9099-C40C66FF867C}">
                    <a14:compatExt spid="_x0000_s16625"/>
                  </a:ext>
                </a:extLst>
              </xdr:cNvPr>
              <xdr:cNvSpPr/>
            </xdr:nvSpPr>
            <xdr:spPr bwMode="auto">
              <a:xfrm>
                <a:off x="3960159" y="13104159"/>
                <a:ext cx="308925"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6" name="Check Box 242" hidden="1">
                <a:extLst>
                  <a:ext uri="{63B3BB69-23CF-44E3-9099-C40C66FF867C}">
                    <a14:compatExt spid="_x0000_s16626"/>
                  </a:ext>
                </a:extLst>
              </xdr:cNvPr>
              <xdr:cNvSpPr/>
            </xdr:nvSpPr>
            <xdr:spPr bwMode="auto">
              <a:xfrm>
                <a:off x="5360722" y="13104159"/>
                <a:ext cx="308924"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7" name="Check Box 243" hidden="1">
                <a:extLst>
                  <a:ext uri="{63B3BB69-23CF-44E3-9099-C40C66FF867C}">
                    <a14:compatExt spid="_x0000_s16627"/>
                  </a:ext>
                </a:extLst>
              </xdr:cNvPr>
              <xdr:cNvSpPr/>
            </xdr:nvSpPr>
            <xdr:spPr bwMode="auto">
              <a:xfrm>
                <a:off x="4240272" y="13608395"/>
                <a:ext cx="308924"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628" name="Check Box 244" hidden="1">
                <a:extLst>
                  <a:ext uri="{63B3BB69-23CF-44E3-9099-C40C66FF867C}">
                    <a14:compatExt spid="_x0000_s16628"/>
                  </a:ext>
                </a:extLst>
              </xdr:cNvPr>
              <xdr:cNvSpPr/>
            </xdr:nvSpPr>
            <xdr:spPr bwMode="auto">
              <a:xfrm>
                <a:off x="5640838" y="13608395"/>
                <a:ext cx="308925" cy="523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32.xml"/><Relationship Id="rId21" Type="http://schemas.openxmlformats.org/officeDocument/2006/relationships/ctrlProp" Target="../ctrlProps/ctrlProp36.xml"/><Relationship Id="rId42" Type="http://schemas.openxmlformats.org/officeDocument/2006/relationships/ctrlProp" Target="../ctrlProps/ctrlProp57.xml"/><Relationship Id="rId63" Type="http://schemas.openxmlformats.org/officeDocument/2006/relationships/ctrlProp" Target="../ctrlProps/ctrlProp78.xml"/><Relationship Id="rId84" Type="http://schemas.openxmlformats.org/officeDocument/2006/relationships/ctrlProp" Target="../ctrlProps/ctrlProp99.xml"/><Relationship Id="rId138" Type="http://schemas.openxmlformats.org/officeDocument/2006/relationships/ctrlProp" Target="../ctrlProps/ctrlProp153.xml"/><Relationship Id="rId159" Type="http://schemas.openxmlformats.org/officeDocument/2006/relationships/ctrlProp" Target="../ctrlProps/ctrlProp174.xml"/><Relationship Id="rId170" Type="http://schemas.openxmlformats.org/officeDocument/2006/relationships/ctrlProp" Target="../ctrlProps/ctrlProp185.xml"/><Relationship Id="rId191" Type="http://schemas.openxmlformats.org/officeDocument/2006/relationships/ctrlProp" Target="../ctrlProps/ctrlProp206.xml"/><Relationship Id="rId205" Type="http://schemas.openxmlformats.org/officeDocument/2006/relationships/ctrlProp" Target="../ctrlProps/ctrlProp220.xml"/><Relationship Id="rId107" Type="http://schemas.openxmlformats.org/officeDocument/2006/relationships/ctrlProp" Target="../ctrlProps/ctrlProp122.xml"/><Relationship Id="rId11" Type="http://schemas.openxmlformats.org/officeDocument/2006/relationships/ctrlProp" Target="../ctrlProps/ctrlProp26.xml"/><Relationship Id="rId32" Type="http://schemas.openxmlformats.org/officeDocument/2006/relationships/ctrlProp" Target="../ctrlProps/ctrlProp47.xml"/><Relationship Id="rId53" Type="http://schemas.openxmlformats.org/officeDocument/2006/relationships/ctrlProp" Target="../ctrlProps/ctrlProp68.xml"/><Relationship Id="rId74" Type="http://schemas.openxmlformats.org/officeDocument/2006/relationships/ctrlProp" Target="../ctrlProps/ctrlProp89.xml"/><Relationship Id="rId128" Type="http://schemas.openxmlformats.org/officeDocument/2006/relationships/ctrlProp" Target="../ctrlProps/ctrlProp143.xml"/><Relationship Id="rId149" Type="http://schemas.openxmlformats.org/officeDocument/2006/relationships/ctrlProp" Target="../ctrlProps/ctrlProp164.xml"/><Relationship Id="rId5" Type="http://schemas.openxmlformats.org/officeDocument/2006/relationships/ctrlProp" Target="../ctrlProps/ctrlProp20.xml"/><Relationship Id="rId90" Type="http://schemas.openxmlformats.org/officeDocument/2006/relationships/ctrlProp" Target="../ctrlProps/ctrlProp105.xml"/><Relationship Id="rId95" Type="http://schemas.openxmlformats.org/officeDocument/2006/relationships/ctrlProp" Target="../ctrlProps/ctrlProp110.xml"/><Relationship Id="rId160" Type="http://schemas.openxmlformats.org/officeDocument/2006/relationships/ctrlProp" Target="../ctrlProps/ctrlProp175.xml"/><Relationship Id="rId165" Type="http://schemas.openxmlformats.org/officeDocument/2006/relationships/ctrlProp" Target="../ctrlProps/ctrlProp180.xml"/><Relationship Id="rId181" Type="http://schemas.openxmlformats.org/officeDocument/2006/relationships/ctrlProp" Target="../ctrlProps/ctrlProp196.xml"/><Relationship Id="rId186" Type="http://schemas.openxmlformats.org/officeDocument/2006/relationships/ctrlProp" Target="../ctrlProps/ctrlProp201.xml"/><Relationship Id="rId216" Type="http://schemas.openxmlformats.org/officeDocument/2006/relationships/ctrlProp" Target="../ctrlProps/ctrlProp231.xml"/><Relationship Id="rId211" Type="http://schemas.openxmlformats.org/officeDocument/2006/relationships/ctrlProp" Target="../ctrlProps/ctrlProp226.xml"/><Relationship Id="rId22" Type="http://schemas.openxmlformats.org/officeDocument/2006/relationships/ctrlProp" Target="../ctrlProps/ctrlProp37.xml"/><Relationship Id="rId27" Type="http://schemas.openxmlformats.org/officeDocument/2006/relationships/ctrlProp" Target="../ctrlProps/ctrlProp42.xml"/><Relationship Id="rId43" Type="http://schemas.openxmlformats.org/officeDocument/2006/relationships/ctrlProp" Target="../ctrlProps/ctrlProp58.xml"/><Relationship Id="rId48" Type="http://schemas.openxmlformats.org/officeDocument/2006/relationships/ctrlProp" Target="../ctrlProps/ctrlProp63.xml"/><Relationship Id="rId64" Type="http://schemas.openxmlformats.org/officeDocument/2006/relationships/ctrlProp" Target="../ctrlProps/ctrlProp79.xml"/><Relationship Id="rId69" Type="http://schemas.openxmlformats.org/officeDocument/2006/relationships/ctrlProp" Target="../ctrlProps/ctrlProp84.xml"/><Relationship Id="rId113" Type="http://schemas.openxmlformats.org/officeDocument/2006/relationships/ctrlProp" Target="../ctrlProps/ctrlProp128.xml"/><Relationship Id="rId118" Type="http://schemas.openxmlformats.org/officeDocument/2006/relationships/ctrlProp" Target="../ctrlProps/ctrlProp133.xml"/><Relationship Id="rId134" Type="http://schemas.openxmlformats.org/officeDocument/2006/relationships/ctrlProp" Target="../ctrlProps/ctrlProp149.xml"/><Relationship Id="rId139" Type="http://schemas.openxmlformats.org/officeDocument/2006/relationships/ctrlProp" Target="../ctrlProps/ctrlProp154.xml"/><Relationship Id="rId80" Type="http://schemas.openxmlformats.org/officeDocument/2006/relationships/ctrlProp" Target="../ctrlProps/ctrlProp95.xml"/><Relationship Id="rId85" Type="http://schemas.openxmlformats.org/officeDocument/2006/relationships/ctrlProp" Target="../ctrlProps/ctrlProp100.xml"/><Relationship Id="rId150" Type="http://schemas.openxmlformats.org/officeDocument/2006/relationships/ctrlProp" Target="../ctrlProps/ctrlProp165.xml"/><Relationship Id="rId155" Type="http://schemas.openxmlformats.org/officeDocument/2006/relationships/ctrlProp" Target="../ctrlProps/ctrlProp170.xml"/><Relationship Id="rId171" Type="http://schemas.openxmlformats.org/officeDocument/2006/relationships/ctrlProp" Target="../ctrlProps/ctrlProp186.xml"/><Relationship Id="rId176" Type="http://schemas.openxmlformats.org/officeDocument/2006/relationships/ctrlProp" Target="../ctrlProps/ctrlProp191.xml"/><Relationship Id="rId192" Type="http://schemas.openxmlformats.org/officeDocument/2006/relationships/ctrlProp" Target="../ctrlProps/ctrlProp207.xml"/><Relationship Id="rId197" Type="http://schemas.openxmlformats.org/officeDocument/2006/relationships/ctrlProp" Target="../ctrlProps/ctrlProp212.xml"/><Relationship Id="rId206" Type="http://schemas.openxmlformats.org/officeDocument/2006/relationships/ctrlProp" Target="../ctrlProps/ctrlProp221.xml"/><Relationship Id="rId201" Type="http://schemas.openxmlformats.org/officeDocument/2006/relationships/ctrlProp" Target="../ctrlProps/ctrlProp216.xml"/><Relationship Id="rId12" Type="http://schemas.openxmlformats.org/officeDocument/2006/relationships/ctrlProp" Target="../ctrlProps/ctrlProp27.xml"/><Relationship Id="rId17" Type="http://schemas.openxmlformats.org/officeDocument/2006/relationships/ctrlProp" Target="../ctrlProps/ctrlProp32.xml"/><Relationship Id="rId33" Type="http://schemas.openxmlformats.org/officeDocument/2006/relationships/ctrlProp" Target="../ctrlProps/ctrlProp48.xml"/><Relationship Id="rId38" Type="http://schemas.openxmlformats.org/officeDocument/2006/relationships/ctrlProp" Target="../ctrlProps/ctrlProp53.xml"/><Relationship Id="rId59" Type="http://schemas.openxmlformats.org/officeDocument/2006/relationships/ctrlProp" Target="../ctrlProps/ctrlProp74.xml"/><Relationship Id="rId103" Type="http://schemas.openxmlformats.org/officeDocument/2006/relationships/ctrlProp" Target="../ctrlProps/ctrlProp118.xml"/><Relationship Id="rId108" Type="http://schemas.openxmlformats.org/officeDocument/2006/relationships/ctrlProp" Target="../ctrlProps/ctrlProp123.xml"/><Relationship Id="rId124" Type="http://schemas.openxmlformats.org/officeDocument/2006/relationships/ctrlProp" Target="../ctrlProps/ctrlProp139.xml"/><Relationship Id="rId129" Type="http://schemas.openxmlformats.org/officeDocument/2006/relationships/ctrlProp" Target="../ctrlProps/ctrlProp144.xml"/><Relationship Id="rId54" Type="http://schemas.openxmlformats.org/officeDocument/2006/relationships/ctrlProp" Target="../ctrlProps/ctrlProp69.xml"/><Relationship Id="rId70" Type="http://schemas.openxmlformats.org/officeDocument/2006/relationships/ctrlProp" Target="../ctrlProps/ctrlProp85.xml"/><Relationship Id="rId75" Type="http://schemas.openxmlformats.org/officeDocument/2006/relationships/ctrlProp" Target="../ctrlProps/ctrlProp90.xml"/><Relationship Id="rId91" Type="http://schemas.openxmlformats.org/officeDocument/2006/relationships/ctrlProp" Target="../ctrlProps/ctrlProp106.xml"/><Relationship Id="rId96" Type="http://schemas.openxmlformats.org/officeDocument/2006/relationships/ctrlProp" Target="../ctrlProps/ctrlProp111.xml"/><Relationship Id="rId140" Type="http://schemas.openxmlformats.org/officeDocument/2006/relationships/ctrlProp" Target="../ctrlProps/ctrlProp155.xml"/><Relationship Id="rId145" Type="http://schemas.openxmlformats.org/officeDocument/2006/relationships/ctrlProp" Target="../ctrlProps/ctrlProp160.xml"/><Relationship Id="rId161" Type="http://schemas.openxmlformats.org/officeDocument/2006/relationships/ctrlProp" Target="../ctrlProps/ctrlProp176.xml"/><Relationship Id="rId166" Type="http://schemas.openxmlformats.org/officeDocument/2006/relationships/ctrlProp" Target="../ctrlProps/ctrlProp181.xml"/><Relationship Id="rId182" Type="http://schemas.openxmlformats.org/officeDocument/2006/relationships/ctrlProp" Target="../ctrlProps/ctrlProp197.xml"/><Relationship Id="rId187" Type="http://schemas.openxmlformats.org/officeDocument/2006/relationships/ctrlProp" Target="../ctrlProps/ctrlProp202.xml"/><Relationship Id="rId217" Type="http://schemas.openxmlformats.org/officeDocument/2006/relationships/ctrlProp" Target="../ctrlProps/ctrlProp232.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212" Type="http://schemas.openxmlformats.org/officeDocument/2006/relationships/ctrlProp" Target="../ctrlProps/ctrlProp227.xml"/><Relationship Id="rId23" Type="http://schemas.openxmlformats.org/officeDocument/2006/relationships/ctrlProp" Target="../ctrlProps/ctrlProp38.xml"/><Relationship Id="rId28" Type="http://schemas.openxmlformats.org/officeDocument/2006/relationships/ctrlProp" Target="../ctrlProps/ctrlProp43.xml"/><Relationship Id="rId49" Type="http://schemas.openxmlformats.org/officeDocument/2006/relationships/ctrlProp" Target="../ctrlProps/ctrlProp64.xml"/><Relationship Id="rId114" Type="http://schemas.openxmlformats.org/officeDocument/2006/relationships/ctrlProp" Target="../ctrlProps/ctrlProp129.xml"/><Relationship Id="rId119" Type="http://schemas.openxmlformats.org/officeDocument/2006/relationships/ctrlProp" Target="../ctrlProps/ctrlProp134.xml"/><Relationship Id="rId44" Type="http://schemas.openxmlformats.org/officeDocument/2006/relationships/ctrlProp" Target="../ctrlProps/ctrlProp59.xml"/><Relationship Id="rId60" Type="http://schemas.openxmlformats.org/officeDocument/2006/relationships/ctrlProp" Target="../ctrlProps/ctrlProp75.xml"/><Relationship Id="rId65" Type="http://schemas.openxmlformats.org/officeDocument/2006/relationships/ctrlProp" Target="../ctrlProps/ctrlProp80.xml"/><Relationship Id="rId81" Type="http://schemas.openxmlformats.org/officeDocument/2006/relationships/ctrlProp" Target="../ctrlProps/ctrlProp96.xml"/><Relationship Id="rId86" Type="http://schemas.openxmlformats.org/officeDocument/2006/relationships/ctrlProp" Target="../ctrlProps/ctrlProp101.xml"/><Relationship Id="rId130" Type="http://schemas.openxmlformats.org/officeDocument/2006/relationships/ctrlProp" Target="../ctrlProps/ctrlProp145.xml"/><Relationship Id="rId135" Type="http://schemas.openxmlformats.org/officeDocument/2006/relationships/ctrlProp" Target="../ctrlProps/ctrlProp150.xml"/><Relationship Id="rId151" Type="http://schemas.openxmlformats.org/officeDocument/2006/relationships/ctrlProp" Target="../ctrlProps/ctrlProp166.xml"/><Relationship Id="rId156" Type="http://schemas.openxmlformats.org/officeDocument/2006/relationships/ctrlProp" Target="../ctrlProps/ctrlProp171.xml"/><Relationship Id="rId177" Type="http://schemas.openxmlformats.org/officeDocument/2006/relationships/ctrlProp" Target="../ctrlProps/ctrlProp192.xml"/><Relationship Id="rId198" Type="http://schemas.openxmlformats.org/officeDocument/2006/relationships/ctrlProp" Target="../ctrlProps/ctrlProp213.xml"/><Relationship Id="rId172" Type="http://schemas.openxmlformats.org/officeDocument/2006/relationships/ctrlProp" Target="../ctrlProps/ctrlProp187.xml"/><Relationship Id="rId193" Type="http://schemas.openxmlformats.org/officeDocument/2006/relationships/ctrlProp" Target="../ctrlProps/ctrlProp208.xml"/><Relationship Id="rId202" Type="http://schemas.openxmlformats.org/officeDocument/2006/relationships/ctrlProp" Target="../ctrlProps/ctrlProp217.xml"/><Relationship Id="rId207" Type="http://schemas.openxmlformats.org/officeDocument/2006/relationships/ctrlProp" Target="../ctrlProps/ctrlProp222.xml"/><Relationship Id="rId13" Type="http://schemas.openxmlformats.org/officeDocument/2006/relationships/ctrlProp" Target="../ctrlProps/ctrlProp28.xml"/><Relationship Id="rId18" Type="http://schemas.openxmlformats.org/officeDocument/2006/relationships/ctrlProp" Target="../ctrlProps/ctrlProp33.xml"/><Relationship Id="rId39" Type="http://schemas.openxmlformats.org/officeDocument/2006/relationships/ctrlProp" Target="../ctrlProps/ctrlProp54.xml"/><Relationship Id="rId109" Type="http://schemas.openxmlformats.org/officeDocument/2006/relationships/ctrlProp" Target="../ctrlProps/ctrlProp124.xml"/><Relationship Id="rId34" Type="http://schemas.openxmlformats.org/officeDocument/2006/relationships/ctrlProp" Target="../ctrlProps/ctrlProp49.xml"/><Relationship Id="rId50" Type="http://schemas.openxmlformats.org/officeDocument/2006/relationships/ctrlProp" Target="../ctrlProps/ctrlProp65.xml"/><Relationship Id="rId55" Type="http://schemas.openxmlformats.org/officeDocument/2006/relationships/ctrlProp" Target="../ctrlProps/ctrlProp70.xml"/><Relationship Id="rId76" Type="http://schemas.openxmlformats.org/officeDocument/2006/relationships/ctrlProp" Target="../ctrlProps/ctrlProp91.xml"/><Relationship Id="rId97" Type="http://schemas.openxmlformats.org/officeDocument/2006/relationships/ctrlProp" Target="../ctrlProps/ctrlProp112.xml"/><Relationship Id="rId104" Type="http://schemas.openxmlformats.org/officeDocument/2006/relationships/ctrlProp" Target="../ctrlProps/ctrlProp119.xml"/><Relationship Id="rId120" Type="http://schemas.openxmlformats.org/officeDocument/2006/relationships/ctrlProp" Target="../ctrlProps/ctrlProp135.xml"/><Relationship Id="rId125" Type="http://schemas.openxmlformats.org/officeDocument/2006/relationships/ctrlProp" Target="../ctrlProps/ctrlProp140.xml"/><Relationship Id="rId141" Type="http://schemas.openxmlformats.org/officeDocument/2006/relationships/ctrlProp" Target="../ctrlProps/ctrlProp156.xml"/><Relationship Id="rId146" Type="http://schemas.openxmlformats.org/officeDocument/2006/relationships/ctrlProp" Target="../ctrlProps/ctrlProp161.xml"/><Relationship Id="rId167" Type="http://schemas.openxmlformats.org/officeDocument/2006/relationships/ctrlProp" Target="../ctrlProps/ctrlProp182.xml"/><Relationship Id="rId188" Type="http://schemas.openxmlformats.org/officeDocument/2006/relationships/ctrlProp" Target="../ctrlProps/ctrlProp203.xml"/><Relationship Id="rId7" Type="http://schemas.openxmlformats.org/officeDocument/2006/relationships/ctrlProp" Target="../ctrlProps/ctrlProp22.xml"/><Relationship Id="rId71" Type="http://schemas.openxmlformats.org/officeDocument/2006/relationships/ctrlProp" Target="../ctrlProps/ctrlProp86.xml"/><Relationship Id="rId92" Type="http://schemas.openxmlformats.org/officeDocument/2006/relationships/ctrlProp" Target="../ctrlProps/ctrlProp107.xml"/><Relationship Id="rId162" Type="http://schemas.openxmlformats.org/officeDocument/2006/relationships/ctrlProp" Target="../ctrlProps/ctrlProp177.xml"/><Relationship Id="rId183" Type="http://schemas.openxmlformats.org/officeDocument/2006/relationships/ctrlProp" Target="../ctrlProps/ctrlProp198.xml"/><Relationship Id="rId213" Type="http://schemas.openxmlformats.org/officeDocument/2006/relationships/ctrlProp" Target="../ctrlProps/ctrlProp228.xml"/><Relationship Id="rId218" Type="http://schemas.openxmlformats.org/officeDocument/2006/relationships/ctrlProp" Target="../ctrlProps/ctrlProp233.xml"/><Relationship Id="rId2" Type="http://schemas.openxmlformats.org/officeDocument/2006/relationships/drawing" Target="../drawings/drawing3.xml"/><Relationship Id="rId29" Type="http://schemas.openxmlformats.org/officeDocument/2006/relationships/ctrlProp" Target="../ctrlProps/ctrlProp44.xml"/><Relationship Id="rId24" Type="http://schemas.openxmlformats.org/officeDocument/2006/relationships/ctrlProp" Target="../ctrlProps/ctrlProp39.xml"/><Relationship Id="rId40" Type="http://schemas.openxmlformats.org/officeDocument/2006/relationships/ctrlProp" Target="../ctrlProps/ctrlProp55.xml"/><Relationship Id="rId45" Type="http://schemas.openxmlformats.org/officeDocument/2006/relationships/ctrlProp" Target="../ctrlProps/ctrlProp60.xml"/><Relationship Id="rId66" Type="http://schemas.openxmlformats.org/officeDocument/2006/relationships/ctrlProp" Target="../ctrlProps/ctrlProp81.xml"/><Relationship Id="rId87" Type="http://schemas.openxmlformats.org/officeDocument/2006/relationships/ctrlProp" Target="../ctrlProps/ctrlProp102.xml"/><Relationship Id="rId110" Type="http://schemas.openxmlformats.org/officeDocument/2006/relationships/ctrlProp" Target="../ctrlProps/ctrlProp125.xml"/><Relationship Id="rId115" Type="http://schemas.openxmlformats.org/officeDocument/2006/relationships/ctrlProp" Target="../ctrlProps/ctrlProp130.xml"/><Relationship Id="rId131" Type="http://schemas.openxmlformats.org/officeDocument/2006/relationships/ctrlProp" Target="../ctrlProps/ctrlProp146.xml"/><Relationship Id="rId136" Type="http://schemas.openxmlformats.org/officeDocument/2006/relationships/ctrlProp" Target="../ctrlProps/ctrlProp151.xml"/><Relationship Id="rId157" Type="http://schemas.openxmlformats.org/officeDocument/2006/relationships/ctrlProp" Target="../ctrlProps/ctrlProp172.xml"/><Relationship Id="rId178" Type="http://schemas.openxmlformats.org/officeDocument/2006/relationships/ctrlProp" Target="../ctrlProps/ctrlProp193.xml"/><Relationship Id="rId61" Type="http://schemas.openxmlformats.org/officeDocument/2006/relationships/ctrlProp" Target="../ctrlProps/ctrlProp76.xml"/><Relationship Id="rId82" Type="http://schemas.openxmlformats.org/officeDocument/2006/relationships/ctrlProp" Target="../ctrlProps/ctrlProp97.xml"/><Relationship Id="rId152" Type="http://schemas.openxmlformats.org/officeDocument/2006/relationships/ctrlProp" Target="../ctrlProps/ctrlProp167.xml"/><Relationship Id="rId173" Type="http://schemas.openxmlformats.org/officeDocument/2006/relationships/ctrlProp" Target="../ctrlProps/ctrlProp188.xml"/><Relationship Id="rId194" Type="http://schemas.openxmlformats.org/officeDocument/2006/relationships/ctrlProp" Target="../ctrlProps/ctrlProp209.xml"/><Relationship Id="rId199" Type="http://schemas.openxmlformats.org/officeDocument/2006/relationships/ctrlProp" Target="../ctrlProps/ctrlProp214.xml"/><Relationship Id="rId203" Type="http://schemas.openxmlformats.org/officeDocument/2006/relationships/ctrlProp" Target="../ctrlProps/ctrlProp218.xml"/><Relationship Id="rId208" Type="http://schemas.openxmlformats.org/officeDocument/2006/relationships/ctrlProp" Target="../ctrlProps/ctrlProp223.xml"/><Relationship Id="rId19" Type="http://schemas.openxmlformats.org/officeDocument/2006/relationships/ctrlProp" Target="../ctrlProps/ctrlProp34.xml"/><Relationship Id="rId14" Type="http://schemas.openxmlformats.org/officeDocument/2006/relationships/ctrlProp" Target="../ctrlProps/ctrlProp29.xml"/><Relationship Id="rId30" Type="http://schemas.openxmlformats.org/officeDocument/2006/relationships/ctrlProp" Target="../ctrlProps/ctrlProp45.xml"/><Relationship Id="rId35" Type="http://schemas.openxmlformats.org/officeDocument/2006/relationships/ctrlProp" Target="../ctrlProps/ctrlProp50.xml"/><Relationship Id="rId56" Type="http://schemas.openxmlformats.org/officeDocument/2006/relationships/ctrlProp" Target="../ctrlProps/ctrlProp71.xml"/><Relationship Id="rId77" Type="http://schemas.openxmlformats.org/officeDocument/2006/relationships/ctrlProp" Target="../ctrlProps/ctrlProp92.xml"/><Relationship Id="rId100" Type="http://schemas.openxmlformats.org/officeDocument/2006/relationships/ctrlProp" Target="../ctrlProps/ctrlProp115.xml"/><Relationship Id="rId105" Type="http://schemas.openxmlformats.org/officeDocument/2006/relationships/ctrlProp" Target="../ctrlProps/ctrlProp120.xml"/><Relationship Id="rId126" Type="http://schemas.openxmlformats.org/officeDocument/2006/relationships/ctrlProp" Target="../ctrlProps/ctrlProp141.xml"/><Relationship Id="rId147" Type="http://schemas.openxmlformats.org/officeDocument/2006/relationships/ctrlProp" Target="../ctrlProps/ctrlProp162.xml"/><Relationship Id="rId168" Type="http://schemas.openxmlformats.org/officeDocument/2006/relationships/ctrlProp" Target="../ctrlProps/ctrlProp183.xml"/><Relationship Id="rId8" Type="http://schemas.openxmlformats.org/officeDocument/2006/relationships/ctrlProp" Target="../ctrlProps/ctrlProp23.xml"/><Relationship Id="rId51" Type="http://schemas.openxmlformats.org/officeDocument/2006/relationships/ctrlProp" Target="../ctrlProps/ctrlProp66.xml"/><Relationship Id="rId72" Type="http://schemas.openxmlformats.org/officeDocument/2006/relationships/ctrlProp" Target="../ctrlProps/ctrlProp87.xml"/><Relationship Id="rId93" Type="http://schemas.openxmlformats.org/officeDocument/2006/relationships/ctrlProp" Target="../ctrlProps/ctrlProp108.xml"/><Relationship Id="rId98" Type="http://schemas.openxmlformats.org/officeDocument/2006/relationships/ctrlProp" Target="../ctrlProps/ctrlProp113.xml"/><Relationship Id="rId121" Type="http://schemas.openxmlformats.org/officeDocument/2006/relationships/ctrlProp" Target="../ctrlProps/ctrlProp136.xml"/><Relationship Id="rId142" Type="http://schemas.openxmlformats.org/officeDocument/2006/relationships/ctrlProp" Target="../ctrlProps/ctrlProp157.xml"/><Relationship Id="rId163" Type="http://schemas.openxmlformats.org/officeDocument/2006/relationships/ctrlProp" Target="../ctrlProps/ctrlProp178.xml"/><Relationship Id="rId184" Type="http://schemas.openxmlformats.org/officeDocument/2006/relationships/ctrlProp" Target="../ctrlProps/ctrlProp199.xml"/><Relationship Id="rId189" Type="http://schemas.openxmlformats.org/officeDocument/2006/relationships/ctrlProp" Target="../ctrlProps/ctrlProp204.xml"/><Relationship Id="rId219" Type="http://schemas.openxmlformats.org/officeDocument/2006/relationships/ctrlProp" Target="../ctrlProps/ctrlProp234.xml"/><Relationship Id="rId3" Type="http://schemas.openxmlformats.org/officeDocument/2006/relationships/vmlDrawing" Target="../drawings/vmlDrawing3.vml"/><Relationship Id="rId214" Type="http://schemas.openxmlformats.org/officeDocument/2006/relationships/ctrlProp" Target="../ctrlProps/ctrlProp229.xml"/><Relationship Id="rId25" Type="http://schemas.openxmlformats.org/officeDocument/2006/relationships/ctrlProp" Target="../ctrlProps/ctrlProp40.xml"/><Relationship Id="rId46" Type="http://schemas.openxmlformats.org/officeDocument/2006/relationships/ctrlProp" Target="../ctrlProps/ctrlProp61.xml"/><Relationship Id="rId67" Type="http://schemas.openxmlformats.org/officeDocument/2006/relationships/ctrlProp" Target="../ctrlProps/ctrlProp82.xml"/><Relationship Id="rId116" Type="http://schemas.openxmlformats.org/officeDocument/2006/relationships/ctrlProp" Target="../ctrlProps/ctrlProp131.xml"/><Relationship Id="rId137" Type="http://schemas.openxmlformats.org/officeDocument/2006/relationships/ctrlProp" Target="../ctrlProps/ctrlProp152.xml"/><Relationship Id="rId158" Type="http://schemas.openxmlformats.org/officeDocument/2006/relationships/ctrlProp" Target="../ctrlProps/ctrlProp173.xml"/><Relationship Id="rId20" Type="http://schemas.openxmlformats.org/officeDocument/2006/relationships/ctrlProp" Target="../ctrlProps/ctrlProp35.xml"/><Relationship Id="rId41" Type="http://schemas.openxmlformats.org/officeDocument/2006/relationships/ctrlProp" Target="../ctrlProps/ctrlProp56.xml"/><Relationship Id="rId62" Type="http://schemas.openxmlformats.org/officeDocument/2006/relationships/ctrlProp" Target="../ctrlProps/ctrlProp77.xml"/><Relationship Id="rId83" Type="http://schemas.openxmlformats.org/officeDocument/2006/relationships/ctrlProp" Target="../ctrlProps/ctrlProp98.xml"/><Relationship Id="rId88" Type="http://schemas.openxmlformats.org/officeDocument/2006/relationships/ctrlProp" Target="../ctrlProps/ctrlProp103.xml"/><Relationship Id="rId111" Type="http://schemas.openxmlformats.org/officeDocument/2006/relationships/ctrlProp" Target="../ctrlProps/ctrlProp126.xml"/><Relationship Id="rId132" Type="http://schemas.openxmlformats.org/officeDocument/2006/relationships/ctrlProp" Target="../ctrlProps/ctrlProp147.xml"/><Relationship Id="rId153" Type="http://schemas.openxmlformats.org/officeDocument/2006/relationships/ctrlProp" Target="../ctrlProps/ctrlProp168.xml"/><Relationship Id="rId174" Type="http://schemas.openxmlformats.org/officeDocument/2006/relationships/ctrlProp" Target="../ctrlProps/ctrlProp189.xml"/><Relationship Id="rId179" Type="http://schemas.openxmlformats.org/officeDocument/2006/relationships/ctrlProp" Target="../ctrlProps/ctrlProp194.xml"/><Relationship Id="rId195" Type="http://schemas.openxmlformats.org/officeDocument/2006/relationships/ctrlProp" Target="../ctrlProps/ctrlProp210.xml"/><Relationship Id="rId209" Type="http://schemas.openxmlformats.org/officeDocument/2006/relationships/ctrlProp" Target="../ctrlProps/ctrlProp224.xml"/><Relationship Id="rId190" Type="http://schemas.openxmlformats.org/officeDocument/2006/relationships/ctrlProp" Target="../ctrlProps/ctrlProp205.xml"/><Relationship Id="rId204" Type="http://schemas.openxmlformats.org/officeDocument/2006/relationships/ctrlProp" Target="../ctrlProps/ctrlProp219.xml"/><Relationship Id="rId15" Type="http://schemas.openxmlformats.org/officeDocument/2006/relationships/ctrlProp" Target="../ctrlProps/ctrlProp30.xml"/><Relationship Id="rId36" Type="http://schemas.openxmlformats.org/officeDocument/2006/relationships/ctrlProp" Target="../ctrlProps/ctrlProp51.xml"/><Relationship Id="rId57" Type="http://schemas.openxmlformats.org/officeDocument/2006/relationships/ctrlProp" Target="../ctrlProps/ctrlProp72.xml"/><Relationship Id="rId106" Type="http://schemas.openxmlformats.org/officeDocument/2006/relationships/ctrlProp" Target="../ctrlProps/ctrlProp121.xml"/><Relationship Id="rId127" Type="http://schemas.openxmlformats.org/officeDocument/2006/relationships/ctrlProp" Target="../ctrlProps/ctrlProp142.xml"/><Relationship Id="rId10" Type="http://schemas.openxmlformats.org/officeDocument/2006/relationships/ctrlProp" Target="../ctrlProps/ctrlProp25.xml"/><Relationship Id="rId31" Type="http://schemas.openxmlformats.org/officeDocument/2006/relationships/ctrlProp" Target="../ctrlProps/ctrlProp46.xml"/><Relationship Id="rId52" Type="http://schemas.openxmlformats.org/officeDocument/2006/relationships/ctrlProp" Target="../ctrlProps/ctrlProp67.xml"/><Relationship Id="rId73" Type="http://schemas.openxmlformats.org/officeDocument/2006/relationships/ctrlProp" Target="../ctrlProps/ctrlProp88.xml"/><Relationship Id="rId78" Type="http://schemas.openxmlformats.org/officeDocument/2006/relationships/ctrlProp" Target="../ctrlProps/ctrlProp93.xml"/><Relationship Id="rId94" Type="http://schemas.openxmlformats.org/officeDocument/2006/relationships/ctrlProp" Target="../ctrlProps/ctrlProp109.xml"/><Relationship Id="rId99" Type="http://schemas.openxmlformats.org/officeDocument/2006/relationships/ctrlProp" Target="../ctrlProps/ctrlProp114.xml"/><Relationship Id="rId101" Type="http://schemas.openxmlformats.org/officeDocument/2006/relationships/ctrlProp" Target="../ctrlProps/ctrlProp116.xml"/><Relationship Id="rId122" Type="http://schemas.openxmlformats.org/officeDocument/2006/relationships/ctrlProp" Target="../ctrlProps/ctrlProp137.xml"/><Relationship Id="rId143" Type="http://schemas.openxmlformats.org/officeDocument/2006/relationships/ctrlProp" Target="../ctrlProps/ctrlProp158.xml"/><Relationship Id="rId148" Type="http://schemas.openxmlformats.org/officeDocument/2006/relationships/ctrlProp" Target="../ctrlProps/ctrlProp163.xml"/><Relationship Id="rId164" Type="http://schemas.openxmlformats.org/officeDocument/2006/relationships/ctrlProp" Target="../ctrlProps/ctrlProp179.xml"/><Relationship Id="rId169" Type="http://schemas.openxmlformats.org/officeDocument/2006/relationships/ctrlProp" Target="../ctrlProps/ctrlProp184.xml"/><Relationship Id="rId185" Type="http://schemas.openxmlformats.org/officeDocument/2006/relationships/ctrlProp" Target="../ctrlProps/ctrlProp200.xml"/><Relationship Id="rId4" Type="http://schemas.openxmlformats.org/officeDocument/2006/relationships/ctrlProp" Target="../ctrlProps/ctrlProp19.xml"/><Relationship Id="rId9" Type="http://schemas.openxmlformats.org/officeDocument/2006/relationships/ctrlProp" Target="../ctrlProps/ctrlProp24.xml"/><Relationship Id="rId180" Type="http://schemas.openxmlformats.org/officeDocument/2006/relationships/ctrlProp" Target="../ctrlProps/ctrlProp195.xml"/><Relationship Id="rId210" Type="http://schemas.openxmlformats.org/officeDocument/2006/relationships/ctrlProp" Target="../ctrlProps/ctrlProp225.xml"/><Relationship Id="rId215" Type="http://schemas.openxmlformats.org/officeDocument/2006/relationships/ctrlProp" Target="../ctrlProps/ctrlProp230.xml"/><Relationship Id="rId26" Type="http://schemas.openxmlformats.org/officeDocument/2006/relationships/ctrlProp" Target="../ctrlProps/ctrlProp41.xml"/><Relationship Id="rId47" Type="http://schemas.openxmlformats.org/officeDocument/2006/relationships/ctrlProp" Target="../ctrlProps/ctrlProp62.xml"/><Relationship Id="rId68" Type="http://schemas.openxmlformats.org/officeDocument/2006/relationships/ctrlProp" Target="../ctrlProps/ctrlProp83.xml"/><Relationship Id="rId89" Type="http://schemas.openxmlformats.org/officeDocument/2006/relationships/ctrlProp" Target="../ctrlProps/ctrlProp104.xml"/><Relationship Id="rId112" Type="http://schemas.openxmlformats.org/officeDocument/2006/relationships/ctrlProp" Target="../ctrlProps/ctrlProp127.xml"/><Relationship Id="rId133" Type="http://schemas.openxmlformats.org/officeDocument/2006/relationships/ctrlProp" Target="../ctrlProps/ctrlProp148.xml"/><Relationship Id="rId154" Type="http://schemas.openxmlformats.org/officeDocument/2006/relationships/ctrlProp" Target="../ctrlProps/ctrlProp169.xml"/><Relationship Id="rId175" Type="http://schemas.openxmlformats.org/officeDocument/2006/relationships/ctrlProp" Target="../ctrlProps/ctrlProp190.xml"/><Relationship Id="rId196" Type="http://schemas.openxmlformats.org/officeDocument/2006/relationships/ctrlProp" Target="../ctrlProps/ctrlProp211.xml"/><Relationship Id="rId200" Type="http://schemas.openxmlformats.org/officeDocument/2006/relationships/ctrlProp" Target="../ctrlProps/ctrlProp215.xml"/><Relationship Id="rId16" Type="http://schemas.openxmlformats.org/officeDocument/2006/relationships/ctrlProp" Target="../ctrlProps/ctrlProp31.xml"/><Relationship Id="rId37" Type="http://schemas.openxmlformats.org/officeDocument/2006/relationships/ctrlProp" Target="../ctrlProps/ctrlProp52.xml"/><Relationship Id="rId58" Type="http://schemas.openxmlformats.org/officeDocument/2006/relationships/ctrlProp" Target="../ctrlProps/ctrlProp73.xml"/><Relationship Id="rId79" Type="http://schemas.openxmlformats.org/officeDocument/2006/relationships/ctrlProp" Target="../ctrlProps/ctrlProp94.xml"/><Relationship Id="rId102" Type="http://schemas.openxmlformats.org/officeDocument/2006/relationships/ctrlProp" Target="../ctrlProps/ctrlProp117.xml"/><Relationship Id="rId123" Type="http://schemas.openxmlformats.org/officeDocument/2006/relationships/ctrlProp" Target="../ctrlProps/ctrlProp138.xml"/><Relationship Id="rId144" Type="http://schemas.openxmlformats.org/officeDocument/2006/relationships/ctrlProp" Target="../ctrlProps/ctrlProp15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57.xml"/><Relationship Id="rId117" Type="http://schemas.openxmlformats.org/officeDocument/2006/relationships/ctrlProp" Target="../ctrlProps/ctrlProp348.xml"/><Relationship Id="rId21" Type="http://schemas.openxmlformats.org/officeDocument/2006/relationships/ctrlProp" Target="../ctrlProps/ctrlProp252.xml"/><Relationship Id="rId42" Type="http://schemas.openxmlformats.org/officeDocument/2006/relationships/ctrlProp" Target="../ctrlProps/ctrlProp273.xml"/><Relationship Id="rId47" Type="http://schemas.openxmlformats.org/officeDocument/2006/relationships/ctrlProp" Target="../ctrlProps/ctrlProp278.xml"/><Relationship Id="rId63" Type="http://schemas.openxmlformats.org/officeDocument/2006/relationships/ctrlProp" Target="../ctrlProps/ctrlProp294.xml"/><Relationship Id="rId68" Type="http://schemas.openxmlformats.org/officeDocument/2006/relationships/ctrlProp" Target="../ctrlProps/ctrlProp299.xml"/><Relationship Id="rId84" Type="http://schemas.openxmlformats.org/officeDocument/2006/relationships/ctrlProp" Target="../ctrlProps/ctrlProp315.xml"/><Relationship Id="rId89" Type="http://schemas.openxmlformats.org/officeDocument/2006/relationships/ctrlProp" Target="../ctrlProps/ctrlProp320.xml"/><Relationship Id="rId112" Type="http://schemas.openxmlformats.org/officeDocument/2006/relationships/ctrlProp" Target="../ctrlProps/ctrlProp343.xml"/><Relationship Id="rId133" Type="http://schemas.openxmlformats.org/officeDocument/2006/relationships/ctrlProp" Target="../ctrlProps/ctrlProp364.xml"/><Relationship Id="rId138" Type="http://schemas.openxmlformats.org/officeDocument/2006/relationships/ctrlProp" Target="../ctrlProps/ctrlProp369.xml"/><Relationship Id="rId154" Type="http://schemas.openxmlformats.org/officeDocument/2006/relationships/ctrlProp" Target="../ctrlProps/ctrlProp385.xml"/><Relationship Id="rId159" Type="http://schemas.openxmlformats.org/officeDocument/2006/relationships/ctrlProp" Target="../ctrlProps/ctrlProp390.xml"/><Relationship Id="rId175" Type="http://schemas.openxmlformats.org/officeDocument/2006/relationships/ctrlProp" Target="../ctrlProps/ctrlProp406.xml"/><Relationship Id="rId170" Type="http://schemas.openxmlformats.org/officeDocument/2006/relationships/ctrlProp" Target="../ctrlProps/ctrlProp401.xml"/><Relationship Id="rId16" Type="http://schemas.openxmlformats.org/officeDocument/2006/relationships/ctrlProp" Target="../ctrlProps/ctrlProp247.xml"/><Relationship Id="rId107" Type="http://schemas.openxmlformats.org/officeDocument/2006/relationships/ctrlProp" Target="../ctrlProps/ctrlProp338.xml"/><Relationship Id="rId11" Type="http://schemas.openxmlformats.org/officeDocument/2006/relationships/ctrlProp" Target="../ctrlProps/ctrlProp242.xml"/><Relationship Id="rId32" Type="http://schemas.openxmlformats.org/officeDocument/2006/relationships/ctrlProp" Target="../ctrlProps/ctrlProp263.xml"/><Relationship Id="rId37" Type="http://schemas.openxmlformats.org/officeDocument/2006/relationships/ctrlProp" Target="../ctrlProps/ctrlProp268.xml"/><Relationship Id="rId53" Type="http://schemas.openxmlformats.org/officeDocument/2006/relationships/ctrlProp" Target="../ctrlProps/ctrlProp284.xml"/><Relationship Id="rId58" Type="http://schemas.openxmlformats.org/officeDocument/2006/relationships/ctrlProp" Target="../ctrlProps/ctrlProp289.xml"/><Relationship Id="rId74" Type="http://schemas.openxmlformats.org/officeDocument/2006/relationships/ctrlProp" Target="../ctrlProps/ctrlProp305.xml"/><Relationship Id="rId79" Type="http://schemas.openxmlformats.org/officeDocument/2006/relationships/ctrlProp" Target="../ctrlProps/ctrlProp310.xml"/><Relationship Id="rId102" Type="http://schemas.openxmlformats.org/officeDocument/2006/relationships/ctrlProp" Target="../ctrlProps/ctrlProp333.xml"/><Relationship Id="rId123" Type="http://schemas.openxmlformats.org/officeDocument/2006/relationships/ctrlProp" Target="../ctrlProps/ctrlProp354.xml"/><Relationship Id="rId128" Type="http://schemas.openxmlformats.org/officeDocument/2006/relationships/ctrlProp" Target="../ctrlProps/ctrlProp359.xml"/><Relationship Id="rId144" Type="http://schemas.openxmlformats.org/officeDocument/2006/relationships/ctrlProp" Target="../ctrlProps/ctrlProp375.xml"/><Relationship Id="rId149" Type="http://schemas.openxmlformats.org/officeDocument/2006/relationships/ctrlProp" Target="../ctrlProps/ctrlProp380.xml"/><Relationship Id="rId5" Type="http://schemas.openxmlformats.org/officeDocument/2006/relationships/ctrlProp" Target="../ctrlProps/ctrlProp236.xml"/><Relationship Id="rId90" Type="http://schemas.openxmlformats.org/officeDocument/2006/relationships/ctrlProp" Target="../ctrlProps/ctrlProp321.xml"/><Relationship Id="rId95" Type="http://schemas.openxmlformats.org/officeDocument/2006/relationships/ctrlProp" Target="../ctrlProps/ctrlProp326.xml"/><Relationship Id="rId160" Type="http://schemas.openxmlformats.org/officeDocument/2006/relationships/ctrlProp" Target="../ctrlProps/ctrlProp391.xml"/><Relationship Id="rId165" Type="http://schemas.openxmlformats.org/officeDocument/2006/relationships/ctrlProp" Target="../ctrlProps/ctrlProp396.xml"/><Relationship Id="rId181" Type="http://schemas.openxmlformats.org/officeDocument/2006/relationships/ctrlProp" Target="../ctrlProps/ctrlProp412.xml"/><Relationship Id="rId22" Type="http://schemas.openxmlformats.org/officeDocument/2006/relationships/ctrlProp" Target="../ctrlProps/ctrlProp253.xml"/><Relationship Id="rId27" Type="http://schemas.openxmlformats.org/officeDocument/2006/relationships/ctrlProp" Target="../ctrlProps/ctrlProp258.xml"/><Relationship Id="rId43" Type="http://schemas.openxmlformats.org/officeDocument/2006/relationships/ctrlProp" Target="../ctrlProps/ctrlProp274.xml"/><Relationship Id="rId48" Type="http://schemas.openxmlformats.org/officeDocument/2006/relationships/ctrlProp" Target="../ctrlProps/ctrlProp279.xml"/><Relationship Id="rId64" Type="http://schemas.openxmlformats.org/officeDocument/2006/relationships/ctrlProp" Target="../ctrlProps/ctrlProp295.xml"/><Relationship Id="rId69" Type="http://schemas.openxmlformats.org/officeDocument/2006/relationships/ctrlProp" Target="../ctrlProps/ctrlProp300.xml"/><Relationship Id="rId113" Type="http://schemas.openxmlformats.org/officeDocument/2006/relationships/ctrlProp" Target="../ctrlProps/ctrlProp344.xml"/><Relationship Id="rId118" Type="http://schemas.openxmlformats.org/officeDocument/2006/relationships/ctrlProp" Target="../ctrlProps/ctrlProp349.xml"/><Relationship Id="rId134" Type="http://schemas.openxmlformats.org/officeDocument/2006/relationships/ctrlProp" Target="../ctrlProps/ctrlProp365.xml"/><Relationship Id="rId139" Type="http://schemas.openxmlformats.org/officeDocument/2006/relationships/ctrlProp" Target="../ctrlProps/ctrlProp370.xml"/><Relationship Id="rId80" Type="http://schemas.openxmlformats.org/officeDocument/2006/relationships/ctrlProp" Target="../ctrlProps/ctrlProp311.xml"/><Relationship Id="rId85" Type="http://schemas.openxmlformats.org/officeDocument/2006/relationships/ctrlProp" Target="../ctrlProps/ctrlProp316.xml"/><Relationship Id="rId150" Type="http://schemas.openxmlformats.org/officeDocument/2006/relationships/ctrlProp" Target="../ctrlProps/ctrlProp381.xml"/><Relationship Id="rId155" Type="http://schemas.openxmlformats.org/officeDocument/2006/relationships/ctrlProp" Target="../ctrlProps/ctrlProp386.xml"/><Relationship Id="rId171" Type="http://schemas.openxmlformats.org/officeDocument/2006/relationships/ctrlProp" Target="../ctrlProps/ctrlProp402.xml"/><Relationship Id="rId176" Type="http://schemas.openxmlformats.org/officeDocument/2006/relationships/ctrlProp" Target="../ctrlProps/ctrlProp407.xml"/><Relationship Id="rId12" Type="http://schemas.openxmlformats.org/officeDocument/2006/relationships/ctrlProp" Target="../ctrlProps/ctrlProp243.xml"/><Relationship Id="rId17" Type="http://schemas.openxmlformats.org/officeDocument/2006/relationships/ctrlProp" Target="../ctrlProps/ctrlProp248.xml"/><Relationship Id="rId33" Type="http://schemas.openxmlformats.org/officeDocument/2006/relationships/ctrlProp" Target="../ctrlProps/ctrlProp264.xml"/><Relationship Id="rId38" Type="http://schemas.openxmlformats.org/officeDocument/2006/relationships/ctrlProp" Target="../ctrlProps/ctrlProp269.xml"/><Relationship Id="rId59" Type="http://schemas.openxmlformats.org/officeDocument/2006/relationships/ctrlProp" Target="../ctrlProps/ctrlProp290.xml"/><Relationship Id="rId103" Type="http://schemas.openxmlformats.org/officeDocument/2006/relationships/ctrlProp" Target="../ctrlProps/ctrlProp334.xml"/><Relationship Id="rId108" Type="http://schemas.openxmlformats.org/officeDocument/2006/relationships/ctrlProp" Target="../ctrlProps/ctrlProp339.xml"/><Relationship Id="rId124" Type="http://schemas.openxmlformats.org/officeDocument/2006/relationships/ctrlProp" Target="../ctrlProps/ctrlProp355.xml"/><Relationship Id="rId129" Type="http://schemas.openxmlformats.org/officeDocument/2006/relationships/ctrlProp" Target="../ctrlProps/ctrlProp360.xml"/><Relationship Id="rId54" Type="http://schemas.openxmlformats.org/officeDocument/2006/relationships/ctrlProp" Target="../ctrlProps/ctrlProp285.xml"/><Relationship Id="rId70" Type="http://schemas.openxmlformats.org/officeDocument/2006/relationships/ctrlProp" Target="../ctrlProps/ctrlProp301.xml"/><Relationship Id="rId75" Type="http://schemas.openxmlformats.org/officeDocument/2006/relationships/ctrlProp" Target="../ctrlProps/ctrlProp306.xml"/><Relationship Id="rId91" Type="http://schemas.openxmlformats.org/officeDocument/2006/relationships/ctrlProp" Target="../ctrlProps/ctrlProp322.xml"/><Relationship Id="rId96" Type="http://schemas.openxmlformats.org/officeDocument/2006/relationships/ctrlProp" Target="../ctrlProps/ctrlProp327.xml"/><Relationship Id="rId140" Type="http://schemas.openxmlformats.org/officeDocument/2006/relationships/ctrlProp" Target="../ctrlProps/ctrlProp371.xml"/><Relationship Id="rId145" Type="http://schemas.openxmlformats.org/officeDocument/2006/relationships/ctrlProp" Target="../ctrlProps/ctrlProp376.xml"/><Relationship Id="rId161" Type="http://schemas.openxmlformats.org/officeDocument/2006/relationships/ctrlProp" Target="../ctrlProps/ctrlProp392.xml"/><Relationship Id="rId166" Type="http://schemas.openxmlformats.org/officeDocument/2006/relationships/ctrlProp" Target="../ctrlProps/ctrlProp397.xml"/><Relationship Id="rId182" Type="http://schemas.openxmlformats.org/officeDocument/2006/relationships/ctrlProp" Target="../ctrlProps/ctrlProp413.xml"/><Relationship Id="rId1" Type="http://schemas.openxmlformats.org/officeDocument/2006/relationships/printerSettings" Target="../printerSettings/printerSettings4.bin"/><Relationship Id="rId6" Type="http://schemas.openxmlformats.org/officeDocument/2006/relationships/ctrlProp" Target="../ctrlProps/ctrlProp237.xml"/><Relationship Id="rId23" Type="http://schemas.openxmlformats.org/officeDocument/2006/relationships/ctrlProp" Target="../ctrlProps/ctrlProp254.xml"/><Relationship Id="rId28" Type="http://schemas.openxmlformats.org/officeDocument/2006/relationships/ctrlProp" Target="../ctrlProps/ctrlProp259.xml"/><Relationship Id="rId49" Type="http://schemas.openxmlformats.org/officeDocument/2006/relationships/ctrlProp" Target="../ctrlProps/ctrlProp280.xml"/><Relationship Id="rId114" Type="http://schemas.openxmlformats.org/officeDocument/2006/relationships/ctrlProp" Target="../ctrlProps/ctrlProp345.xml"/><Relationship Id="rId119" Type="http://schemas.openxmlformats.org/officeDocument/2006/relationships/ctrlProp" Target="../ctrlProps/ctrlProp350.xml"/><Relationship Id="rId44" Type="http://schemas.openxmlformats.org/officeDocument/2006/relationships/ctrlProp" Target="../ctrlProps/ctrlProp275.xml"/><Relationship Id="rId60" Type="http://schemas.openxmlformats.org/officeDocument/2006/relationships/ctrlProp" Target="../ctrlProps/ctrlProp291.xml"/><Relationship Id="rId65" Type="http://schemas.openxmlformats.org/officeDocument/2006/relationships/ctrlProp" Target="../ctrlProps/ctrlProp296.xml"/><Relationship Id="rId81" Type="http://schemas.openxmlformats.org/officeDocument/2006/relationships/ctrlProp" Target="../ctrlProps/ctrlProp312.xml"/><Relationship Id="rId86" Type="http://schemas.openxmlformats.org/officeDocument/2006/relationships/ctrlProp" Target="../ctrlProps/ctrlProp317.xml"/><Relationship Id="rId130" Type="http://schemas.openxmlformats.org/officeDocument/2006/relationships/ctrlProp" Target="../ctrlProps/ctrlProp361.xml"/><Relationship Id="rId135" Type="http://schemas.openxmlformats.org/officeDocument/2006/relationships/ctrlProp" Target="../ctrlProps/ctrlProp366.xml"/><Relationship Id="rId151" Type="http://schemas.openxmlformats.org/officeDocument/2006/relationships/ctrlProp" Target="../ctrlProps/ctrlProp382.xml"/><Relationship Id="rId156" Type="http://schemas.openxmlformats.org/officeDocument/2006/relationships/ctrlProp" Target="../ctrlProps/ctrlProp387.xml"/><Relationship Id="rId177" Type="http://schemas.openxmlformats.org/officeDocument/2006/relationships/ctrlProp" Target="../ctrlProps/ctrlProp408.xml"/><Relationship Id="rId4" Type="http://schemas.openxmlformats.org/officeDocument/2006/relationships/ctrlProp" Target="../ctrlProps/ctrlProp235.xml"/><Relationship Id="rId9" Type="http://schemas.openxmlformats.org/officeDocument/2006/relationships/ctrlProp" Target="../ctrlProps/ctrlProp240.xml"/><Relationship Id="rId172" Type="http://schemas.openxmlformats.org/officeDocument/2006/relationships/ctrlProp" Target="../ctrlProps/ctrlProp403.xml"/><Relationship Id="rId180" Type="http://schemas.openxmlformats.org/officeDocument/2006/relationships/ctrlProp" Target="../ctrlProps/ctrlProp411.xml"/><Relationship Id="rId13" Type="http://schemas.openxmlformats.org/officeDocument/2006/relationships/ctrlProp" Target="../ctrlProps/ctrlProp244.xml"/><Relationship Id="rId18" Type="http://schemas.openxmlformats.org/officeDocument/2006/relationships/ctrlProp" Target="../ctrlProps/ctrlProp249.xml"/><Relationship Id="rId39" Type="http://schemas.openxmlformats.org/officeDocument/2006/relationships/ctrlProp" Target="../ctrlProps/ctrlProp270.xml"/><Relationship Id="rId109" Type="http://schemas.openxmlformats.org/officeDocument/2006/relationships/ctrlProp" Target="../ctrlProps/ctrlProp340.xml"/><Relationship Id="rId34" Type="http://schemas.openxmlformats.org/officeDocument/2006/relationships/ctrlProp" Target="../ctrlProps/ctrlProp265.xml"/><Relationship Id="rId50" Type="http://schemas.openxmlformats.org/officeDocument/2006/relationships/ctrlProp" Target="../ctrlProps/ctrlProp281.xml"/><Relationship Id="rId55" Type="http://schemas.openxmlformats.org/officeDocument/2006/relationships/ctrlProp" Target="../ctrlProps/ctrlProp286.xml"/><Relationship Id="rId76" Type="http://schemas.openxmlformats.org/officeDocument/2006/relationships/ctrlProp" Target="../ctrlProps/ctrlProp307.xml"/><Relationship Id="rId97" Type="http://schemas.openxmlformats.org/officeDocument/2006/relationships/ctrlProp" Target="../ctrlProps/ctrlProp328.xml"/><Relationship Id="rId104" Type="http://schemas.openxmlformats.org/officeDocument/2006/relationships/ctrlProp" Target="../ctrlProps/ctrlProp335.xml"/><Relationship Id="rId120" Type="http://schemas.openxmlformats.org/officeDocument/2006/relationships/ctrlProp" Target="../ctrlProps/ctrlProp351.xml"/><Relationship Id="rId125" Type="http://schemas.openxmlformats.org/officeDocument/2006/relationships/ctrlProp" Target="../ctrlProps/ctrlProp356.xml"/><Relationship Id="rId141" Type="http://schemas.openxmlformats.org/officeDocument/2006/relationships/ctrlProp" Target="../ctrlProps/ctrlProp372.xml"/><Relationship Id="rId146" Type="http://schemas.openxmlformats.org/officeDocument/2006/relationships/ctrlProp" Target="../ctrlProps/ctrlProp377.xml"/><Relationship Id="rId167" Type="http://schemas.openxmlformats.org/officeDocument/2006/relationships/ctrlProp" Target="../ctrlProps/ctrlProp398.xml"/><Relationship Id="rId7" Type="http://schemas.openxmlformats.org/officeDocument/2006/relationships/ctrlProp" Target="../ctrlProps/ctrlProp238.xml"/><Relationship Id="rId71" Type="http://schemas.openxmlformats.org/officeDocument/2006/relationships/ctrlProp" Target="../ctrlProps/ctrlProp302.xml"/><Relationship Id="rId92" Type="http://schemas.openxmlformats.org/officeDocument/2006/relationships/ctrlProp" Target="../ctrlProps/ctrlProp323.xml"/><Relationship Id="rId162" Type="http://schemas.openxmlformats.org/officeDocument/2006/relationships/ctrlProp" Target="../ctrlProps/ctrlProp393.xml"/><Relationship Id="rId183" Type="http://schemas.openxmlformats.org/officeDocument/2006/relationships/ctrlProp" Target="../ctrlProps/ctrlProp414.xml"/><Relationship Id="rId2" Type="http://schemas.openxmlformats.org/officeDocument/2006/relationships/drawing" Target="../drawings/drawing4.xml"/><Relationship Id="rId29" Type="http://schemas.openxmlformats.org/officeDocument/2006/relationships/ctrlProp" Target="../ctrlProps/ctrlProp260.xml"/><Relationship Id="rId24" Type="http://schemas.openxmlformats.org/officeDocument/2006/relationships/ctrlProp" Target="../ctrlProps/ctrlProp255.xml"/><Relationship Id="rId40" Type="http://schemas.openxmlformats.org/officeDocument/2006/relationships/ctrlProp" Target="../ctrlProps/ctrlProp271.xml"/><Relationship Id="rId45" Type="http://schemas.openxmlformats.org/officeDocument/2006/relationships/ctrlProp" Target="../ctrlProps/ctrlProp276.xml"/><Relationship Id="rId66" Type="http://schemas.openxmlformats.org/officeDocument/2006/relationships/ctrlProp" Target="../ctrlProps/ctrlProp297.xml"/><Relationship Id="rId87" Type="http://schemas.openxmlformats.org/officeDocument/2006/relationships/ctrlProp" Target="../ctrlProps/ctrlProp318.xml"/><Relationship Id="rId110" Type="http://schemas.openxmlformats.org/officeDocument/2006/relationships/ctrlProp" Target="../ctrlProps/ctrlProp341.xml"/><Relationship Id="rId115" Type="http://schemas.openxmlformats.org/officeDocument/2006/relationships/ctrlProp" Target="../ctrlProps/ctrlProp346.xml"/><Relationship Id="rId131" Type="http://schemas.openxmlformats.org/officeDocument/2006/relationships/ctrlProp" Target="../ctrlProps/ctrlProp362.xml"/><Relationship Id="rId136" Type="http://schemas.openxmlformats.org/officeDocument/2006/relationships/ctrlProp" Target="../ctrlProps/ctrlProp367.xml"/><Relationship Id="rId157" Type="http://schemas.openxmlformats.org/officeDocument/2006/relationships/ctrlProp" Target="../ctrlProps/ctrlProp388.xml"/><Relationship Id="rId178" Type="http://schemas.openxmlformats.org/officeDocument/2006/relationships/ctrlProp" Target="../ctrlProps/ctrlProp409.xml"/><Relationship Id="rId61" Type="http://schemas.openxmlformats.org/officeDocument/2006/relationships/ctrlProp" Target="../ctrlProps/ctrlProp292.xml"/><Relationship Id="rId82" Type="http://schemas.openxmlformats.org/officeDocument/2006/relationships/ctrlProp" Target="../ctrlProps/ctrlProp313.xml"/><Relationship Id="rId152" Type="http://schemas.openxmlformats.org/officeDocument/2006/relationships/ctrlProp" Target="../ctrlProps/ctrlProp383.xml"/><Relationship Id="rId173" Type="http://schemas.openxmlformats.org/officeDocument/2006/relationships/ctrlProp" Target="../ctrlProps/ctrlProp404.xml"/><Relationship Id="rId19" Type="http://schemas.openxmlformats.org/officeDocument/2006/relationships/ctrlProp" Target="../ctrlProps/ctrlProp250.xml"/><Relationship Id="rId14" Type="http://schemas.openxmlformats.org/officeDocument/2006/relationships/ctrlProp" Target="../ctrlProps/ctrlProp245.xml"/><Relationship Id="rId30" Type="http://schemas.openxmlformats.org/officeDocument/2006/relationships/ctrlProp" Target="../ctrlProps/ctrlProp261.xml"/><Relationship Id="rId35" Type="http://schemas.openxmlformats.org/officeDocument/2006/relationships/ctrlProp" Target="../ctrlProps/ctrlProp266.xml"/><Relationship Id="rId56" Type="http://schemas.openxmlformats.org/officeDocument/2006/relationships/ctrlProp" Target="../ctrlProps/ctrlProp287.xml"/><Relationship Id="rId77" Type="http://schemas.openxmlformats.org/officeDocument/2006/relationships/ctrlProp" Target="../ctrlProps/ctrlProp308.xml"/><Relationship Id="rId100" Type="http://schemas.openxmlformats.org/officeDocument/2006/relationships/ctrlProp" Target="../ctrlProps/ctrlProp331.xml"/><Relationship Id="rId105" Type="http://schemas.openxmlformats.org/officeDocument/2006/relationships/ctrlProp" Target="../ctrlProps/ctrlProp336.xml"/><Relationship Id="rId126" Type="http://schemas.openxmlformats.org/officeDocument/2006/relationships/ctrlProp" Target="../ctrlProps/ctrlProp357.xml"/><Relationship Id="rId147" Type="http://schemas.openxmlformats.org/officeDocument/2006/relationships/ctrlProp" Target="../ctrlProps/ctrlProp378.xml"/><Relationship Id="rId168" Type="http://schemas.openxmlformats.org/officeDocument/2006/relationships/ctrlProp" Target="../ctrlProps/ctrlProp399.xml"/><Relationship Id="rId8" Type="http://schemas.openxmlformats.org/officeDocument/2006/relationships/ctrlProp" Target="../ctrlProps/ctrlProp239.xml"/><Relationship Id="rId51" Type="http://schemas.openxmlformats.org/officeDocument/2006/relationships/ctrlProp" Target="../ctrlProps/ctrlProp282.xml"/><Relationship Id="rId72" Type="http://schemas.openxmlformats.org/officeDocument/2006/relationships/ctrlProp" Target="../ctrlProps/ctrlProp303.xml"/><Relationship Id="rId93" Type="http://schemas.openxmlformats.org/officeDocument/2006/relationships/ctrlProp" Target="../ctrlProps/ctrlProp324.xml"/><Relationship Id="rId98" Type="http://schemas.openxmlformats.org/officeDocument/2006/relationships/ctrlProp" Target="../ctrlProps/ctrlProp329.xml"/><Relationship Id="rId121" Type="http://schemas.openxmlformats.org/officeDocument/2006/relationships/ctrlProp" Target="../ctrlProps/ctrlProp352.xml"/><Relationship Id="rId142" Type="http://schemas.openxmlformats.org/officeDocument/2006/relationships/ctrlProp" Target="../ctrlProps/ctrlProp373.xml"/><Relationship Id="rId163" Type="http://schemas.openxmlformats.org/officeDocument/2006/relationships/ctrlProp" Target="../ctrlProps/ctrlProp394.xml"/><Relationship Id="rId3" Type="http://schemas.openxmlformats.org/officeDocument/2006/relationships/vmlDrawing" Target="../drawings/vmlDrawing4.vml"/><Relationship Id="rId25" Type="http://schemas.openxmlformats.org/officeDocument/2006/relationships/ctrlProp" Target="../ctrlProps/ctrlProp256.xml"/><Relationship Id="rId46" Type="http://schemas.openxmlformats.org/officeDocument/2006/relationships/ctrlProp" Target="../ctrlProps/ctrlProp277.xml"/><Relationship Id="rId67" Type="http://schemas.openxmlformats.org/officeDocument/2006/relationships/ctrlProp" Target="../ctrlProps/ctrlProp298.xml"/><Relationship Id="rId116" Type="http://schemas.openxmlformats.org/officeDocument/2006/relationships/ctrlProp" Target="../ctrlProps/ctrlProp347.xml"/><Relationship Id="rId137" Type="http://schemas.openxmlformats.org/officeDocument/2006/relationships/ctrlProp" Target="../ctrlProps/ctrlProp368.xml"/><Relationship Id="rId158" Type="http://schemas.openxmlformats.org/officeDocument/2006/relationships/ctrlProp" Target="../ctrlProps/ctrlProp389.xml"/><Relationship Id="rId20" Type="http://schemas.openxmlformats.org/officeDocument/2006/relationships/ctrlProp" Target="../ctrlProps/ctrlProp251.xml"/><Relationship Id="rId41" Type="http://schemas.openxmlformats.org/officeDocument/2006/relationships/ctrlProp" Target="../ctrlProps/ctrlProp272.xml"/><Relationship Id="rId62" Type="http://schemas.openxmlformats.org/officeDocument/2006/relationships/ctrlProp" Target="../ctrlProps/ctrlProp293.xml"/><Relationship Id="rId83" Type="http://schemas.openxmlformats.org/officeDocument/2006/relationships/ctrlProp" Target="../ctrlProps/ctrlProp314.xml"/><Relationship Id="rId88" Type="http://schemas.openxmlformats.org/officeDocument/2006/relationships/ctrlProp" Target="../ctrlProps/ctrlProp319.xml"/><Relationship Id="rId111" Type="http://schemas.openxmlformats.org/officeDocument/2006/relationships/ctrlProp" Target="../ctrlProps/ctrlProp342.xml"/><Relationship Id="rId132" Type="http://schemas.openxmlformats.org/officeDocument/2006/relationships/ctrlProp" Target="../ctrlProps/ctrlProp363.xml"/><Relationship Id="rId153" Type="http://schemas.openxmlformats.org/officeDocument/2006/relationships/ctrlProp" Target="../ctrlProps/ctrlProp384.xml"/><Relationship Id="rId174" Type="http://schemas.openxmlformats.org/officeDocument/2006/relationships/ctrlProp" Target="../ctrlProps/ctrlProp405.xml"/><Relationship Id="rId179" Type="http://schemas.openxmlformats.org/officeDocument/2006/relationships/ctrlProp" Target="../ctrlProps/ctrlProp410.xml"/><Relationship Id="rId15" Type="http://schemas.openxmlformats.org/officeDocument/2006/relationships/ctrlProp" Target="../ctrlProps/ctrlProp246.xml"/><Relationship Id="rId36" Type="http://schemas.openxmlformats.org/officeDocument/2006/relationships/ctrlProp" Target="../ctrlProps/ctrlProp267.xml"/><Relationship Id="rId57" Type="http://schemas.openxmlformats.org/officeDocument/2006/relationships/ctrlProp" Target="../ctrlProps/ctrlProp288.xml"/><Relationship Id="rId106" Type="http://schemas.openxmlformats.org/officeDocument/2006/relationships/ctrlProp" Target="../ctrlProps/ctrlProp337.xml"/><Relationship Id="rId127" Type="http://schemas.openxmlformats.org/officeDocument/2006/relationships/ctrlProp" Target="../ctrlProps/ctrlProp358.xml"/><Relationship Id="rId10" Type="http://schemas.openxmlformats.org/officeDocument/2006/relationships/ctrlProp" Target="../ctrlProps/ctrlProp241.xml"/><Relationship Id="rId31" Type="http://schemas.openxmlformats.org/officeDocument/2006/relationships/ctrlProp" Target="../ctrlProps/ctrlProp262.xml"/><Relationship Id="rId52" Type="http://schemas.openxmlformats.org/officeDocument/2006/relationships/ctrlProp" Target="../ctrlProps/ctrlProp283.xml"/><Relationship Id="rId73" Type="http://schemas.openxmlformats.org/officeDocument/2006/relationships/ctrlProp" Target="../ctrlProps/ctrlProp304.xml"/><Relationship Id="rId78" Type="http://schemas.openxmlformats.org/officeDocument/2006/relationships/ctrlProp" Target="../ctrlProps/ctrlProp309.xml"/><Relationship Id="rId94" Type="http://schemas.openxmlformats.org/officeDocument/2006/relationships/ctrlProp" Target="../ctrlProps/ctrlProp325.xml"/><Relationship Id="rId99" Type="http://schemas.openxmlformats.org/officeDocument/2006/relationships/ctrlProp" Target="../ctrlProps/ctrlProp330.xml"/><Relationship Id="rId101" Type="http://schemas.openxmlformats.org/officeDocument/2006/relationships/ctrlProp" Target="../ctrlProps/ctrlProp332.xml"/><Relationship Id="rId122" Type="http://schemas.openxmlformats.org/officeDocument/2006/relationships/ctrlProp" Target="../ctrlProps/ctrlProp353.xml"/><Relationship Id="rId143" Type="http://schemas.openxmlformats.org/officeDocument/2006/relationships/ctrlProp" Target="../ctrlProps/ctrlProp374.xml"/><Relationship Id="rId148" Type="http://schemas.openxmlformats.org/officeDocument/2006/relationships/ctrlProp" Target="../ctrlProps/ctrlProp379.xml"/><Relationship Id="rId164" Type="http://schemas.openxmlformats.org/officeDocument/2006/relationships/ctrlProp" Target="../ctrlProps/ctrlProp395.xml"/><Relationship Id="rId169" Type="http://schemas.openxmlformats.org/officeDocument/2006/relationships/ctrlProp" Target="../ctrlProps/ctrlProp4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45"/>
  <sheetViews>
    <sheetView tabSelected="1" view="pageBreakPreview" zoomScale="75" zoomScaleNormal="75" zoomScaleSheetLayoutView="75" workbookViewId="0">
      <selection activeCell="Z8" sqref="Z8:AN8"/>
    </sheetView>
  </sheetViews>
  <sheetFormatPr defaultColWidth="2.625" defaultRowHeight="27.95" customHeight="1" x14ac:dyDescent="0.15"/>
  <cols>
    <col min="1" max="12" width="3.125" style="15" customWidth="1"/>
    <col min="13" max="41" width="3.125" style="10" customWidth="1"/>
    <col min="42" max="45" width="2.625" style="10" customWidth="1"/>
    <col min="46" max="16384" width="2.625" style="15"/>
  </cols>
  <sheetData>
    <row r="1" spans="1:42" ht="27.95" customHeight="1" x14ac:dyDescent="0.15">
      <c r="K1" s="233" t="s">
        <v>124</v>
      </c>
      <c r="L1" s="233"/>
      <c r="M1" s="233"/>
      <c r="N1" s="233"/>
      <c r="O1" s="233"/>
      <c r="P1" s="233"/>
      <c r="Q1" s="233"/>
      <c r="R1" s="233"/>
      <c r="S1" s="233"/>
      <c r="T1" s="233"/>
      <c r="U1" s="233"/>
      <c r="V1" s="233"/>
      <c r="W1" s="233"/>
      <c r="X1" s="233"/>
      <c r="Y1" s="233"/>
      <c r="Z1" s="233"/>
      <c r="AA1" s="233"/>
      <c r="AB1" s="233"/>
      <c r="AC1" s="233"/>
      <c r="AD1" s="233"/>
      <c r="AE1" s="233"/>
      <c r="AM1" s="215" t="s">
        <v>123</v>
      </c>
      <c r="AN1" s="215"/>
      <c r="AO1" s="215"/>
      <c r="AP1" s="215"/>
    </row>
    <row r="2" spans="1:42" ht="27.95" customHeight="1" thickBot="1" x14ac:dyDescent="0.2">
      <c r="K2" s="234"/>
      <c r="L2" s="234"/>
      <c r="M2" s="234"/>
      <c r="N2" s="234"/>
      <c r="O2" s="234"/>
      <c r="P2" s="234"/>
      <c r="Q2" s="234"/>
      <c r="R2" s="234"/>
      <c r="S2" s="234"/>
      <c r="T2" s="234"/>
      <c r="U2" s="234"/>
      <c r="V2" s="234"/>
      <c r="W2" s="234"/>
      <c r="X2" s="234"/>
      <c r="Y2" s="234"/>
      <c r="Z2" s="234"/>
      <c r="AA2" s="234"/>
      <c r="AB2" s="234"/>
      <c r="AC2" s="234"/>
      <c r="AD2" s="234"/>
      <c r="AE2" s="234"/>
      <c r="AM2" s="210"/>
      <c r="AN2" s="210"/>
      <c r="AO2" s="210"/>
      <c r="AP2" s="210"/>
    </row>
    <row r="3" spans="1:42" ht="20.25" customHeight="1" x14ac:dyDescent="0.15">
      <c r="A3" s="86"/>
      <c r="B3" s="87"/>
      <c r="C3" s="87"/>
      <c r="D3" s="87"/>
      <c r="E3" s="87"/>
      <c r="F3" s="87"/>
      <c r="G3" s="87"/>
      <c r="H3" s="87"/>
      <c r="I3" s="87"/>
      <c r="J3" s="87"/>
      <c r="K3" s="87"/>
      <c r="L3" s="87"/>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9"/>
    </row>
    <row r="4" spans="1:42" ht="20.25" customHeight="1" x14ac:dyDescent="0.15">
      <c r="A4" s="90"/>
      <c r="Z4" s="235" t="s">
        <v>263</v>
      </c>
      <c r="AA4" s="235"/>
      <c r="AB4" s="218"/>
      <c r="AC4" s="218"/>
      <c r="AD4" s="219" t="s">
        <v>0</v>
      </c>
      <c r="AE4" s="219"/>
      <c r="AF4" s="218"/>
      <c r="AG4" s="218"/>
      <c r="AH4" s="217" t="s">
        <v>69</v>
      </c>
      <c r="AI4" s="217"/>
      <c r="AJ4" s="218"/>
      <c r="AK4" s="218"/>
      <c r="AL4" s="219" t="s">
        <v>1</v>
      </c>
      <c r="AM4" s="219"/>
      <c r="AP4" s="91"/>
    </row>
    <row r="5" spans="1:42" ht="20.25" customHeight="1" x14ac:dyDescent="0.15">
      <c r="A5" s="90"/>
      <c r="Z5" s="6" t="s">
        <v>99</v>
      </c>
      <c r="AA5" s="236"/>
      <c r="AB5" s="236"/>
      <c r="AC5" s="236"/>
      <c r="AD5" s="219" t="s">
        <v>68</v>
      </c>
      <c r="AE5" s="219"/>
      <c r="AF5" s="6"/>
      <c r="AG5" s="6"/>
      <c r="AH5" s="6"/>
      <c r="AI5" s="6"/>
      <c r="AJ5" s="6"/>
      <c r="AK5" s="6"/>
      <c r="AL5" s="6"/>
      <c r="AM5" s="6"/>
      <c r="AP5" s="91"/>
    </row>
    <row r="6" spans="1:42" ht="27.75" customHeight="1" x14ac:dyDescent="0.15">
      <c r="A6" s="90"/>
      <c r="M6" s="15"/>
      <c r="N6" s="15"/>
      <c r="R6" s="20"/>
      <c r="S6" s="20"/>
      <c r="T6" s="20"/>
      <c r="U6" s="20"/>
      <c r="W6" s="20"/>
      <c r="X6" s="124"/>
      <c r="Y6" s="124"/>
      <c r="Z6" s="125"/>
      <c r="AA6" s="125"/>
      <c r="AB6" s="125"/>
      <c r="AC6" s="125"/>
      <c r="AD6" s="125"/>
      <c r="AE6" s="125"/>
      <c r="AF6" s="125"/>
      <c r="AG6" s="125"/>
      <c r="AH6" s="125"/>
      <c r="AI6" s="125"/>
      <c r="AJ6" s="125"/>
      <c r="AK6" s="125"/>
      <c r="AL6" s="125"/>
      <c r="AM6" s="124"/>
      <c r="AN6" s="124"/>
      <c r="AP6" s="91"/>
    </row>
    <row r="7" spans="1:42" ht="27.75" customHeight="1" x14ac:dyDescent="0.15">
      <c r="A7" s="90"/>
      <c r="E7" s="215" t="s">
        <v>105</v>
      </c>
      <c r="F7" s="215"/>
      <c r="G7" s="215"/>
      <c r="H7" s="215"/>
      <c r="I7" s="215"/>
      <c r="J7" s="215"/>
      <c r="M7" s="215" t="s">
        <v>98</v>
      </c>
      <c r="N7" s="215"/>
      <c r="R7" s="15"/>
      <c r="S7" s="15"/>
      <c r="T7" s="15"/>
      <c r="U7" s="15"/>
      <c r="W7" s="20"/>
      <c r="X7" s="124"/>
      <c r="Y7" s="124"/>
      <c r="Z7" s="124"/>
      <c r="AA7" s="126"/>
      <c r="AB7" s="126"/>
      <c r="AC7" s="126"/>
      <c r="AD7" s="124"/>
      <c r="AE7" s="124"/>
      <c r="AF7" s="124"/>
      <c r="AG7" s="124"/>
      <c r="AH7" s="124"/>
      <c r="AI7" s="124"/>
      <c r="AJ7" s="124"/>
      <c r="AK7" s="124"/>
      <c r="AL7" s="124"/>
      <c r="AM7" s="124"/>
      <c r="AN7" s="124"/>
      <c r="AP7" s="91"/>
    </row>
    <row r="8" spans="1:42" ht="27.75" customHeight="1" x14ac:dyDescent="0.2">
      <c r="A8" s="90"/>
      <c r="M8" s="15"/>
      <c r="N8" s="15"/>
      <c r="R8" s="15"/>
      <c r="S8" s="123"/>
      <c r="T8" s="123"/>
      <c r="U8" s="123"/>
      <c r="W8" s="215" t="s">
        <v>2</v>
      </c>
      <c r="X8" s="215"/>
      <c r="Y8" s="215"/>
      <c r="Z8" s="223"/>
      <c r="AA8" s="223"/>
      <c r="AB8" s="223"/>
      <c r="AC8" s="223"/>
      <c r="AD8" s="223"/>
      <c r="AE8" s="223"/>
      <c r="AF8" s="223"/>
      <c r="AG8" s="223"/>
      <c r="AH8" s="223"/>
      <c r="AI8" s="223"/>
      <c r="AJ8" s="223"/>
      <c r="AK8" s="223"/>
      <c r="AL8" s="223"/>
      <c r="AM8" s="223"/>
      <c r="AN8" s="223"/>
      <c r="AP8" s="91"/>
    </row>
    <row r="9" spans="1:42" ht="27.75" customHeight="1" x14ac:dyDescent="0.2">
      <c r="A9" s="90"/>
      <c r="R9" s="240" t="s">
        <v>110</v>
      </c>
      <c r="S9" s="240"/>
      <c r="T9" s="240"/>
      <c r="U9" s="240"/>
      <c r="W9" s="215" t="s">
        <v>3</v>
      </c>
      <c r="X9" s="215"/>
      <c r="Y9" s="215"/>
      <c r="Z9" s="223"/>
      <c r="AA9" s="223"/>
      <c r="AB9" s="223"/>
      <c r="AC9" s="223"/>
      <c r="AD9" s="223"/>
      <c r="AE9" s="223"/>
      <c r="AF9" s="223"/>
      <c r="AG9" s="223"/>
      <c r="AH9" s="223"/>
      <c r="AI9" s="223"/>
      <c r="AJ9" s="223"/>
      <c r="AK9" s="223"/>
      <c r="AL9" s="223"/>
      <c r="AM9" s="223"/>
      <c r="AN9" s="223"/>
      <c r="AP9" s="91"/>
    </row>
    <row r="10" spans="1:42" ht="27.75" customHeight="1" x14ac:dyDescent="0.15">
      <c r="A10" s="90"/>
      <c r="R10" s="241" t="s">
        <v>109</v>
      </c>
      <c r="S10" s="241"/>
      <c r="T10" s="241"/>
      <c r="U10" s="241"/>
      <c r="W10" s="215"/>
      <c r="X10" s="215"/>
      <c r="Y10" s="215"/>
      <c r="Z10" s="223"/>
      <c r="AA10" s="223"/>
      <c r="AB10" s="223"/>
      <c r="AC10" s="223"/>
      <c r="AD10" s="223"/>
      <c r="AE10" s="223"/>
      <c r="AF10" s="223"/>
      <c r="AG10" s="223"/>
      <c r="AH10" s="223"/>
      <c r="AI10" s="223"/>
      <c r="AJ10" s="223"/>
      <c r="AK10" s="223"/>
      <c r="AL10" s="223"/>
      <c r="AM10" s="223"/>
      <c r="AN10" s="223"/>
      <c r="AP10" s="91"/>
    </row>
    <row r="11" spans="1:42" ht="27.75" customHeight="1" x14ac:dyDescent="0.15">
      <c r="A11" s="90"/>
      <c r="R11" s="20"/>
      <c r="S11" s="20"/>
      <c r="T11" s="20"/>
      <c r="U11" s="20"/>
      <c r="W11" s="215" t="s">
        <v>4</v>
      </c>
      <c r="X11" s="215"/>
      <c r="Y11" s="215"/>
      <c r="Z11" s="10" t="s">
        <v>97</v>
      </c>
      <c r="AA11" s="237"/>
      <c r="AB11" s="237"/>
      <c r="AC11" s="237"/>
      <c r="AD11" s="10" t="s">
        <v>91</v>
      </c>
      <c r="AE11" s="208"/>
      <c r="AF11" s="208"/>
      <c r="AG11" s="208"/>
      <c r="AH11" s="14" t="s">
        <v>66</v>
      </c>
      <c r="AI11" s="208"/>
      <c r="AJ11" s="208"/>
      <c r="AK11" s="208"/>
      <c r="AP11" s="91"/>
    </row>
    <row r="12" spans="1:42" ht="27.75" customHeight="1" x14ac:dyDescent="0.15">
      <c r="A12" s="90"/>
      <c r="R12" s="15"/>
      <c r="S12" s="15"/>
      <c r="T12" s="15"/>
      <c r="U12" s="15"/>
      <c r="V12" s="15"/>
      <c r="W12" s="15"/>
      <c r="X12" s="15"/>
      <c r="Y12" s="15"/>
      <c r="Z12" s="15"/>
      <c r="AA12" s="15"/>
      <c r="AB12" s="15"/>
      <c r="AC12" s="15"/>
      <c r="AD12" s="15"/>
      <c r="AE12" s="15"/>
      <c r="AF12" s="15"/>
      <c r="AG12" s="15"/>
      <c r="AH12" s="15"/>
      <c r="AI12" s="15"/>
      <c r="AJ12" s="15"/>
      <c r="AK12" s="15"/>
      <c r="AL12" s="15"/>
      <c r="AM12" s="15"/>
      <c r="AN12" s="15"/>
      <c r="AP12" s="91"/>
    </row>
    <row r="13" spans="1:42" ht="30" customHeight="1" x14ac:dyDescent="0.15">
      <c r="A13" s="100"/>
      <c r="B13" s="238" t="s">
        <v>237</v>
      </c>
      <c r="C13" s="238"/>
      <c r="D13" s="238"/>
      <c r="E13" s="238"/>
      <c r="F13" s="238"/>
      <c r="G13" s="238"/>
      <c r="H13" s="238"/>
      <c r="I13" s="238"/>
      <c r="J13" s="238"/>
      <c r="K13" s="238"/>
      <c r="L13" s="116"/>
      <c r="M13" s="102"/>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106"/>
    </row>
    <row r="14" spans="1:42" ht="30" customHeight="1" x14ac:dyDescent="0.15">
      <c r="A14" s="100"/>
      <c r="B14" s="238" t="s">
        <v>57</v>
      </c>
      <c r="C14" s="238"/>
      <c r="D14" s="238"/>
      <c r="E14" s="238"/>
      <c r="F14" s="238"/>
      <c r="G14" s="238"/>
      <c r="H14" s="238"/>
      <c r="I14" s="238"/>
      <c r="J14" s="238"/>
      <c r="K14" s="238"/>
      <c r="L14" s="116"/>
      <c r="M14" s="102"/>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106"/>
    </row>
    <row r="15" spans="1:42" ht="30" customHeight="1" x14ac:dyDescent="0.15">
      <c r="A15" s="100"/>
      <c r="B15" s="238" t="s">
        <v>58</v>
      </c>
      <c r="C15" s="238"/>
      <c r="D15" s="238"/>
      <c r="E15" s="238"/>
      <c r="F15" s="238"/>
      <c r="G15" s="238"/>
      <c r="H15" s="238"/>
      <c r="I15" s="238"/>
      <c r="J15" s="238"/>
      <c r="K15" s="238"/>
      <c r="L15" s="116"/>
      <c r="M15" s="102"/>
      <c r="N15" s="242" t="s">
        <v>5</v>
      </c>
      <c r="O15" s="242"/>
      <c r="P15" s="242"/>
      <c r="Q15" s="102"/>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106"/>
    </row>
    <row r="16" spans="1:42" ht="30" customHeight="1" x14ac:dyDescent="0.2">
      <c r="A16" s="90"/>
      <c r="H16" s="240" t="s">
        <v>60</v>
      </c>
      <c r="I16" s="240"/>
      <c r="J16" s="240"/>
      <c r="K16" s="240"/>
      <c r="L16" s="16"/>
      <c r="N16" s="225" t="s">
        <v>2</v>
      </c>
      <c r="O16" s="225"/>
      <c r="P16" s="225"/>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91"/>
    </row>
    <row r="17" spans="1:44" ht="24.75" customHeight="1" x14ac:dyDescent="0.15">
      <c r="A17" s="90"/>
      <c r="B17" s="243" t="s">
        <v>59</v>
      </c>
      <c r="C17" s="243"/>
      <c r="D17" s="243"/>
      <c r="E17" s="243"/>
      <c r="F17" s="243"/>
      <c r="G17" s="243"/>
      <c r="H17" s="243"/>
      <c r="I17" s="243"/>
      <c r="J17" s="243"/>
      <c r="K17" s="243"/>
      <c r="L17" s="16"/>
      <c r="N17" s="225" t="s">
        <v>3</v>
      </c>
      <c r="O17" s="225"/>
      <c r="P17" s="225"/>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91"/>
    </row>
    <row r="18" spans="1:44" ht="24.95" customHeight="1" x14ac:dyDescent="0.15">
      <c r="A18" s="90"/>
      <c r="B18" s="243"/>
      <c r="C18" s="243"/>
      <c r="D18" s="243"/>
      <c r="E18" s="243"/>
      <c r="F18" s="243"/>
      <c r="G18" s="243"/>
      <c r="H18" s="243"/>
      <c r="I18" s="243"/>
      <c r="J18" s="243"/>
      <c r="K18" s="243"/>
      <c r="L18" s="16"/>
      <c r="N18" s="225"/>
      <c r="O18" s="225"/>
      <c r="P18" s="225"/>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91"/>
    </row>
    <row r="19" spans="1:44" ht="30" customHeight="1" x14ac:dyDescent="0.15">
      <c r="A19" s="90"/>
      <c r="L19" s="16"/>
      <c r="N19" s="225" t="s">
        <v>4</v>
      </c>
      <c r="O19" s="225"/>
      <c r="P19" s="225"/>
      <c r="Q19" s="14" t="s">
        <v>64</v>
      </c>
      <c r="R19" s="237"/>
      <c r="S19" s="237"/>
      <c r="T19" s="237"/>
      <c r="U19" s="10" t="s">
        <v>65</v>
      </c>
      <c r="V19" s="237"/>
      <c r="W19" s="237"/>
      <c r="X19" s="237"/>
      <c r="Y19" s="14" t="s">
        <v>66</v>
      </c>
      <c r="Z19" s="237"/>
      <c r="AA19" s="237"/>
      <c r="AB19" s="237"/>
      <c r="AC19" s="215" t="s">
        <v>67</v>
      </c>
      <c r="AD19" s="215"/>
      <c r="AE19" s="215"/>
      <c r="AF19" s="215"/>
      <c r="AG19" s="230"/>
      <c r="AH19" s="230"/>
      <c r="AI19" s="230"/>
      <c r="AJ19" s="230"/>
      <c r="AK19" s="230"/>
      <c r="AL19" s="230"/>
      <c r="AM19" s="230"/>
      <c r="AN19" s="230"/>
      <c r="AO19" s="14" t="s">
        <v>63</v>
      </c>
      <c r="AP19" s="91"/>
    </row>
    <row r="20" spans="1:44" ht="30" customHeight="1" x14ac:dyDescent="0.2">
      <c r="A20" s="96"/>
      <c r="B20" s="98"/>
      <c r="C20" s="134"/>
      <c r="D20" s="134"/>
      <c r="E20" s="134"/>
      <c r="F20" s="134"/>
      <c r="G20" s="134"/>
      <c r="H20" s="263" t="s">
        <v>60</v>
      </c>
      <c r="I20" s="263"/>
      <c r="J20" s="263"/>
      <c r="K20" s="263"/>
      <c r="L20" s="99"/>
      <c r="M20" s="45"/>
      <c r="N20" s="264" t="s">
        <v>2</v>
      </c>
      <c r="O20" s="264"/>
      <c r="P20" s="264"/>
      <c r="Q20" s="45"/>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104"/>
    </row>
    <row r="21" spans="1:44" ht="24.75" customHeight="1" x14ac:dyDescent="0.15">
      <c r="A21" s="90"/>
      <c r="B21" s="243" t="s">
        <v>61</v>
      </c>
      <c r="C21" s="243"/>
      <c r="D21" s="243"/>
      <c r="E21" s="243"/>
      <c r="F21" s="243"/>
      <c r="G21" s="243"/>
      <c r="H21" s="243"/>
      <c r="I21" s="243"/>
      <c r="J21" s="243"/>
      <c r="K21" s="243"/>
      <c r="L21" s="16"/>
      <c r="N21" s="225" t="s">
        <v>3</v>
      </c>
      <c r="O21" s="225"/>
      <c r="P21" s="225"/>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30"/>
      <c r="AO21" s="230"/>
      <c r="AP21" s="91"/>
    </row>
    <row r="22" spans="1:44" ht="24.75" customHeight="1" x14ac:dyDescent="0.15">
      <c r="A22" s="90"/>
      <c r="B22" s="243"/>
      <c r="C22" s="243"/>
      <c r="D22" s="243"/>
      <c r="E22" s="243"/>
      <c r="F22" s="243"/>
      <c r="G22" s="243"/>
      <c r="H22" s="243"/>
      <c r="I22" s="243"/>
      <c r="J22" s="243"/>
      <c r="K22" s="243"/>
      <c r="L22" s="16"/>
      <c r="N22" s="225"/>
      <c r="O22" s="225"/>
      <c r="P22" s="225"/>
      <c r="R22" s="230"/>
      <c r="S22" s="230"/>
      <c r="T22" s="230"/>
      <c r="U22" s="230"/>
      <c r="V22" s="230"/>
      <c r="W22" s="230"/>
      <c r="X22" s="230"/>
      <c r="Y22" s="230"/>
      <c r="Z22" s="230"/>
      <c r="AA22" s="230"/>
      <c r="AB22" s="230"/>
      <c r="AC22" s="230"/>
      <c r="AD22" s="230"/>
      <c r="AE22" s="230"/>
      <c r="AF22" s="230"/>
      <c r="AG22" s="230"/>
      <c r="AH22" s="230"/>
      <c r="AI22" s="230"/>
      <c r="AJ22" s="230"/>
      <c r="AK22" s="230"/>
      <c r="AL22" s="230"/>
      <c r="AM22" s="230"/>
      <c r="AN22" s="230"/>
      <c r="AO22" s="230"/>
      <c r="AP22" s="91"/>
    </row>
    <row r="23" spans="1:44" ht="30" customHeight="1" x14ac:dyDescent="0.15">
      <c r="A23" s="17"/>
      <c r="B23" s="18"/>
      <c r="C23" s="18"/>
      <c r="D23" s="18"/>
      <c r="E23" s="18"/>
      <c r="F23" s="18"/>
      <c r="G23" s="18"/>
      <c r="H23" s="18"/>
      <c r="I23" s="18"/>
      <c r="J23" s="18"/>
      <c r="K23" s="18"/>
      <c r="L23" s="19"/>
      <c r="M23" s="84"/>
      <c r="N23" s="244" t="s">
        <v>4</v>
      </c>
      <c r="O23" s="244"/>
      <c r="P23" s="244"/>
      <c r="Q23" s="83" t="s">
        <v>64</v>
      </c>
      <c r="R23" s="250"/>
      <c r="S23" s="250"/>
      <c r="T23" s="250"/>
      <c r="U23" s="84" t="s">
        <v>65</v>
      </c>
      <c r="V23" s="250"/>
      <c r="W23" s="250"/>
      <c r="X23" s="250"/>
      <c r="Y23" s="83" t="s">
        <v>66</v>
      </c>
      <c r="Z23" s="250"/>
      <c r="AA23" s="250"/>
      <c r="AB23" s="250"/>
      <c r="AC23" s="85"/>
      <c r="AD23" s="85"/>
      <c r="AE23" s="85"/>
      <c r="AF23" s="85"/>
      <c r="AG23" s="85"/>
      <c r="AH23" s="85"/>
      <c r="AI23" s="85"/>
      <c r="AJ23" s="85"/>
      <c r="AK23" s="85"/>
      <c r="AL23" s="85"/>
      <c r="AM23" s="85"/>
      <c r="AN23" s="85"/>
      <c r="AO23" s="83"/>
      <c r="AP23" s="105"/>
    </row>
    <row r="24" spans="1:44" ht="30" customHeight="1" x14ac:dyDescent="0.15">
      <c r="A24" s="96"/>
      <c r="B24" s="251" t="s">
        <v>72</v>
      </c>
      <c r="C24" s="251"/>
      <c r="D24" s="251"/>
      <c r="E24" s="251"/>
      <c r="F24" s="251"/>
      <c r="G24" s="251"/>
      <c r="H24" s="251"/>
      <c r="I24" s="251"/>
      <c r="J24" s="251"/>
      <c r="K24" s="251"/>
      <c r="L24" s="99"/>
      <c r="M24" s="45"/>
      <c r="N24" s="253" t="s">
        <v>263</v>
      </c>
      <c r="O24" s="253"/>
      <c r="P24" s="253"/>
      <c r="Q24" s="231"/>
      <c r="R24" s="231"/>
      <c r="S24" s="249" t="s">
        <v>0</v>
      </c>
      <c r="T24" s="249"/>
      <c r="U24" s="82" t="s">
        <v>62</v>
      </c>
      <c r="V24" s="231"/>
      <c r="W24" s="231"/>
      <c r="X24" s="231"/>
      <c r="Y24" s="249" t="s">
        <v>68</v>
      </c>
      <c r="Z24" s="249"/>
      <c r="AA24" s="231"/>
      <c r="AB24" s="231"/>
      <c r="AC24" s="249" t="s">
        <v>69</v>
      </c>
      <c r="AD24" s="249"/>
      <c r="AE24" s="231"/>
      <c r="AF24" s="231"/>
      <c r="AG24" s="249" t="s">
        <v>70</v>
      </c>
      <c r="AH24" s="249"/>
      <c r="AI24" s="249" t="s">
        <v>71</v>
      </c>
      <c r="AJ24" s="249"/>
      <c r="AK24" s="249"/>
      <c r="AL24" s="45"/>
      <c r="AM24" s="45"/>
      <c r="AN24" s="45"/>
      <c r="AO24" s="45"/>
      <c r="AP24" s="104"/>
    </row>
    <row r="25" spans="1:44" ht="30" customHeight="1" x14ac:dyDescent="0.15">
      <c r="A25" s="17"/>
      <c r="B25" s="252"/>
      <c r="C25" s="252"/>
      <c r="D25" s="252"/>
      <c r="E25" s="252"/>
      <c r="F25" s="252" t="b">
        <v>0</v>
      </c>
      <c r="G25" s="252"/>
      <c r="H25" s="252"/>
      <c r="I25" s="252"/>
      <c r="J25" s="252"/>
      <c r="K25" s="252"/>
      <c r="L25" s="19"/>
      <c r="M25" s="84"/>
      <c r="N25" s="84"/>
      <c r="O25" s="84"/>
      <c r="P25" s="84"/>
      <c r="Q25" s="84"/>
      <c r="R25" s="262" t="s">
        <v>263</v>
      </c>
      <c r="S25" s="262"/>
      <c r="T25" s="262"/>
      <c r="U25" s="256"/>
      <c r="V25" s="256"/>
      <c r="W25" s="257" t="s">
        <v>0</v>
      </c>
      <c r="X25" s="257"/>
      <c r="Y25" s="83" t="s">
        <v>62</v>
      </c>
      <c r="Z25" s="256"/>
      <c r="AA25" s="256"/>
      <c r="AB25" s="256"/>
      <c r="AC25" s="257" t="s">
        <v>68</v>
      </c>
      <c r="AD25" s="257"/>
      <c r="AE25" s="256"/>
      <c r="AF25" s="256"/>
      <c r="AG25" s="257" t="s">
        <v>69</v>
      </c>
      <c r="AH25" s="257"/>
      <c r="AI25" s="256"/>
      <c r="AJ25" s="256"/>
      <c r="AK25" s="257" t="s">
        <v>70</v>
      </c>
      <c r="AL25" s="257"/>
      <c r="AM25" s="257" t="s">
        <v>92</v>
      </c>
      <c r="AN25" s="257"/>
      <c r="AO25" s="257"/>
      <c r="AP25" s="115"/>
      <c r="AQ25" s="20"/>
      <c r="AR25" s="20"/>
    </row>
    <row r="26" spans="1:44" ht="30" customHeight="1" x14ac:dyDescent="0.15">
      <c r="A26" s="96"/>
      <c r="B26" s="98"/>
      <c r="C26" s="98"/>
      <c r="D26" s="98"/>
      <c r="E26" s="98"/>
      <c r="F26" s="98"/>
      <c r="G26" s="98"/>
      <c r="H26" s="98"/>
      <c r="I26" s="98"/>
      <c r="J26" s="98"/>
      <c r="K26" s="98"/>
      <c r="L26" s="99"/>
      <c r="M26" s="108"/>
      <c r="N26" s="227"/>
      <c r="O26" s="227"/>
      <c r="P26" s="227"/>
      <c r="Q26" s="227"/>
      <c r="R26" s="227"/>
      <c r="S26" s="227"/>
      <c r="T26" s="227"/>
      <c r="U26" s="111"/>
      <c r="V26" s="226" t="s">
        <v>104</v>
      </c>
      <c r="W26" s="227"/>
      <c r="X26" s="227"/>
      <c r="Y26" s="227"/>
      <c r="Z26" s="227"/>
      <c r="AA26" s="228"/>
      <c r="AB26" s="226" t="s">
        <v>103</v>
      </c>
      <c r="AC26" s="227"/>
      <c r="AD26" s="227"/>
      <c r="AE26" s="227"/>
      <c r="AF26" s="227"/>
      <c r="AG26" s="227"/>
      <c r="AH26" s="228"/>
      <c r="AI26" s="107"/>
      <c r="AJ26" s="227" t="s">
        <v>102</v>
      </c>
      <c r="AK26" s="227"/>
      <c r="AL26" s="227"/>
      <c r="AM26" s="227"/>
      <c r="AN26" s="227"/>
      <c r="AO26" s="227"/>
      <c r="AP26" s="229"/>
    </row>
    <row r="27" spans="1:44" ht="30" customHeight="1" x14ac:dyDescent="0.15">
      <c r="A27" s="90"/>
      <c r="B27" s="243" t="s">
        <v>77</v>
      </c>
      <c r="C27" s="243"/>
      <c r="D27" s="243"/>
      <c r="E27" s="243"/>
      <c r="F27" s="243"/>
      <c r="G27" s="243"/>
      <c r="H27" s="243"/>
      <c r="I27" s="243"/>
      <c r="J27" s="243"/>
      <c r="K27" s="243"/>
      <c r="L27" s="16"/>
      <c r="M27" s="108"/>
      <c r="N27" s="242" t="s">
        <v>16</v>
      </c>
      <c r="O27" s="242"/>
      <c r="P27" s="242"/>
      <c r="Q27" s="242"/>
      <c r="R27" s="242"/>
      <c r="S27" s="242"/>
      <c r="T27" s="242"/>
      <c r="U27" s="112"/>
      <c r="V27" s="259"/>
      <c r="W27" s="260"/>
      <c r="X27" s="260"/>
      <c r="Y27" s="260"/>
      <c r="Z27" s="260"/>
      <c r="AA27" s="109" t="s">
        <v>6</v>
      </c>
      <c r="AB27" s="108"/>
      <c r="AC27" s="255"/>
      <c r="AD27" s="255"/>
      <c r="AE27" s="255"/>
      <c r="AF27" s="255"/>
      <c r="AG27" s="255"/>
      <c r="AH27" s="109" t="s">
        <v>6</v>
      </c>
      <c r="AI27" s="108"/>
      <c r="AJ27" s="254" t="str">
        <f>IF(V27=0,"",V27+AC27)</f>
        <v/>
      </c>
      <c r="AK27" s="254"/>
      <c r="AL27" s="254"/>
      <c r="AM27" s="254"/>
      <c r="AN27" s="254"/>
      <c r="AO27" s="221" t="s">
        <v>6</v>
      </c>
      <c r="AP27" s="222"/>
    </row>
    <row r="28" spans="1:44" ht="30" customHeight="1" x14ac:dyDescent="0.15">
      <c r="A28" s="90"/>
      <c r="B28" s="243"/>
      <c r="C28" s="243"/>
      <c r="D28" s="243"/>
      <c r="E28" s="243"/>
      <c r="F28" s="243"/>
      <c r="G28" s="243"/>
      <c r="H28" s="243"/>
      <c r="I28" s="243"/>
      <c r="J28" s="243"/>
      <c r="K28" s="243"/>
      <c r="L28" s="16"/>
      <c r="M28" s="108"/>
      <c r="N28" s="242" t="s">
        <v>73</v>
      </c>
      <c r="O28" s="242"/>
      <c r="P28" s="242"/>
      <c r="Q28" s="242"/>
      <c r="R28" s="242"/>
      <c r="S28" s="242"/>
      <c r="T28" s="242"/>
      <c r="U28" s="112"/>
      <c r="V28" s="259"/>
      <c r="W28" s="260"/>
      <c r="X28" s="260"/>
      <c r="Y28" s="260"/>
      <c r="Z28" s="260"/>
      <c r="AA28" s="109" t="s">
        <v>6</v>
      </c>
      <c r="AB28" s="108"/>
      <c r="AC28" s="255"/>
      <c r="AD28" s="255"/>
      <c r="AE28" s="255"/>
      <c r="AF28" s="255"/>
      <c r="AG28" s="255"/>
      <c r="AH28" s="109" t="s">
        <v>6</v>
      </c>
      <c r="AI28" s="108"/>
      <c r="AJ28" s="254" t="str">
        <f>IF(V28=0,"",V28+AC28)</f>
        <v/>
      </c>
      <c r="AK28" s="254"/>
      <c r="AL28" s="254"/>
      <c r="AM28" s="254"/>
      <c r="AN28" s="254"/>
      <c r="AO28" s="221" t="s">
        <v>6</v>
      </c>
      <c r="AP28" s="222"/>
    </row>
    <row r="29" spans="1:44" ht="30" customHeight="1" x14ac:dyDescent="0.15">
      <c r="A29" s="90"/>
      <c r="B29" s="243"/>
      <c r="C29" s="243"/>
      <c r="D29" s="243"/>
      <c r="E29" s="243"/>
      <c r="F29" s="243"/>
      <c r="G29" s="243"/>
      <c r="H29" s="243"/>
      <c r="I29" s="243"/>
      <c r="J29" s="243"/>
      <c r="K29" s="243"/>
      <c r="L29" s="16"/>
      <c r="M29" s="108"/>
      <c r="N29" s="242" t="s">
        <v>74</v>
      </c>
      <c r="O29" s="242"/>
      <c r="P29" s="242"/>
      <c r="Q29" s="242"/>
      <c r="R29" s="242"/>
      <c r="S29" s="242"/>
      <c r="T29" s="242"/>
      <c r="U29" s="112"/>
      <c r="V29" s="259"/>
      <c r="W29" s="260"/>
      <c r="X29" s="260"/>
      <c r="Y29" s="260"/>
      <c r="Z29" s="260"/>
      <c r="AA29" s="109" t="s">
        <v>6</v>
      </c>
      <c r="AB29" s="108"/>
      <c r="AC29" s="255"/>
      <c r="AD29" s="255"/>
      <c r="AE29" s="255"/>
      <c r="AF29" s="255"/>
      <c r="AG29" s="255"/>
      <c r="AH29" s="109" t="s">
        <v>6</v>
      </c>
      <c r="AI29" s="108"/>
      <c r="AJ29" s="254" t="str">
        <f>IF(V29=0,"",V29+AC29)</f>
        <v/>
      </c>
      <c r="AK29" s="254"/>
      <c r="AL29" s="254"/>
      <c r="AM29" s="254"/>
      <c r="AN29" s="254"/>
      <c r="AO29" s="221" t="s">
        <v>6</v>
      </c>
      <c r="AP29" s="222"/>
    </row>
    <row r="30" spans="1:44" ht="30" customHeight="1" x14ac:dyDescent="0.15">
      <c r="A30" s="90"/>
      <c r="B30" s="243"/>
      <c r="C30" s="243"/>
      <c r="D30" s="243"/>
      <c r="E30" s="243"/>
      <c r="F30" s="243"/>
      <c r="G30" s="243"/>
      <c r="H30" s="243"/>
      <c r="I30" s="243"/>
      <c r="J30" s="243"/>
      <c r="K30" s="243"/>
      <c r="L30" s="16"/>
      <c r="M30" s="108"/>
      <c r="N30" s="242" t="s">
        <v>75</v>
      </c>
      <c r="O30" s="242"/>
      <c r="P30" s="242"/>
      <c r="Q30" s="242"/>
      <c r="R30" s="242"/>
      <c r="S30" s="242"/>
      <c r="T30" s="242"/>
      <c r="U30" s="112"/>
      <c r="V30" s="259"/>
      <c r="W30" s="260"/>
      <c r="X30" s="260"/>
      <c r="Y30" s="260"/>
      <c r="Z30" s="260"/>
      <c r="AA30" s="109" t="s">
        <v>78</v>
      </c>
      <c r="AB30" s="108"/>
      <c r="AC30" s="255"/>
      <c r="AD30" s="255"/>
      <c r="AE30" s="255"/>
      <c r="AF30" s="255"/>
      <c r="AG30" s="255"/>
      <c r="AH30" s="109" t="s">
        <v>78</v>
      </c>
      <c r="AI30" s="226"/>
      <c r="AJ30" s="227"/>
      <c r="AK30" s="227"/>
      <c r="AL30" s="227"/>
      <c r="AM30" s="227"/>
      <c r="AN30" s="227"/>
      <c r="AO30" s="227"/>
      <c r="AP30" s="229"/>
    </row>
    <row r="31" spans="1:44" ht="30" customHeight="1" x14ac:dyDescent="0.15">
      <c r="A31" s="90"/>
      <c r="B31" s="243"/>
      <c r="C31" s="243"/>
      <c r="D31" s="243"/>
      <c r="E31" s="243"/>
      <c r="F31" s="243"/>
      <c r="G31" s="243"/>
      <c r="H31" s="243"/>
      <c r="I31" s="243"/>
      <c r="J31" s="243"/>
      <c r="K31" s="243"/>
      <c r="L31" s="16"/>
      <c r="N31" s="225" t="s">
        <v>76</v>
      </c>
      <c r="O31" s="225"/>
      <c r="P31" s="225"/>
      <c r="Q31" s="225"/>
      <c r="R31" s="225"/>
      <c r="S31" s="225"/>
      <c r="T31" s="225"/>
      <c r="U31" s="113"/>
      <c r="V31" s="261"/>
      <c r="W31" s="258"/>
      <c r="X31" s="258"/>
      <c r="Y31" s="258"/>
      <c r="Z31" s="258"/>
      <c r="AA31" s="258"/>
      <c r="AB31" s="258"/>
      <c r="AC31" s="227" t="s">
        <v>79</v>
      </c>
      <c r="AD31" s="227"/>
      <c r="AE31" s="227"/>
      <c r="AF31" s="227"/>
      <c r="AG31" s="258"/>
      <c r="AH31" s="258"/>
      <c r="AI31" s="258"/>
      <c r="AJ31" s="258"/>
      <c r="AK31" s="258"/>
      <c r="AL31" s="258"/>
      <c r="AM31" s="258"/>
      <c r="AN31" s="227" t="s">
        <v>80</v>
      </c>
      <c r="AO31" s="227"/>
      <c r="AP31" s="106"/>
    </row>
    <row r="32" spans="1:44" ht="30" customHeight="1" x14ac:dyDescent="0.15">
      <c r="A32" s="17"/>
      <c r="B32" s="18"/>
      <c r="C32" s="18"/>
      <c r="D32" s="18"/>
      <c r="E32" s="18"/>
      <c r="F32" s="18"/>
      <c r="G32" s="18"/>
      <c r="H32" s="18"/>
      <c r="I32" s="18"/>
      <c r="J32" s="18"/>
      <c r="K32" s="18"/>
      <c r="L32" s="19"/>
      <c r="M32" s="84"/>
      <c r="N32" s="244"/>
      <c r="O32" s="244"/>
      <c r="P32" s="244"/>
      <c r="Q32" s="244"/>
      <c r="R32" s="244"/>
      <c r="S32" s="244"/>
      <c r="T32" s="244"/>
      <c r="U32" s="114"/>
      <c r="V32" s="226" t="s">
        <v>106</v>
      </c>
      <c r="W32" s="227"/>
      <c r="X32" s="227"/>
      <c r="Y32" s="227"/>
      <c r="Z32" s="85"/>
      <c r="AA32" s="256"/>
      <c r="AB32" s="256"/>
      <c r="AC32" s="256"/>
      <c r="AD32" s="244" t="s">
        <v>82</v>
      </c>
      <c r="AE32" s="244"/>
      <c r="AF32" s="244"/>
      <c r="AG32" s="244"/>
      <c r="AH32" s="244"/>
      <c r="AI32" s="244"/>
      <c r="AJ32" s="84"/>
      <c r="AK32" s="256"/>
      <c r="AL32" s="256"/>
      <c r="AM32" s="256"/>
      <c r="AN32" s="257" t="s">
        <v>81</v>
      </c>
      <c r="AO32" s="257"/>
      <c r="AP32" s="105"/>
    </row>
    <row r="33" spans="1:42" ht="30" customHeight="1" x14ac:dyDescent="0.15">
      <c r="A33" s="90"/>
      <c r="L33" s="16"/>
      <c r="M33" s="226" t="s">
        <v>7</v>
      </c>
      <c r="N33" s="227"/>
      <c r="O33" s="228"/>
      <c r="P33" s="248" t="b">
        <v>0</v>
      </c>
      <c r="Q33" s="247"/>
      <c r="R33" s="227" t="s">
        <v>8</v>
      </c>
      <c r="S33" s="227"/>
      <c r="T33" s="227"/>
      <c r="U33" s="247" t="b">
        <v>0</v>
      </c>
      <c r="V33" s="247"/>
      <c r="W33" s="227" t="s">
        <v>9</v>
      </c>
      <c r="X33" s="227"/>
      <c r="Y33" s="227"/>
      <c r="Z33" s="247" t="b">
        <v>0</v>
      </c>
      <c r="AA33" s="247"/>
      <c r="AB33" s="227" t="s">
        <v>83</v>
      </c>
      <c r="AC33" s="227"/>
      <c r="AD33" s="227"/>
      <c r="AE33" s="247" t="b">
        <v>0</v>
      </c>
      <c r="AF33" s="247"/>
      <c r="AG33" s="227" t="s">
        <v>12</v>
      </c>
      <c r="AH33" s="227"/>
      <c r="AI33" s="227"/>
      <c r="AJ33" s="247" t="b">
        <v>0</v>
      </c>
      <c r="AK33" s="247"/>
      <c r="AL33" s="227" t="s">
        <v>13</v>
      </c>
      <c r="AM33" s="227"/>
      <c r="AN33" s="227"/>
      <c r="AO33" s="102"/>
      <c r="AP33" s="106"/>
    </row>
    <row r="34" spans="1:42" ht="30" customHeight="1" x14ac:dyDescent="0.15">
      <c r="A34" s="90"/>
      <c r="B34" s="243" t="s">
        <v>242</v>
      </c>
      <c r="C34" s="243"/>
      <c r="D34" s="243"/>
      <c r="E34" s="243"/>
      <c r="F34" s="243"/>
      <c r="G34" s="243"/>
      <c r="H34" s="243"/>
      <c r="I34" s="243"/>
      <c r="J34" s="243"/>
      <c r="K34" s="243"/>
      <c r="L34" s="16"/>
      <c r="M34" s="232" t="b">
        <v>0</v>
      </c>
      <c r="N34" s="232"/>
      <c r="O34" s="225" t="s">
        <v>84</v>
      </c>
      <c r="P34" s="225"/>
      <c r="Q34" s="225"/>
      <c r="R34" s="225"/>
      <c r="S34" s="225"/>
      <c r="T34" s="225"/>
      <c r="U34" s="225"/>
      <c r="V34" s="225"/>
      <c r="W34" s="215" t="s">
        <v>241</v>
      </c>
      <c r="X34" s="215"/>
      <c r="Y34" s="231"/>
      <c r="Z34" s="231"/>
      <c r="AA34" s="231"/>
      <c r="AB34" s="231"/>
      <c r="AC34" s="231"/>
      <c r="AD34" s="231"/>
      <c r="AE34" s="231"/>
      <c r="AF34" s="231"/>
      <c r="AG34" s="231"/>
      <c r="AH34" s="231"/>
      <c r="AI34" s="231"/>
      <c r="AJ34" s="231"/>
      <c r="AK34" s="122" t="s">
        <v>63</v>
      </c>
      <c r="AL34" s="207"/>
      <c r="AM34" s="207"/>
      <c r="AN34" s="207"/>
      <c r="AO34" s="14"/>
      <c r="AP34" s="91"/>
    </row>
    <row r="35" spans="1:42" ht="30" customHeight="1" x14ac:dyDescent="0.15">
      <c r="A35" s="90"/>
      <c r="B35" s="243"/>
      <c r="C35" s="243"/>
      <c r="D35" s="243"/>
      <c r="E35" s="243"/>
      <c r="F35" s="243"/>
      <c r="G35" s="243"/>
      <c r="H35" s="243"/>
      <c r="I35" s="243"/>
      <c r="J35" s="243"/>
      <c r="K35" s="243"/>
      <c r="L35" s="16"/>
      <c r="M35" s="232"/>
      <c r="N35" s="232"/>
      <c r="O35" s="225" t="s">
        <v>85</v>
      </c>
      <c r="P35" s="225"/>
      <c r="Q35" s="225"/>
      <c r="R35" s="225"/>
      <c r="S35" s="225"/>
      <c r="T35" s="225"/>
      <c r="U35" s="225"/>
      <c r="V35" s="225"/>
      <c r="W35" s="225"/>
      <c r="X35" s="225"/>
      <c r="Y35" s="225"/>
      <c r="Z35" s="225"/>
      <c r="AP35" s="91"/>
    </row>
    <row r="36" spans="1:42" ht="30" customHeight="1" x14ac:dyDescent="0.15">
      <c r="A36" s="90"/>
      <c r="B36" s="243"/>
      <c r="C36" s="243"/>
      <c r="D36" s="243"/>
      <c r="E36" s="243"/>
      <c r="F36" s="243"/>
      <c r="G36" s="243"/>
      <c r="H36" s="243"/>
      <c r="I36" s="243"/>
      <c r="J36" s="243"/>
      <c r="K36" s="243"/>
      <c r="L36" s="16"/>
      <c r="O36" s="232" t="b">
        <v>0</v>
      </c>
      <c r="P36" s="232"/>
      <c r="Q36" s="225" t="s">
        <v>86</v>
      </c>
      <c r="R36" s="225"/>
      <c r="S36" s="225"/>
      <c r="T36" s="225"/>
      <c r="U36" s="225"/>
      <c r="V36" s="225"/>
      <c r="W36" s="232" t="b">
        <v>0</v>
      </c>
      <c r="X36" s="232"/>
      <c r="Y36" s="225" t="s">
        <v>87</v>
      </c>
      <c r="Z36" s="225"/>
      <c r="AA36" s="225"/>
      <c r="AB36" s="225"/>
      <c r="AC36" s="225"/>
      <c r="AD36" s="225"/>
      <c r="AE36" s="225"/>
      <c r="AF36" s="225"/>
      <c r="AG36" s="246"/>
      <c r="AH36" s="246"/>
      <c r="AI36" s="246"/>
      <c r="AJ36" s="215" t="s">
        <v>88</v>
      </c>
      <c r="AK36" s="215"/>
      <c r="AL36" s="215"/>
      <c r="AP36" s="91"/>
    </row>
    <row r="37" spans="1:42" ht="30" customHeight="1" x14ac:dyDescent="0.15">
      <c r="A37" s="90"/>
      <c r="B37" s="243"/>
      <c r="C37" s="243"/>
      <c r="D37" s="243"/>
      <c r="E37" s="243"/>
      <c r="F37" s="243"/>
      <c r="G37" s="243"/>
      <c r="H37" s="243"/>
      <c r="I37" s="243"/>
      <c r="J37" s="243"/>
      <c r="K37" s="243"/>
      <c r="L37" s="16"/>
      <c r="O37" s="232"/>
      <c r="P37" s="232"/>
      <c r="Q37" s="225" t="s">
        <v>10</v>
      </c>
      <c r="R37" s="225"/>
      <c r="S37" s="225"/>
      <c r="T37" s="225"/>
      <c r="U37" s="225"/>
      <c r="V37" s="225"/>
      <c r="W37" s="232" t="b">
        <v>0</v>
      </c>
      <c r="X37" s="232"/>
      <c r="Y37" s="225" t="s">
        <v>11</v>
      </c>
      <c r="Z37" s="225"/>
      <c r="AA37" s="225"/>
      <c r="AB37" s="225"/>
      <c r="AC37" s="225"/>
      <c r="AD37" s="215"/>
      <c r="AE37" s="215"/>
      <c r="AF37" s="225" t="s">
        <v>89</v>
      </c>
      <c r="AG37" s="225"/>
      <c r="AH37" s="225"/>
      <c r="AI37" s="225"/>
      <c r="AJ37" s="225"/>
      <c r="AK37" s="225"/>
      <c r="AL37" s="225"/>
      <c r="AP37" s="91"/>
    </row>
    <row r="38" spans="1:42" ht="30" customHeight="1" thickBot="1" x14ac:dyDescent="0.2">
      <c r="A38" s="90"/>
      <c r="B38" s="243"/>
      <c r="C38" s="243"/>
      <c r="D38" s="243"/>
      <c r="E38" s="243"/>
      <c r="F38" s="243"/>
      <c r="G38" s="243"/>
      <c r="H38" s="243"/>
      <c r="I38" s="243"/>
      <c r="J38" s="243"/>
      <c r="K38" s="243"/>
      <c r="L38" s="16"/>
      <c r="O38" s="232"/>
      <c r="P38" s="232"/>
      <c r="Q38" s="225" t="s">
        <v>90</v>
      </c>
      <c r="R38" s="225"/>
      <c r="S38" s="225"/>
      <c r="T38" s="225"/>
      <c r="U38" s="225"/>
      <c r="V38" s="208"/>
      <c r="W38" s="208"/>
      <c r="X38" s="208"/>
      <c r="Y38" s="208"/>
      <c r="Z38" s="208"/>
      <c r="AA38" s="208"/>
      <c r="AB38" s="208"/>
      <c r="AC38" s="208"/>
      <c r="AD38" s="208"/>
      <c r="AE38" s="208"/>
      <c r="AF38" s="208"/>
      <c r="AG38" s="208"/>
      <c r="AH38" s="208"/>
      <c r="AI38" s="208"/>
      <c r="AJ38" s="208"/>
      <c r="AK38" s="208"/>
      <c r="AL38" s="14" t="s">
        <v>91</v>
      </c>
      <c r="AP38" s="91"/>
    </row>
    <row r="39" spans="1:42" ht="30" customHeight="1" x14ac:dyDescent="0.15">
      <c r="A39" s="90"/>
      <c r="B39" s="243"/>
      <c r="C39" s="243"/>
      <c r="D39" s="243"/>
      <c r="E39" s="243"/>
      <c r="F39" s="243"/>
      <c r="G39" s="243"/>
      <c r="H39" s="243"/>
      <c r="I39" s="243"/>
      <c r="J39" s="243"/>
      <c r="K39" s="243"/>
      <c r="L39" s="16"/>
      <c r="M39" s="232" t="b">
        <v>0</v>
      </c>
      <c r="N39" s="232"/>
      <c r="O39" s="225" t="s">
        <v>90</v>
      </c>
      <c r="P39" s="225"/>
      <c r="Q39" s="225"/>
      <c r="R39" s="225"/>
      <c r="S39" s="225"/>
      <c r="T39" s="208"/>
      <c r="U39" s="208"/>
      <c r="V39" s="208"/>
      <c r="W39" s="208"/>
      <c r="X39" s="208"/>
      <c r="Y39" s="208"/>
      <c r="Z39" s="208"/>
      <c r="AA39" s="208"/>
      <c r="AB39" s="208"/>
      <c r="AC39" s="208"/>
      <c r="AD39" s="208"/>
      <c r="AE39" s="208"/>
      <c r="AF39" s="208"/>
      <c r="AG39" s="122" t="s">
        <v>107</v>
      </c>
      <c r="AH39" s="211" t="s">
        <v>101</v>
      </c>
      <c r="AI39" s="212"/>
      <c r="AJ39" s="212"/>
      <c r="AK39" s="212"/>
      <c r="AL39" s="212"/>
      <c r="AM39" s="212"/>
      <c r="AN39" s="212"/>
      <c r="AO39" s="212"/>
      <c r="AP39" s="213"/>
    </row>
    <row r="40" spans="1:42" ht="15.75" customHeight="1" x14ac:dyDescent="0.15">
      <c r="A40" s="90"/>
      <c r="L40" s="16"/>
      <c r="M40" s="232"/>
      <c r="N40" s="232"/>
      <c r="O40" s="244"/>
      <c r="P40" s="244"/>
      <c r="Q40" s="244"/>
      <c r="R40" s="244"/>
      <c r="S40" s="244"/>
      <c r="T40" s="245"/>
      <c r="U40" s="245"/>
      <c r="V40" s="245"/>
      <c r="W40" s="245"/>
      <c r="X40" s="245"/>
      <c r="Y40" s="245"/>
      <c r="Z40" s="245"/>
      <c r="AA40" s="245"/>
      <c r="AB40" s="245"/>
      <c r="AC40" s="245"/>
      <c r="AD40" s="245"/>
      <c r="AE40" s="245"/>
      <c r="AF40" s="245"/>
      <c r="AG40" s="105"/>
      <c r="AH40" s="117"/>
      <c r="AI40" s="20"/>
      <c r="AJ40" s="20"/>
      <c r="AK40" s="20"/>
      <c r="AL40" s="20"/>
      <c r="AM40" s="20"/>
      <c r="AN40" s="20"/>
      <c r="AO40" s="20"/>
      <c r="AP40" s="118"/>
    </row>
    <row r="41" spans="1:42" ht="38.25" customHeight="1" x14ac:dyDescent="0.15">
      <c r="A41" s="100"/>
      <c r="B41" s="238" t="s">
        <v>41</v>
      </c>
      <c r="C41" s="238"/>
      <c r="D41" s="238"/>
      <c r="E41" s="238"/>
      <c r="F41" s="238"/>
      <c r="G41" s="238"/>
      <c r="H41" s="238"/>
      <c r="I41" s="238"/>
      <c r="J41" s="238"/>
      <c r="K41" s="238"/>
      <c r="L41" s="101"/>
      <c r="M41" s="102"/>
      <c r="N41" s="110" t="s">
        <v>55</v>
      </c>
      <c r="O41" s="110"/>
      <c r="P41" s="110"/>
      <c r="Q41" s="110"/>
      <c r="R41" s="110"/>
      <c r="S41" s="110"/>
      <c r="T41" s="110"/>
      <c r="U41" s="110"/>
      <c r="V41" s="110"/>
      <c r="W41" s="110"/>
      <c r="X41" s="110"/>
      <c r="Y41" s="110"/>
      <c r="Z41" s="110"/>
      <c r="AA41" s="110"/>
      <c r="AB41" s="102"/>
      <c r="AC41" s="102"/>
      <c r="AD41" s="102"/>
      <c r="AE41" s="102"/>
      <c r="AF41" s="102"/>
      <c r="AG41" s="102"/>
      <c r="AH41" s="214"/>
      <c r="AI41" s="215"/>
      <c r="AJ41" s="215"/>
      <c r="AK41" s="215"/>
      <c r="AL41" s="215"/>
      <c r="AM41" s="215"/>
      <c r="AN41" s="215"/>
      <c r="AO41" s="215"/>
      <c r="AP41" s="216"/>
    </row>
    <row r="42" spans="1:42" ht="33" customHeight="1" x14ac:dyDescent="0.15">
      <c r="A42" s="90"/>
      <c r="L42" s="16"/>
      <c r="N42" s="103" t="s">
        <v>94</v>
      </c>
      <c r="O42" s="103"/>
      <c r="P42" s="103"/>
      <c r="Q42" s="103"/>
      <c r="R42" s="103"/>
      <c r="S42" s="103"/>
      <c r="T42" s="103"/>
      <c r="U42" s="103"/>
      <c r="V42" s="103"/>
      <c r="W42" s="103"/>
      <c r="X42" s="103"/>
      <c r="Y42" s="103"/>
      <c r="Z42" s="103"/>
      <c r="AH42" s="21"/>
      <c r="AP42" s="91"/>
    </row>
    <row r="43" spans="1:42" ht="33" customHeight="1" x14ac:dyDescent="0.15">
      <c r="A43" s="90"/>
      <c r="B43" s="243" t="s">
        <v>93</v>
      </c>
      <c r="C43" s="243"/>
      <c r="D43" s="243"/>
      <c r="E43" s="243"/>
      <c r="F43" s="243"/>
      <c r="G43" s="243"/>
      <c r="H43" s="243"/>
      <c r="I43" s="243"/>
      <c r="J43" s="243"/>
      <c r="K43" s="243"/>
      <c r="L43" s="16"/>
      <c r="N43" s="20" t="s">
        <v>95</v>
      </c>
      <c r="O43" s="20"/>
      <c r="P43" s="20"/>
      <c r="Q43" s="20"/>
      <c r="R43" s="20"/>
      <c r="S43" s="20"/>
      <c r="T43" s="20"/>
      <c r="U43" s="20"/>
      <c r="V43" s="20"/>
      <c r="W43" s="20"/>
      <c r="X43" s="20"/>
      <c r="Y43" s="20"/>
      <c r="Z43" s="20"/>
      <c r="AH43" s="21"/>
      <c r="AP43" s="91"/>
    </row>
    <row r="44" spans="1:42" ht="39.75" customHeight="1" thickBot="1" x14ac:dyDescent="0.2">
      <c r="A44" s="92"/>
      <c r="B44" s="93"/>
      <c r="C44" s="93"/>
      <c r="D44" s="93"/>
      <c r="E44" s="93"/>
      <c r="F44" s="93"/>
      <c r="G44" s="93"/>
      <c r="H44" s="93"/>
      <c r="I44" s="93"/>
      <c r="J44" s="93"/>
      <c r="K44" s="93"/>
      <c r="L44" s="97"/>
      <c r="M44" s="94"/>
      <c r="N44" s="95" t="s">
        <v>96</v>
      </c>
      <c r="O44" s="95"/>
      <c r="P44" s="95"/>
      <c r="Q44" s="95"/>
      <c r="R44" s="95"/>
      <c r="S44" s="95"/>
      <c r="T44" s="95"/>
      <c r="U44" s="95"/>
      <c r="V44" s="95"/>
      <c r="W44" s="95"/>
      <c r="X44" s="95"/>
      <c r="Y44" s="95"/>
      <c r="Z44" s="95"/>
      <c r="AA44" s="94"/>
      <c r="AB44" s="94"/>
      <c r="AC44" s="94"/>
      <c r="AD44" s="94"/>
      <c r="AE44" s="94"/>
      <c r="AF44" s="94"/>
      <c r="AG44" s="94"/>
      <c r="AH44" s="209" t="s">
        <v>14</v>
      </c>
      <c r="AI44" s="210"/>
      <c r="AJ44" s="95"/>
      <c r="AK44" s="95"/>
      <c r="AL44" s="94"/>
      <c r="AM44" s="94"/>
      <c r="AN44" s="95"/>
      <c r="AO44" s="210" t="s">
        <v>15</v>
      </c>
      <c r="AP44" s="220"/>
    </row>
    <row r="45" spans="1:42" ht="27.95" customHeight="1" x14ac:dyDescent="0.15">
      <c r="A45" s="6" t="s">
        <v>100</v>
      </c>
    </row>
  </sheetData>
  <sheetProtection algorithmName="SHA-512" hashValue="eEya+eumWtDmSDHwA4M/QGCs1zxe/tNiX2iMXdGSMd1eLzEunJ9oVgtI3I1VimMIHYw+Y1ZV7+0Mfz3Jnolq6A==" saltValue="wUHFw5lRE5gsbBkR/UWrEQ==" spinCount="100000" sheet="1" objects="1" scenarios="1" selectLockedCells="1"/>
  <mergeCells count="155">
    <mergeCell ref="Z9:AN9"/>
    <mergeCell ref="Z10:AN10"/>
    <mergeCell ref="N16:P16"/>
    <mergeCell ref="H16:K16"/>
    <mergeCell ref="H20:K20"/>
    <mergeCell ref="B17:K18"/>
    <mergeCell ref="N20:P20"/>
    <mergeCell ref="R15:AO15"/>
    <mergeCell ref="V19:X19"/>
    <mergeCell ref="Z19:AB19"/>
    <mergeCell ref="AC19:AF19"/>
    <mergeCell ref="AG19:AN19"/>
    <mergeCell ref="N17:P18"/>
    <mergeCell ref="R16:AO16"/>
    <mergeCell ref="N19:P19"/>
    <mergeCell ref="O34:V34"/>
    <mergeCell ref="W34:X34"/>
    <mergeCell ref="V29:Z29"/>
    <mergeCell ref="AC29:AG29"/>
    <mergeCell ref="AA24:AB24"/>
    <mergeCell ref="R19:T19"/>
    <mergeCell ref="R18:AO18"/>
    <mergeCell ref="AJ28:AN28"/>
    <mergeCell ref="AC28:AG28"/>
    <mergeCell ref="AK25:AL25"/>
    <mergeCell ref="U25:V25"/>
    <mergeCell ref="W25:X25"/>
    <mergeCell ref="R25:T25"/>
    <mergeCell ref="N26:T26"/>
    <mergeCell ref="AJ27:AN27"/>
    <mergeCell ref="AM25:AO25"/>
    <mergeCell ref="AG25:AH25"/>
    <mergeCell ref="AI25:AJ25"/>
    <mergeCell ref="AE25:AF25"/>
    <mergeCell ref="AC25:AD25"/>
    <mergeCell ref="Z25:AB25"/>
    <mergeCell ref="AG24:AH24"/>
    <mergeCell ref="N23:P23"/>
    <mergeCell ref="N21:P22"/>
    <mergeCell ref="V24:X24"/>
    <mergeCell ref="AL33:AN33"/>
    <mergeCell ref="W33:Y33"/>
    <mergeCell ref="Z33:AA33"/>
    <mergeCell ref="AJ29:AN29"/>
    <mergeCell ref="AC31:AF31"/>
    <mergeCell ref="AC27:AG27"/>
    <mergeCell ref="AC30:AG30"/>
    <mergeCell ref="AA32:AC32"/>
    <mergeCell ref="AB33:AD33"/>
    <mergeCell ref="AN32:AO32"/>
    <mergeCell ref="AD32:AI32"/>
    <mergeCell ref="AG31:AM31"/>
    <mergeCell ref="AK32:AM32"/>
    <mergeCell ref="AN31:AO31"/>
    <mergeCell ref="V27:Z27"/>
    <mergeCell ref="V28:Z28"/>
    <mergeCell ref="V31:AB31"/>
    <mergeCell ref="V30:Z30"/>
    <mergeCell ref="U33:V33"/>
    <mergeCell ref="AE33:AF33"/>
    <mergeCell ref="V32:Y32"/>
    <mergeCell ref="AC24:AD24"/>
    <mergeCell ref="O39:S39"/>
    <mergeCell ref="AG33:AI33"/>
    <mergeCell ref="AJ33:AK33"/>
    <mergeCell ref="R33:T33"/>
    <mergeCell ref="P33:Q33"/>
    <mergeCell ref="M33:O33"/>
    <mergeCell ref="B13:K13"/>
    <mergeCell ref="Y24:Z24"/>
    <mergeCell ref="B21:K22"/>
    <mergeCell ref="B27:K31"/>
    <mergeCell ref="V23:X23"/>
    <mergeCell ref="Z23:AB23"/>
    <mergeCell ref="B24:K25"/>
    <mergeCell ref="N24:P24"/>
    <mergeCell ref="Q24:R24"/>
    <mergeCell ref="N27:T27"/>
    <mergeCell ref="N28:T28"/>
    <mergeCell ref="N29:T29"/>
    <mergeCell ref="N30:T30"/>
    <mergeCell ref="S24:T24"/>
    <mergeCell ref="R23:T23"/>
    <mergeCell ref="AB26:AH26"/>
    <mergeCell ref="N31:T32"/>
    <mergeCell ref="AI24:AK24"/>
    <mergeCell ref="B15:K15"/>
    <mergeCell ref="N15:P15"/>
    <mergeCell ref="B41:K41"/>
    <mergeCell ref="B43:K43"/>
    <mergeCell ref="M39:N39"/>
    <mergeCell ref="M40:N40"/>
    <mergeCell ref="O40:S40"/>
    <mergeCell ref="B34:K39"/>
    <mergeCell ref="T40:AF40"/>
    <mergeCell ref="Y37:AC37"/>
    <mergeCell ref="O38:P38"/>
    <mergeCell ref="Q38:U38"/>
    <mergeCell ref="O37:P37"/>
    <mergeCell ref="W37:X37"/>
    <mergeCell ref="Q37:V37"/>
    <mergeCell ref="AD37:AE37"/>
    <mergeCell ref="AF37:AL37"/>
    <mergeCell ref="AG36:AI36"/>
    <mergeCell ref="O36:P36"/>
    <mergeCell ref="Q36:V36"/>
    <mergeCell ref="W36:X36"/>
    <mergeCell ref="Y36:AF36"/>
    <mergeCell ref="AJ36:AL36"/>
    <mergeCell ref="M35:N35"/>
    <mergeCell ref="M34:N34"/>
    <mergeCell ref="K1:AE2"/>
    <mergeCell ref="Z4:AA4"/>
    <mergeCell ref="AB4:AC4"/>
    <mergeCell ref="AD4:AE4"/>
    <mergeCell ref="AA5:AC5"/>
    <mergeCell ref="AD5:AE5"/>
    <mergeCell ref="AE11:AG11"/>
    <mergeCell ref="AA11:AC11"/>
    <mergeCell ref="R21:AO21"/>
    <mergeCell ref="W11:Y11"/>
    <mergeCell ref="R17:AO17"/>
    <mergeCell ref="AM1:AP2"/>
    <mergeCell ref="W9:Y10"/>
    <mergeCell ref="W8:Y8"/>
    <mergeCell ref="B14:K14"/>
    <mergeCell ref="AF4:AG4"/>
    <mergeCell ref="E7:J7"/>
    <mergeCell ref="N13:AO13"/>
    <mergeCell ref="M7:N7"/>
    <mergeCell ref="R20:AO20"/>
    <mergeCell ref="R9:U9"/>
    <mergeCell ref="Y34:AJ34"/>
    <mergeCell ref="R10:U10"/>
    <mergeCell ref="V38:AK38"/>
    <mergeCell ref="T39:AF39"/>
    <mergeCell ref="AH44:AI44"/>
    <mergeCell ref="AH39:AP39"/>
    <mergeCell ref="AH41:AP41"/>
    <mergeCell ref="AI11:AK11"/>
    <mergeCell ref="AH4:AI4"/>
    <mergeCell ref="AJ4:AK4"/>
    <mergeCell ref="AL4:AM4"/>
    <mergeCell ref="AO44:AP44"/>
    <mergeCell ref="AO27:AP27"/>
    <mergeCell ref="Z8:AN8"/>
    <mergeCell ref="N14:AO14"/>
    <mergeCell ref="O35:Z35"/>
    <mergeCell ref="AO29:AP29"/>
    <mergeCell ref="V26:AA26"/>
    <mergeCell ref="AJ26:AP26"/>
    <mergeCell ref="AI30:AP30"/>
    <mergeCell ref="AO28:AP28"/>
    <mergeCell ref="R22:AO22"/>
    <mergeCell ref="AE24:AF24"/>
  </mergeCells>
  <phoneticPr fontId="2"/>
  <dataValidations count="2">
    <dataValidation imeMode="off" allowBlank="1" showInputMessage="1" showErrorMessage="1" sqref="AJ27:AN29 AA32:AC32 AK32:AM32 Q24:R24 V23:X24 AA24:AB24 AE24:AF25 U25:V25 Z25:AB25 AI25:AJ25 R23:T23 Z23:AB23 AC27:AG30 AG36:AI36 V27:Z30 AA11:AC11 AE11:AG11 AI11:AK11 AI7:AK7 AE7:AG7 AA7:AC7 AF4:AK4 AB4:AC4 AA5:AC5 Z19:AB19 V19:X19 R19:T19"/>
    <dataValidation imeMode="on" allowBlank="1" showInputMessage="1" showErrorMessage="1" sqref="AG31:AM31 AK34:AN34 N13:AO14 V31:AB31 V38 Z8:AN8 Z6:AL6 R20:AO22 R15:AO18 AG19:AN19 T40:AF40 AG39 Z9:Z10"/>
  </dataValidations>
  <printOptions horizontalCentered="1" verticalCentered="1"/>
  <pageMargins left="0.98425196850393704" right="0.39370078740157483" top="0.39370078740157483" bottom="0.39370078740157483" header="0.51181102362204722" footer="0.51181102362204722"/>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12</xdr:col>
                    <xdr:colOff>123825</xdr:colOff>
                    <xdr:row>34</xdr:row>
                    <xdr:rowOff>85725</xdr:rowOff>
                  </from>
                  <to>
                    <xdr:col>13</xdr:col>
                    <xdr:colOff>190500</xdr:colOff>
                    <xdr:row>34</xdr:row>
                    <xdr:rowOff>314325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12</xdr:col>
                    <xdr:colOff>123825</xdr:colOff>
                    <xdr:row>38</xdr:row>
                    <xdr:rowOff>85725</xdr:rowOff>
                  </from>
                  <to>
                    <xdr:col>13</xdr:col>
                    <xdr:colOff>190500</xdr:colOff>
                    <xdr:row>38</xdr:row>
                    <xdr:rowOff>314325</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14</xdr:col>
                    <xdr:colOff>123825</xdr:colOff>
                    <xdr:row>35</xdr:row>
                    <xdr:rowOff>85725</xdr:rowOff>
                  </from>
                  <to>
                    <xdr:col>15</xdr:col>
                    <xdr:colOff>190500</xdr:colOff>
                    <xdr:row>35</xdr:row>
                    <xdr:rowOff>314325</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14</xdr:col>
                    <xdr:colOff>123825</xdr:colOff>
                    <xdr:row>36</xdr:row>
                    <xdr:rowOff>85725</xdr:rowOff>
                  </from>
                  <to>
                    <xdr:col>15</xdr:col>
                    <xdr:colOff>190500</xdr:colOff>
                    <xdr:row>36</xdr:row>
                    <xdr:rowOff>314325</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14</xdr:col>
                    <xdr:colOff>123825</xdr:colOff>
                    <xdr:row>37</xdr:row>
                    <xdr:rowOff>85725</xdr:rowOff>
                  </from>
                  <to>
                    <xdr:col>15</xdr:col>
                    <xdr:colOff>190500</xdr:colOff>
                    <xdr:row>37</xdr:row>
                    <xdr:rowOff>314325</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from>
                    <xdr:col>22</xdr:col>
                    <xdr:colOff>123825</xdr:colOff>
                    <xdr:row>35</xdr:row>
                    <xdr:rowOff>85725</xdr:rowOff>
                  </from>
                  <to>
                    <xdr:col>23</xdr:col>
                    <xdr:colOff>190500</xdr:colOff>
                    <xdr:row>35</xdr:row>
                    <xdr:rowOff>314325</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22</xdr:col>
                    <xdr:colOff>123825</xdr:colOff>
                    <xdr:row>36</xdr:row>
                    <xdr:rowOff>85725</xdr:rowOff>
                  </from>
                  <to>
                    <xdr:col>23</xdr:col>
                    <xdr:colOff>190500</xdr:colOff>
                    <xdr:row>36</xdr:row>
                    <xdr:rowOff>314325</xdr:rowOff>
                  </to>
                </anchor>
              </controlPr>
            </control>
          </mc:Choice>
        </mc:AlternateContent>
        <mc:AlternateContent xmlns:mc="http://schemas.openxmlformats.org/markup-compatibility/2006">
          <mc:Choice Requires="x14">
            <control shapeId="5133" r:id="rId11" name="Check Box 13">
              <controlPr defaultSize="0" autoFill="0" autoLine="0" autoPict="0">
                <anchor moveWithCells="1">
                  <from>
                    <xdr:col>29</xdr:col>
                    <xdr:colOff>123825</xdr:colOff>
                    <xdr:row>36</xdr:row>
                    <xdr:rowOff>85725</xdr:rowOff>
                  </from>
                  <to>
                    <xdr:col>30</xdr:col>
                    <xdr:colOff>190500</xdr:colOff>
                    <xdr:row>36</xdr:row>
                    <xdr:rowOff>314325</xdr:rowOff>
                  </to>
                </anchor>
              </controlPr>
            </control>
          </mc:Choice>
        </mc:AlternateContent>
        <mc:AlternateContent xmlns:mc="http://schemas.openxmlformats.org/markup-compatibility/2006">
          <mc:Choice Requires="x14">
            <control shapeId="5136" r:id="rId12" name="Check Box 16">
              <controlPr defaultSize="0" autoFill="0" autoLine="0" autoPict="0">
                <anchor moveWithCells="1">
                  <from>
                    <xdr:col>15</xdr:col>
                    <xdr:colOff>123825</xdr:colOff>
                    <xdr:row>32</xdr:row>
                    <xdr:rowOff>85725</xdr:rowOff>
                  </from>
                  <to>
                    <xdr:col>16</xdr:col>
                    <xdr:colOff>190500</xdr:colOff>
                    <xdr:row>32</xdr:row>
                    <xdr:rowOff>314325</xdr:rowOff>
                  </to>
                </anchor>
              </controlPr>
            </control>
          </mc:Choice>
        </mc:AlternateContent>
        <mc:AlternateContent xmlns:mc="http://schemas.openxmlformats.org/markup-compatibility/2006">
          <mc:Choice Requires="x14">
            <control shapeId="5137" r:id="rId13" name="Check Box 17">
              <controlPr defaultSize="0" autoFill="0" autoLine="0" autoPict="0">
                <anchor moveWithCells="1">
                  <from>
                    <xdr:col>20</xdr:col>
                    <xdr:colOff>123825</xdr:colOff>
                    <xdr:row>32</xdr:row>
                    <xdr:rowOff>85725</xdr:rowOff>
                  </from>
                  <to>
                    <xdr:col>21</xdr:col>
                    <xdr:colOff>190500</xdr:colOff>
                    <xdr:row>32</xdr:row>
                    <xdr:rowOff>314325</xdr:rowOff>
                  </to>
                </anchor>
              </controlPr>
            </control>
          </mc:Choice>
        </mc:AlternateContent>
        <mc:AlternateContent xmlns:mc="http://schemas.openxmlformats.org/markup-compatibility/2006">
          <mc:Choice Requires="x14">
            <control shapeId="5138" r:id="rId14" name="Check Box 18">
              <controlPr defaultSize="0" autoFill="0" autoLine="0" autoPict="0">
                <anchor moveWithCells="1">
                  <from>
                    <xdr:col>25</xdr:col>
                    <xdr:colOff>123825</xdr:colOff>
                    <xdr:row>32</xdr:row>
                    <xdr:rowOff>85725</xdr:rowOff>
                  </from>
                  <to>
                    <xdr:col>26</xdr:col>
                    <xdr:colOff>190500</xdr:colOff>
                    <xdr:row>32</xdr:row>
                    <xdr:rowOff>314325</xdr:rowOff>
                  </to>
                </anchor>
              </controlPr>
            </control>
          </mc:Choice>
        </mc:AlternateContent>
        <mc:AlternateContent xmlns:mc="http://schemas.openxmlformats.org/markup-compatibility/2006">
          <mc:Choice Requires="x14">
            <control shapeId="5139" r:id="rId15" name="Check Box 19">
              <controlPr defaultSize="0" autoFill="0" autoLine="0" autoPict="0">
                <anchor moveWithCells="1">
                  <from>
                    <xdr:col>30</xdr:col>
                    <xdr:colOff>123825</xdr:colOff>
                    <xdr:row>32</xdr:row>
                    <xdr:rowOff>85725</xdr:rowOff>
                  </from>
                  <to>
                    <xdr:col>31</xdr:col>
                    <xdr:colOff>190500</xdr:colOff>
                    <xdr:row>32</xdr:row>
                    <xdr:rowOff>314325</xdr:rowOff>
                  </to>
                </anchor>
              </controlPr>
            </control>
          </mc:Choice>
        </mc:AlternateContent>
        <mc:AlternateContent xmlns:mc="http://schemas.openxmlformats.org/markup-compatibility/2006">
          <mc:Choice Requires="x14">
            <control shapeId="5140" r:id="rId16" name="Check Box 20">
              <controlPr defaultSize="0" autoFill="0" autoLine="0" autoPict="0">
                <anchor moveWithCells="1">
                  <from>
                    <xdr:col>35</xdr:col>
                    <xdr:colOff>123825</xdr:colOff>
                    <xdr:row>32</xdr:row>
                    <xdr:rowOff>85725</xdr:rowOff>
                  </from>
                  <to>
                    <xdr:col>36</xdr:col>
                    <xdr:colOff>190500</xdr:colOff>
                    <xdr:row>32</xdr:row>
                    <xdr:rowOff>314325</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12</xdr:col>
                    <xdr:colOff>123825</xdr:colOff>
                    <xdr:row>33</xdr:row>
                    <xdr:rowOff>85725</xdr:rowOff>
                  </from>
                  <to>
                    <xdr:col>13</xdr:col>
                    <xdr:colOff>190500</xdr:colOff>
                    <xdr:row>33</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141"/>
  <sheetViews>
    <sheetView view="pageBreakPreview" zoomScale="75" zoomScaleNormal="85" zoomScaleSheetLayoutView="75" workbookViewId="0">
      <selection activeCell="D3" sqref="D3:M8"/>
    </sheetView>
  </sheetViews>
  <sheetFormatPr defaultRowHeight="13.5" x14ac:dyDescent="0.15"/>
  <cols>
    <col min="1" max="1" width="3.75" customWidth="1"/>
    <col min="2" max="2" width="10.625" customWidth="1"/>
    <col min="3" max="3" width="11.375" customWidth="1"/>
    <col min="4" max="13" width="10.625" customWidth="1"/>
    <col min="14" max="14" width="5.625" customWidth="1"/>
  </cols>
  <sheetData>
    <row r="1" spans="1:14" s="22" customFormat="1" ht="30" customHeight="1" thickBot="1" x14ac:dyDescent="0.2">
      <c r="A1" s="266" t="s">
        <v>20</v>
      </c>
      <c r="B1" s="267"/>
      <c r="C1" s="267"/>
      <c r="D1" s="267"/>
      <c r="E1" s="267"/>
      <c r="F1" s="267"/>
      <c r="G1" s="267"/>
      <c r="H1" s="267"/>
      <c r="I1" s="267"/>
      <c r="J1" s="267"/>
      <c r="K1" s="267"/>
      <c r="L1" s="267"/>
      <c r="M1" s="267"/>
      <c r="N1" s="267"/>
    </row>
    <row r="2" spans="1:14" s="22" customFormat="1" ht="21" customHeight="1" thickBot="1" x14ac:dyDescent="0.2">
      <c r="A2" s="23"/>
      <c r="B2" s="24"/>
      <c r="C2" s="24"/>
      <c r="D2" s="24"/>
      <c r="E2" s="24"/>
      <c r="F2" s="24"/>
      <c r="G2" s="24"/>
      <c r="H2" s="24"/>
      <c r="I2" s="24"/>
      <c r="J2" s="24"/>
      <c r="K2" s="24"/>
      <c r="L2" s="24"/>
      <c r="M2" s="24"/>
      <c r="N2" s="25"/>
    </row>
    <row r="3" spans="1:14" s="22" customFormat="1" ht="24" customHeight="1" x14ac:dyDescent="0.15">
      <c r="A3" s="11"/>
      <c r="B3" s="268" t="s">
        <v>39</v>
      </c>
      <c r="C3" s="269"/>
      <c r="D3" s="274"/>
      <c r="E3" s="275"/>
      <c r="F3" s="275"/>
      <c r="G3" s="275"/>
      <c r="H3" s="275"/>
      <c r="I3" s="275"/>
      <c r="J3" s="275"/>
      <c r="K3" s="275"/>
      <c r="L3" s="275"/>
      <c r="M3" s="276"/>
      <c r="N3" s="26"/>
    </row>
    <row r="4" spans="1:14" s="22" customFormat="1" ht="24" customHeight="1" x14ac:dyDescent="0.15">
      <c r="A4" s="11"/>
      <c r="B4" s="270"/>
      <c r="C4" s="271"/>
      <c r="D4" s="277"/>
      <c r="E4" s="278"/>
      <c r="F4" s="278"/>
      <c r="G4" s="278"/>
      <c r="H4" s="278"/>
      <c r="I4" s="278"/>
      <c r="J4" s="278"/>
      <c r="K4" s="278"/>
      <c r="L4" s="278"/>
      <c r="M4" s="279"/>
      <c r="N4" s="26"/>
    </row>
    <row r="5" spans="1:14" s="22" customFormat="1" ht="24.75" customHeight="1" x14ac:dyDescent="0.15">
      <c r="A5" s="11"/>
      <c r="B5" s="270"/>
      <c r="C5" s="271"/>
      <c r="D5" s="277"/>
      <c r="E5" s="278"/>
      <c r="F5" s="278"/>
      <c r="G5" s="278"/>
      <c r="H5" s="278"/>
      <c r="I5" s="278"/>
      <c r="J5" s="278"/>
      <c r="K5" s="278"/>
      <c r="L5" s="278"/>
      <c r="M5" s="279"/>
      <c r="N5" s="26"/>
    </row>
    <row r="6" spans="1:14" s="22" customFormat="1" ht="24.75" customHeight="1" x14ac:dyDescent="0.15">
      <c r="A6" s="11"/>
      <c r="B6" s="270"/>
      <c r="C6" s="271"/>
      <c r="D6" s="277"/>
      <c r="E6" s="278"/>
      <c r="F6" s="278"/>
      <c r="G6" s="278"/>
      <c r="H6" s="278"/>
      <c r="I6" s="278"/>
      <c r="J6" s="278"/>
      <c r="K6" s="278"/>
      <c r="L6" s="278"/>
      <c r="M6" s="279"/>
      <c r="N6" s="26"/>
    </row>
    <row r="7" spans="1:14" s="22" customFormat="1" ht="25.5" customHeight="1" x14ac:dyDescent="0.15">
      <c r="A7" s="11"/>
      <c r="B7" s="270"/>
      <c r="C7" s="271"/>
      <c r="D7" s="277"/>
      <c r="E7" s="278"/>
      <c r="F7" s="278"/>
      <c r="G7" s="278"/>
      <c r="H7" s="278"/>
      <c r="I7" s="278"/>
      <c r="J7" s="278"/>
      <c r="K7" s="278"/>
      <c r="L7" s="278"/>
      <c r="M7" s="279"/>
      <c r="N7" s="26"/>
    </row>
    <row r="8" spans="1:14" s="22" customFormat="1" ht="25.5" customHeight="1" thickBot="1" x14ac:dyDescent="0.2">
      <c r="A8" s="11"/>
      <c r="B8" s="272"/>
      <c r="C8" s="273"/>
      <c r="D8" s="280"/>
      <c r="E8" s="281"/>
      <c r="F8" s="281"/>
      <c r="G8" s="281"/>
      <c r="H8" s="281"/>
      <c r="I8" s="281"/>
      <c r="J8" s="281"/>
      <c r="K8" s="281"/>
      <c r="L8" s="281"/>
      <c r="M8" s="282"/>
      <c r="N8" s="26"/>
    </row>
    <row r="9" spans="1:14" s="22" customFormat="1" ht="25.5" customHeight="1" thickBot="1" x14ac:dyDescent="0.2">
      <c r="A9" s="11"/>
      <c r="B9" s="27"/>
      <c r="C9" s="28"/>
      <c r="D9" s="29"/>
      <c r="E9" s="29"/>
      <c r="F9" s="29"/>
      <c r="G9" s="29"/>
      <c r="H9" s="29"/>
      <c r="I9" s="29"/>
      <c r="J9" s="29"/>
      <c r="K9" s="29"/>
      <c r="L9" s="29"/>
      <c r="M9" s="29"/>
      <c r="N9" s="12"/>
    </row>
    <row r="10" spans="1:14" s="22" customFormat="1" ht="24" customHeight="1" x14ac:dyDescent="0.15">
      <c r="A10" s="11"/>
      <c r="B10" s="268" t="s">
        <v>40</v>
      </c>
      <c r="C10" s="269"/>
      <c r="D10" s="274"/>
      <c r="E10" s="275"/>
      <c r="F10" s="275"/>
      <c r="G10" s="275"/>
      <c r="H10" s="275"/>
      <c r="I10" s="275"/>
      <c r="J10" s="275"/>
      <c r="K10" s="275"/>
      <c r="L10" s="275"/>
      <c r="M10" s="276"/>
      <c r="N10" s="26"/>
    </row>
    <row r="11" spans="1:14" s="22" customFormat="1" ht="24" customHeight="1" x14ac:dyDescent="0.15">
      <c r="A11" s="11"/>
      <c r="B11" s="270"/>
      <c r="C11" s="271"/>
      <c r="D11" s="277"/>
      <c r="E11" s="278"/>
      <c r="F11" s="278"/>
      <c r="G11" s="278"/>
      <c r="H11" s="278"/>
      <c r="I11" s="278"/>
      <c r="J11" s="278"/>
      <c r="K11" s="278"/>
      <c r="L11" s="278"/>
      <c r="M11" s="279"/>
      <c r="N11" s="26"/>
    </row>
    <row r="12" spans="1:14" s="22" customFormat="1" ht="24" customHeight="1" x14ac:dyDescent="0.15">
      <c r="A12" s="11"/>
      <c r="B12" s="270"/>
      <c r="C12" s="271"/>
      <c r="D12" s="277"/>
      <c r="E12" s="278"/>
      <c r="F12" s="278"/>
      <c r="G12" s="278"/>
      <c r="H12" s="278"/>
      <c r="I12" s="278"/>
      <c r="J12" s="278"/>
      <c r="K12" s="278"/>
      <c r="L12" s="278"/>
      <c r="M12" s="279"/>
      <c r="N12" s="26"/>
    </row>
    <row r="13" spans="1:14" s="22" customFormat="1" ht="24.75" customHeight="1" x14ac:dyDescent="0.15">
      <c r="A13" s="11"/>
      <c r="B13" s="270"/>
      <c r="C13" s="271"/>
      <c r="D13" s="277"/>
      <c r="E13" s="278"/>
      <c r="F13" s="278"/>
      <c r="G13" s="278"/>
      <c r="H13" s="278"/>
      <c r="I13" s="278"/>
      <c r="J13" s="278"/>
      <c r="K13" s="278"/>
      <c r="L13" s="278"/>
      <c r="M13" s="279"/>
      <c r="N13" s="26"/>
    </row>
    <row r="14" spans="1:14" s="22" customFormat="1" ht="25.5" customHeight="1" x14ac:dyDescent="0.15">
      <c r="A14" s="11"/>
      <c r="B14" s="270"/>
      <c r="C14" s="271"/>
      <c r="D14" s="277"/>
      <c r="E14" s="278"/>
      <c r="F14" s="278"/>
      <c r="G14" s="278"/>
      <c r="H14" s="278"/>
      <c r="I14" s="278"/>
      <c r="J14" s="278"/>
      <c r="K14" s="278"/>
      <c r="L14" s="278"/>
      <c r="M14" s="279"/>
      <c r="N14" s="26"/>
    </row>
    <row r="15" spans="1:14" s="22" customFormat="1" ht="25.5" customHeight="1" thickBot="1" x14ac:dyDescent="0.2">
      <c r="A15" s="11"/>
      <c r="B15" s="272"/>
      <c r="C15" s="273"/>
      <c r="D15" s="280"/>
      <c r="E15" s="281"/>
      <c r="F15" s="281"/>
      <c r="G15" s="281"/>
      <c r="H15" s="281"/>
      <c r="I15" s="281"/>
      <c r="J15" s="281"/>
      <c r="K15" s="281"/>
      <c r="L15" s="281"/>
      <c r="M15" s="282"/>
      <c r="N15" s="26"/>
    </row>
    <row r="16" spans="1:14" s="22" customFormat="1" ht="24.95" customHeight="1" x14ac:dyDescent="0.15">
      <c r="A16" s="11"/>
      <c r="B16" s="30"/>
      <c r="C16" s="30"/>
      <c r="D16" s="9"/>
      <c r="E16" s="9"/>
      <c r="F16" s="9"/>
      <c r="G16" s="9"/>
      <c r="H16" s="9"/>
      <c r="I16" s="9"/>
      <c r="J16" s="9"/>
      <c r="K16" s="9"/>
      <c r="L16" s="9"/>
      <c r="M16" s="9"/>
      <c r="N16" s="12"/>
    </row>
    <row r="17" spans="1:14" s="22" customFormat="1" ht="24.95" customHeight="1" x14ac:dyDescent="0.15">
      <c r="A17" s="11"/>
      <c r="B17" s="30" t="s">
        <v>53</v>
      </c>
      <c r="C17" s="30"/>
      <c r="D17" s="9"/>
      <c r="E17" s="9"/>
      <c r="F17" s="9"/>
      <c r="G17" s="9"/>
      <c r="H17" s="9"/>
      <c r="I17" s="9"/>
      <c r="J17" s="9"/>
      <c r="K17" s="9"/>
      <c r="L17" s="9"/>
      <c r="M17" s="9"/>
      <c r="N17" s="12"/>
    </row>
    <row r="18" spans="1:14" s="22" customFormat="1" ht="24.95" customHeight="1" x14ac:dyDescent="0.15">
      <c r="A18" s="11"/>
      <c r="B18" s="30" t="s">
        <v>21</v>
      </c>
      <c r="C18" s="30"/>
      <c r="D18" s="9"/>
      <c r="E18" s="9"/>
      <c r="F18" s="9"/>
      <c r="G18" s="9"/>
      <c r="H18" s="9"/>
      <c r="I18" s="9"/>
      <c r="J18" s="9"/>
      <c r="K18" s="9"/>
      <c r="L18" s="9"/>
      <c r="M18" s="9"/>
      <c r="N18" s="12"/>
    </row>
    <row r="19" spans="1:14" s="22" customFormat="1" ht="24.95" customHeight="1" thickBot="1" x14ac:dyDescent="0.2">
      <c r="A19" s="11"/>
      <c r="B19" s="30"/>
      <c r="C19" s="133" t="s">
        <v>52</v>
      </c>
      <c r="D19" s="74" t="str">
        <f>IF(L20="","",ROUNDDOWN(L19/L20*100,1))</f>
        <v/>
      </c>
      <c r="E19" s="31" t="s">
        <v>22</v>
      </c>
      <c r="F19" s="33"/>
      <c r="G19" s="285" t="s">
        <v>23</v>
      </c>
      <c r="H19" s="285"/>
      <c r="I19" s="285"/>
      <c r="J19" s="286"/>
      <c r="K19" s="285" t="s">
        <v>24</v>
      </c>
      <c r="L19" s="72" t="str">
        <f>IF(G24="","",SUM(G24:L24))</f>
        <v/>
      </c>
      <c r="M19" s="9"/>
      <c r="N19" s="12"/>
    </row>
    <row r="20" spans="1:14" s="22" customFormat="1" ht="24.95" customHeight="1" x14ac:dyDescent="0.15">
      <c r="A20" s="11"/>
      <c r="B20" s="30"/>
      <c r="C20" s="30"/>
      <c r="D20" s="33" t="s">
        <v>108</v>
      </c>
      <c r="E20" s="33"/>
      <c r="F20" s="33"/>
      <c r="G20" s="287" t="s">
        <v>25</v>
      </c>
      <c r="H20" s="287"/>
      <c r="I20" s="287"/>
      <c r="J20" s="288"/>
      <c r="K20" s="285"/>
      <c r="L20" s="73" t="str">
        <f>IF(G25="","",SUM(G25:L25))</f>
        <v/>
      </c>
      <c r="M20" s="9"/>
      <c r="N20" s="12"/>
    </row>
    <row r="21" spans="1:14" s="22" customFormat="1" ht="24.95" customHeight="1" x14ac:dyDescent="0.15">
      <c r="A21" s="11"/>
      <c r="B21" s="9"/>
      <c r="C21" s="127" t="s">
        <v>112</v>
      </c>
      <c r="D21" s="128"/>
      <c r="E21" s="9"/>
      <c r="F21" s="9"/>
      <c r="G21" s="7"/>
      <c r="H21" s="7"/>
      <c r="I21" s="7"/>
      <c r="J21" s="7"/>
      <c r="K21" s="33"/>
      <c r="L21" s="9"/>
      <c r="M21" s="9"/>
      <c r="N21" s="12"/>
    </row>
    <row r="22" spans="1:14" s="22" customFormat="1" ht="30" customHeight="1" x14ac:dyDescent="0.15">
      <c r="A22" s="11"/>
      <c r="B22" s="30"/>
      <c r="C22" s="30" t="s">
        <v>113</v>
      </c>
      <c r="D22" s="9"/>
      <c r="E22" s="9"/>
      <c r="M22" s="9"/>
      <c r="N22" s="12"/>
    </row>
    <row r="23" spans="1:14" s="22" customFormat="1" ht="30" customHeight="1" x14ac:dyDescent="0.15">
      <c r="A23" s="11"/>
      <c r="B23" s="30"/>
      <c r="C23" s="30"/>
      <c r="D23" s="9"/>
      <c r="E23" s="35"/>
      <c r="F23" s="80"/>
      <c r="G23" s="47" t="s">
        <v>238</v>
      </c>
      <c r="H23" s="34" t="s">
        <v>239</v>
      </c>
      <c r="I23" s="34" t="s">
        <v>38</v>
      </c>
      <c r="J23" s="48" t="s">
        <v>240</v>
      </c>
      <c r="K23" s="49" t="s">
        <v>26</v>
      </c>
      <c r="L23" s="50" t="s">
        <v>27</v>
      </c>
      <c r="M23" s="9"/>
      <c r="N23" s="12"/>
    </row>
    <row r="24" spans="1:14" s="22" customFormat="1" ht="30" customHeight="1" x14ac:dyDescent="0.15">
      <c r="A24" s="11"/>
      <c r="B24" s="30"/>
      <c r="C24" s="30"/>
      <c r="D24" s="9"/>
      <c r="E24" s="9"/>
      <c r="F24" s="289" t="s">
        <v>233</v>
      </c>
      <c r="G24" s="36" t="str">
        <f>IF(工事中!V47=0,"",工事中!O47+工事中!T47)</f>
        <v/>
      </c>
      <c r="H24" s="37" t="str">
        <f>IF(工事中!V83=0,"",工事中!O83+工事中!T83)</f>
        <v/>
      </c>
      <c r="I24" s="37" t="str">
        <f>IF(工事中!V94=0,"",工事中!O94+工事中!T94)</f>
        <v/>
      </c>
      <c r="J24" s="51" t="str">
        <f>IF(工事中!V102=0,"",工事中!O102+工事中!T102)</f>
        <v/>
      </c>
      <c r="K24" s="37" t="str">
        <f>IF(工事中!V115=0,"",工事中!O115+工事中!T115)</f>
        <v/>
      </c>
      <c r="L24" s="52" t="str">
        <f>IF(工事中!V128=0,"",工事中!O128+工事中!T128)</f>
        <v/>
      </c>
      <c r="M24" s="9"/>
      <c r="N24" s="12"/>
    </row>
    <row r="25" spans="1:14" s="22" customFormat="1" ht="30" customHeight="1" x14ac:dyDescent="0.15">
      <c r="A25" s="11"/>
      <c r="B25" s="30"/>
      <c r="C25" s="30"/>
      <c r="D25" s="9"/>
      <c r="E25" s="9"/>
      <c r="F25" s="289"/>
      <c r="G25" s="38" t="str">
        <f>IF(工事中!V47=0,"",20-工事中!U47)</f>
        <v/>
      </c>
      <c r="H25" s="39" t="str">
        <f>IF(工事中!V83=0,"",16-工事中!U83)</f>
        <v/>
      </c>
      <c r="I25" s="39" t="str">
        <f>IF(工事中!V94=0,"",5-工事中!U94)</f>
        <v/>
      </c>
      <c r="J25" s="53" t="str">
        <f>IF(工事中!V102=0,"",3-工事中!U102)</f>
        <v/>
      </c>
      <c r="K25" s="39" t="str">
        <f>IF(工事中!V115=0,"",5-工事中!U115)</f>
        <v/>
      </c>
      <c r="L25" s="54" t="str">
        <f>IF(工事中!V128=0,"",5-工事中!U128)</f>
        <v/>
      </c>
      <c r="M25" s="9"/>
      <c r="N25" s="12"/>
    </row>
    <row r="26" spans="1:14" s="22" customFormat="1" ht="30" customHeight="1" x14ac:dyDescent="0.15">
      <c r="A26" s="11"/>
      <c r="B26" s="30"/>
      <c r="C26" s="30"/>
      <c r="D26" s="9"/>
      <c r="E26" s="9"/>
      <c r="F26"/>
      <c r="G26" s="46" t="e">
        <f t="shared" ref="G26:L26" si="0">ROUNDDOWN(G24/G25*100,1)</f>
        <v>#VALUE!</v>
      </c>
      <c r="H26" s="46" t="e">
        <f t="shared" si="0"/>
        <v>#VALUE!</v>
      </c>
      <c r="I26" s="46" t="e">
        <f t="shared" si="0"/>
        <v>#VALUE!</v>
      </c>
      <c r="J26" s="46" t="e">
        <f t="shared" si="0"/>
        <v>#VALUE!</v>
      </c>
      <c r="K26" s="46" t="e">
        <f t="shared" si="0"/>
        <v>#VALUE!</v>
      </c>
      <c r="L26" s="46" t="e">
        <f t="shared" si="0"/>
        <v>#VALUE!</v>
      </c>
      <c r="M26" s="9"/>
      <c r="N26" s="12"/>
    </row>
    <row r="27" spans="1:14" s="22" customFormat="1" ht="30" customHeight="1" x14ac:dyDescent="0.15">
      <c r="A27" s="11"/>
      <c r="B27" s="30"/>
      <c r="C27" s="9"/>
      <c r="D27" s="9"/>
      <c r="E27" s="9"/>
      <c r="F27" s="80"/>
      <c r="G27"/>
      <c r="H27"/>
      <c r="I27"/>
      <c r="J27"/>
      <c r="K27"/>
      <c r="L27"/>
      <c r="M27" s="9"/>
      <c r="N27" s="12"/>
    </row>
    <row r="28" spans="1:14" s="22" customFormat="1" ht="30" customHeight="1" x14ac:dyDescent="0.15">
      <c r="A28" s="11"/>
      <c r="B28" s="30"/>
      <c r="C28" s="40"/>
      <c r="D28" s="41"/>
      <c r="E28" s="41"/>
      <c r="F28" s="300" t="s">
        <v>232</v>
      </c>
      <c r="G28" s="47" t="s">
        <v>238</v>
      </c>
      <c r="H28" s="34" t="s">
        <v>239</v>
      </c>
      <c r="I28" s="34" t="s">
        <v>38</v>
      </c>
      <c r="J28" s="48" t="s">
        <v>240</v>
      </c>
      <c r="K28" s="49" t="s">
        <v>26</v>
      </c>
      <c r="L28" s="50" t="s">
        <v>27</v>
      </c>
      <c r="M28" s="1"/>
      <c r="N28" s="12"/>
    </row>
    <row r="29" spans="1:14" s="22" customFormat="1" ht="30" customHeight="1" x14ac:dyDescent="0.15">
      <c r="A29" s="11"/>
      <c r="B29" s="30"/>
      <c r="C29" s="40"/>
      <c r="D29" s="41"/>
      <c r="E29" s="41"/>
      <c r="F29" s="300"/>
      <c r="G29" s="181"/>
      <c r="H29" s="182"/>
      <c r="I29" s="182"/>
      <c r="J29" s="182"/>
      <c r="K29" s="182"/>
      <c r="L29" s="183"/>
      <c r="M29" s="1"/>
      <c r="N29" s="12"/>
    </row>
    <row r="30" spans="1:14" s="22" customFormat="1" ht="30" customHeight="1" x14ac:dyDescent="0.15">
      <c r="A30" s="11"/>
      <c r="B30" s="30"/>
      <c r="C30" s="40"/>
      <c r="D30" s="41"/>
      <c r="E30" s="41"/>
      <c r="F30" s="300"/>
      <c r="G30" s="184"/>
      <c r="H30" s="185"/>
      <c r="I30" s="185"/>
      <c r="J30" s="185"/>
      <c r="K30" s="185"/>
      <c r="L30" s="186"/>
      <c r="M30" s="1"/>
      <c r="N30" s="12"/>
    </row>
    <row r="31" spans="1:14" s="22" customFormat="1" ht="30" customHeight="1" x14ac:dyDescent="0.15">
      <c r="A31" s="11"/>
      <c r="B31" s="30"/>
      <c r="C31" s="40"/>
      <c r="D31" s="41"/>
      <c r="E31" s="41"/>
      <c r="F31" s="9"/>
      <c r="G31" s="46" t="e">
        <f t="shared" ref="G31:L31" si="1">ROUNDDOWN(G29/G30*100,0)</f>
        <v>#DIV/0!</v>
      </c>
      <c r="H31" s="46" t="e">
        <f t="shared" si="1"/>
        <v>#DIV/0!</v>
      </c>
      <c r="I31" s="46" t="e">
        <f t="shared" si="1"/>
        <v>#DIV/0!</v>
      </c>
      <c r="J31" s="46" t="e">
        <f t="shared" si="1"/>
        <v>#DIV/0!</v>
      </c>
      <c r="K31" s="46" t="e">
        <f t="shared" si="1"/>
        <v>#DIV/0!</v>
      </c>
      <c r="L31" s="46" t="e">
        <f t="shared" si="1"/>
        <v>#DIV/0!</v>
      </c>
      <c r="M31" s="1"/>
      <c r="N31" s="12"/>
    </row>
    <row r="32" spans="1:14" s="22" customFormat="1" ht="30" customHeight="1" x14ac:dyDescent="0.15">
      <c r="A32" s="11"/>
      <c r="B32" s="30"/>
      <c r="C32" s="41"/>
      <c r="D32" s="41"/>
      <c r="E32" s="41"/>
      <c r="F32" s="9"/>
      <c r="M32" s="1"/>
      <c r="N32" s="12"/>
    </row>
    <row r="33" spans="1:14" s="22" customFormat="1" ht="98.25" customHeight="1" x14ac:dyDescent="0.15">
      <c r="A33" s="11"/>
      <c r="B33" s="30"/>
      <c r="C33" s="41"/>
      <c r="D33" s="41"/>
      <c r="E33" s="41"/>
      <c r="F33" s="206"/>
      <c r="M33" s="1"/>
      <c r="N33" s="12"/>
    </row>
    <row r="34" spans="1:14" s="22" customFormat="1" ht="24.95" customHeight="1" thickBot="1" x14ac:dyDescent="0.2">
      <c r="A34" s="11"/>
      <c r="B34" s="30"/>
      <c r="C34" s="30" t="s">
        <v>28</v>
      </c>
      <c r="D34" s="9"/>
      <c r="E34" s="9"/>
      <c r="F34" s="9"/>
      <c r="G34" s="9"/>
      <c r="H34" s="9"/>
      <c r="I34" s="9"/>
      <c r="J34" s="9"/>
      <c r="K34" s="9"/>
      <c r="L34" s="9"/>
      <c r="M34" s="9"/>
      <c r="N34" s="12"/>
    </row>
    <row r="35" spans="1:14" s="22" customFormat="1" ht="24.95" customHeight="1" x14ac:dyDescent="0.15">
      <c r="A35" s="11"/>
      <c r="B35" s="59"/>
      <c r="C35" s="291"/>
      <c r="D35" s="292"/>
      <c r="E35" s="292"/>
      <c r="F35" s="292"/>
      <c r="G35" s="292"/>
      <c r="H35" s="292"/>
      <c r="I35" s="292"/>
      <c r="J35" s="292"/>
      <c r="K35" s="292"/>
      <c r="L35" s="292"/>
      <c r="M35" s="293"/>
      <c r="N35" s="12"/>
    </row>
    <row r="36" spans="1:14" s="22" customFormat="1" ht="24.95" customHeight="1" x14ac:dyDescent="0.15">
      <c r="A36" s="11"/>
      <c r="B36" s="59"/>
      <c r="C36" s="294"/>
      <c r="D36" s="295"/>
      <c r="E36" s="295"/>
      <c r="F36" s="295"/>
      <c r="G36" s="295"/>
      <c r="H36" s="295"/>
      <c r="I36" s="295"/>
      <c r="J36" s="295"/>
      <c r="K36" s="295"/>
      <c r="L36" s="295"/>
      <c r="M36" s="296"/>
      <c r="N36" s="12"/>
    </row>
    <row r="37" spans="1:14" s="22" customFormat="1" ht="24.95" customHeight="1" x14ac:dyDescent="0.15">
      <c r="A37" s="11"/>
      <c r="B37" s="59"/>
      <c r="C37" s="294"/>
      <c r="D37" s="295"/>
      <c r="E37" s="295"/>
      <c r="F37" s="295"/>
      <c r="G37" s="295"/>
      <c r="H37" s="295"/>
      <c r="I37" s="295"/>
      <c r="J37" s="295"/>
      <c r="K37" s="295"/>
      <c r="L37" s="295"/>
      <c r="M37" s="296"/>
      <c r="N37" s="12"/>
    </row>
    <row r="38" spans="1:14" s="22" customFormat="1" ht="24.95" customHeight="1" x14ac:dyDescent="0.15">
      <c r="A38" s="11"/>
      <c r="B38" s="59"/>
      <c r="C38" s="294"/>
      <c r="D38" s="295"/>
      <c r="E38" s="295"/>
      <c r="F38" s="295"/>
      <c r="G38" s="295"/>
      <c r="H38" s="295"/>
      <c r="I38" s="295"/>
      <c r="J38" s="295"/>
      <c r="K38" s="295"/>
      <c r="L38" s="295"/>
      <c r="M38" s="296"/>
      <c r="N38" s="12"/>
    </row>
    <row r="39" spans="1:14" s="22" customFormat="1" ht="24.95" customHeight="1" x14ac:dyDescent="0.15">
      <c r="A39" s="11"/>
      <c r="B39" s="59"/>
      <c r="C39" s="294"/>
      <c r="D39" s="295"/>
      <c r="E39" s="295"/>
      <c r="F39" s="295"/>
      <c r="G39" s="295"/>
      <c r="H39" s="295"/>
      <c r="I39" s="295"/>
      <c r="J39" s="295"/>
      <c r="K39" s="295"/>
      <c r="L39" s="295"/>
      <c r="M39" s="296"/>
      <c r="N39" s="12"/>
    </row>
    <row r="40" spans="1:14" s="22" customFormat="1" ht="24.95" customHeight="1" x14ac:dyDescent="0.15">
      <c r="A40" s="11"/>
      <c r="B40" s="59"/>
      <c r="C40" s="294"/>
      <c r="D40" s="295"/>
      <c r="E40" s="295"/>
      <c r="F40" s="295"/>
      <c r="G40" s="295"/>
      <c r="H40" s="295"/>
      <c r="I40" s="295"/>
      <c r="J40" s="295"/>
      <c r="K40" s="295"/>
      <c r="L40" s="295"/>
      <c r="M40" s="296"/>
      <c r="N40" s="12"/>
    </row>
    <row r="41" spans="1:14" s="22" customFormat="1" ht="24.95" customHeight="1" x14ac:dyDescent="0.15">
      <c r="A41" s="11"/>
      <c r="B41" s="59"/>
      <c r="C41" s="294"/>
      <c r="D41" s="295"/>
      <c r="E41" s="295"/>
      <c r="F41" s="295"/>
      <c r="G41" s="295"/>
      <c r="H41" s="295"/>
      <c r="I41" s="295"/>
      <c r="J41" s="295"/>
      <c r="K41" s="295"/>
      <c r="L41" s="295"/>
      <c r="M41" s="296"/>
      <c r="N41" s="12"/>
    </row>
    <row r="42" spans="1:14" s="22" customFormat="1" ht="24.95" customHeight="1" x14ac:dyDescent="0.15">
      <c r="A42" s="11"/>
      <c r="B42" s="59"/>
      <c r="C42" s="294"/>
      <c r="D42" s="295"/>
      <c r="E42" s="295"/>
      <c r="F42" s="295"/>
      <c r="G42" s="295"/>
      <c r="H42" s="295"/>
      <c r="I42" s="295"/>
      <c r="J42" s="295"/>
      <c r="K42" s="295"/>
      <c r="L42" s="295"/>
      <c r="M42" s="296"/>
      <c r="N42" s="12"/>
    </row>
    <row r="43" spans="1:14" s="22" customFormat="1" ht="24.95" customHeight="1" x14ac:dyDescent="0.15">
      <c r="A43" s="11"/>
      <c r="B43" s="59"/>
      <c r="C43" s="294"/>
      <c r="D43" s="295"/>
      <c r="E43" s="295"/>
      <c r="F43" s="295"/>
      <c r="G43" s="295"/>
      <c r="H43" s="295"/>
      <c r="I43" s="295"/>
      <c r="J43" s="295"/>
      <c r="K43" s="295"/>
      <c r="L43" s="295"/>
      <c r="M43" s="296"/>
      <c r="N43" s="12"/>
    </row>
    <row r="44" spans="1:14" s="22" customFormat="1" ht="24.95" customHeight="1" x14ac:dyDescent="0.15">
      <c r="A44" s="11"/>
      <c r="B44" s="59"/>
      <c r="C44" s="294"/>
      <c r="D44" s="295"/>
      <c r="E44" s="295"/>
      <c r="F44" s="295"/>
      <c r="G44" s="295"/>
      <c r="H44" s="295"/>
      <c r="I44" s="295"/>
      <c r="J44" s="295"/>
      <c r="K44" s="295"/>
      <c r="L44" s="295"/>
      <c r="M44" s="296"/>
      <c r="N44" s="12"/>
    </row>
    <row r="45" spans="1:14" s="22" customFormat="1" ht="24.95" customHeight="1" x14ac:dyDescent="0.15">
      <c r="A45" s="11"/>
      <c r="B45" s="59"/>
      <c r="C45" s="294"/>
      <c r="D45" s="295"/>
      <c r="E45" s="295"/>
      <c r="F45" s="295"/>
      <c r="G45" s="295"/>
      <c r="H45" s="295"/>
      <c r="I45" s="295"/>
      <c r="J45" s="295"/>
      <c r="K45" s="295"/>
      <c r="L45" s="295"/>
      <c r="M45" s="296"/>
      <c r="N45" s="12"/>
    </row>
    <row r="46" spans="1:14" s="22" customFormat="1" ht="24.95" customHeight="1" x14ac:dyDescent="0.15">
      <c r="A46" s="11"/>
      <c r="B46" s="59"/>
      <c r="C46" s="294"/>
      <c r="D46" s="295"/>
      <c r="E46" s="295"/>
      <c r="F46" s="295"/>
      <c r="G46" s="295"/>
      <c r="H46" s="295"/>
      <c r="I46" s="295"/>
      <c r="J46" s="295"/>
      <c r="K46" s="295"/>
      <c r="L46" s="295"/>
      <c r="M46" s="296"/>
      <c r="N46" s="12"/>
    </row>
    <row r="47" spans="1:14" s="22" customFormat="1" ht="24.95" customHeight="1" thickBot="1" x14ac:dyDescent="0.2">
      <c r="A47" s="11"/>
      <c r="B47" s="59"/>
      <c r="C47" s="297"/>
      <c r="D47" s="298"/>
      <c r="E47" s="298"/>
      <c r="F47" s="298"/>
      <c r="G47" s="298"/>
      <c r="H47" s="298"/>
      <c r="I47" s="298"/>
      <c r="J47" s="298"/>
      <c r="K47" s="298"/>
      <c r="L47" s="298"/>
      <c r="M47" s="299"/>
      <c r="N47" s="12"/>
    </row>
    <row r="48" spans="1:14" s="22" customFormat="1" ht="24.95" customHeight="1" thickBot="1" x14ac:dyDescent="0.2">
      <c r="A48" s="43"/>
      <c r="B48" s="42"/>
      <c r="C48" s="42"/>
      <c r="D48" s="42"/>
      <c r="E48" s="42"/>
      <c r="F48" s="42"/>
      <c r="G48" s="42"/>
      <c r="H48" s="42"/>
      <c r="I48" s="42"/>
      <c r="J48" s="42"/>
      <c r="K48" s="42"/>
      <c r="L48" s="42"/>
      <c r="M48" s="42"/>
      <c r="N48" s="44"/>
    </row>
    <row r="49" spans="1:14" s="22" customFormat="1" ht="30" customHeight="1" thickBot="1" x14ac:dyDescent="0.2">
      <c r="A49" s="266" t="s">
        <v>36</v>
      </c>
      <c r="B49" s="267"/>
      <c r="C49" s="267"/>
      <c r="D49" s="267"/>
      <c r="E49" s="267"/>
      <c r="F49" s="267"/>
      <c r="G49" s="267"/>
      <c r="H49" s="267"/>
      <c r="I49" s="267"/>
      <c r="J49" s="267"/>
      <c r="K49" s="267"/>
      <c r="L49" s="267"/>
      <c r="M49" s="267"/>
      <c r="N49" s="267"/>
    </row>
    <row r="50" spans="1:14" s="22" customFormat="1" ht="30" customHeight="1" x14ac:dyDescent="0.15">
      <c r="A50" s="23"/>
      <c r="B50" s="56" t="s">
        <v>29</v>
      </c>
      <c r="C50" s="56"/>
      <c r="D50" s="57"/>
      <c r="E50" s="57"/>
      <c r="F50" s="57"/>
      <c r="G50" s="57"/>
      <c r="H50" s="57"/>
      <c r="I50" s="57"/>
      <c r="J50" s="57"/>
      <c r="K50" s="57"/>
      <c r="L50" s="57"/>
      <c r="M50" s="57"/>
      <c r="N50" s="25"/>
    </row>
    <row r="51" spans="1:14" s="22" customFormat="1" ht="30" customHeight="1" thickBot="1" x14ac:dyDescent="0.2">
      <c r="A51" s="11"/>
      <c r="B51" s="30"/>
      <c r="C51" s="133" t="s">
        <v>52</v>
      </c>
      <c r="D51" s="74" t="str">
        <f>IF(L52="","",ROUNDDOWN(L51/L52*100,1))</f>
        <v/>
      </c>
      <c r="E51" s="31" t="s">
        <v>22</v>
      </c>
      <c r="F51" s="33"/>
      <c r="G51" s="285" t="s">
        <v>23</v>
      </c>
      <c r="H51" s="285"/>
      <c r="I51" s="285"/>
      <c r="J51" s="286"/>
      <c r="K51" s="285" t="s">
        <v>24</v>
      </c>
      <c r="L51" s="72" t="str">
        <f>IF(G56="","",SUM(G56:M56))</f>
        <v/>
      </c>
      <c r="M51" s="9"/>
      <c r="N51" s="12"/>
    </row>
    <row r="52" spans="1:14" s="22" customFormat="1" ht="30" customHeight="1" x14ac:dyDescent="0.15">
      <c r="A52" s="11"/>
      <c r="B52" s="30"/>
      <c r="C52" s="30"/>
      <c r="D52" s="33" t="s">
        <v>108</v>
      </c>
      <c r="E52" s="33"/>
      <c r="F52" s="33"/>
      <c r="G52" s="287" t="s">
        <v>25</v>
      </c>
      <c r="H52" s="287"/>
      <c r="I52" s="287"/>
      <c r="J52" s="288"/>
      <c r="K52" s="285"/>
      <c r="L52" s="73" t="str">
        <f>IF(G57="","",SUM(G57:M57))</f>
        <v/>
      </c>
      <c r="M52" s="9"/>
      <c r="N52" s="12"/>
    </row>
    <row r="53" spans="1:14" s="22" customFormat="1" ht="30" customHeight="1" x14ac:dyDescent="0.15">
      <c r="A53" s="11"/>
      <c r="B53" s="30"/>
      <c r="C53" s="127" t="s">
        <v>112</v>
      </c>
      <c r="D53" s="128"/>
      <c r="E53" s="9"/>
      <c r="F53" s="9"/>
      <c r="G53" s="32"/>
      <c r="H53" s="32"/>
      <c r="I53" s="32"/>
      <c r="J53" s="7"/>
      <c r="K53" s="32"/>
      <c r="L53" s="33"/>
      <c r="M53" s="9"/>
      <c r="N53" s="12"/>
    </row>
    <row r="54" spans="1:14" s="22" customFormat="1" ht="30" customHeight="1" x14ac:dyDescent="0.15">
      <c r="A54" s="11"/>
      <c r="B54" s="30"/>
      <c r="C54" s="30" t="s">
        <v>113</v>
      </c>
      <c r="D54" s="9"/>
      <c r="E54" s="9"/>
      <c r="F54" s="9"/>
      <c r="G54" s="9"/>
      <c r="H54" s="9"/>
      <c r="I54" s="9"/>
      <c r="J54" s="9"/>
      <c r="K54" s="9"/>
      <c r="L54" s="9"/>
      <c r="M54" s="9"/>
      <c r="N54" s="12"/>
    </row>
    <row r="55" spans="1:14" s="22" customFormat="1" ht="30" customHeight="1" x14ac:dyDescent="0.15">
      <c r="A55" s="11"/>
      <c r="B55" s="30"/>
      <c r="C55" s="30"/>
      <c r="D55" s="9"/>
      <c r="E55" s="35"/>
      <c r="F55" s="9"/>
      <c r="G55" s="47" t="s">
        <v>30</v>
      </c>
      <c r="H55" s="200" t="s">
        <v>231</v>
      </c>
      <c r="I55" s="34" t="s">
        <v>31</v>
      </c>
      <c r="J55" s="34" t="s">
        <v>32</v>
      </c>
      <c r="K55" s="48" t="s">
        <v>33</v>
      </c>
      <c r="L55" s="49" t="s">
        <v>34</v>
      </c>
      <c r="M55" s="50" t="s">
        <v>35</v>
      </c>
      <c r="N55" s="12"/>
    </row>
    <row r="56" spans="1:14" s="22" customFormat="1" ht="30" customHeight="1" x14ac:dyDescent="0.15">
      <c r="A56" s="11"/>
      <c r="B56" s="30"/>
      <c r="C56" s="30"/>
      <c r="D56" s="9"/>
      <c r="E56" s="9"/>
      <c r="F56" s="289" t="s">
        <v>233</v>
      </c>
      <c r="G56" s="201" t="str">
        <f>IF(施設・設備等!V26=0,"",施設・設備等!O26+施設・設備等!T26)</f>
        <v/>
      </c>
      <c r="H56" s="201" t="str">
        <f>IF(施設・設備等!V31=0,"",施設・設備等!O31+施設・設備等!T31)</f>
        <v/>
      </c>
      <c r="I56" s="51" t="str">
        <f>IF(施設・設備等!V48=0,"",施設・設備等!O48+施設・設備等!T48)</f>
        <v/>
      </c>
      <c r="J56" s="51" t="str">
        <f>IF(施設・設備等!V55=0,"",施設・設備等!O55+施設・設備等!T55)</f>
        <v/>
      </c>
      <c r="K56" s="51" t="str">
        <f>IF(施設・設備等!V83=0,"",施設・設備等!O83+施設・設備等!T83)</f>
        <v/>
      </c>
      <c r="L56" s="51" t="str">
        <f>IF(施設・設備等!V96=0,"",施設・設備等!O96+施設・設備等!T96)</f>
        <v/>
      </c>
      <c r="M56" s="204" t="str">
        <f>IF(施設・設備等!V103=0,"",施設・設備等!O103+施設・設備等!T103)</f>
        <v/>
      </c>
      <c r="N56" s="12"/>
    </row>
    <row r="57" spans="1:14" s="22" customFormat="1" ht="30" customHeight="1" x14ac:dyDescent="0.15">
      <c r="A57" s="11"/>
      <c r="B57" s="30"/>
      <c r="C57" s="30"/>
      <c r="D57" s="9"/>
      <c r="E57" s="9"/>
      <c r="F57" s="289"/>
      <c r="G57" s="202" t="str">
        <f>IF(施設・設備等!V26=0,"",10-施設・設備等!U26)</f>
        <v/>
      </c>
      <c r="H57" s="202" t="str">
        <f>IF(施設・設備等!V31=0,"",2-施設・設備等!U31)</f>
        <v/>
      </c>
      <c r="I57" s="53" t="str">
        <f>IF(施設・設備等!V48=0,"",8-施設・設備等!U48)</f>
        <v/>
      </c>
      <c r="J57" s="53" t="str">
        <f>IF(施設・設備等!V55=0,"",3-施設・設備等!U55)</f>
        <v/>
      </c>
      <c r="K57" s="53" t="str">
        <f>IF(施設・設備等!V83=0,"",13-施設・設備等!U83)</f>
        <v/>
      </c>
      <c r="L57" s="53" t="str">
        <f>IF(施設・設備等!V96=0,"",6-施設・設備等!U96)</f>
        <v/>
      </c>
      <c r="M57" s="205" t="str">
        <f>IF(施設・設備等!V103=0,"",3-施設・設備等!U103)</f>
        <v/>
      </c>
      <c r="N57" s="12"/>
    </row>
    <row r="58" spans="1:14" s="22" customFormat="1" ht="30" customHeight="1" x14ac:dyDescent="0.15">
      <c r="A58" s="11"/>
      <c r="B58" s="30"/>
      <c r="C58" s="30"/>
      <c r="D58" s="9"/>
      <c r="E58" s="9"/>
      <c r="F58" s="9"/>
      <c r="G58" s="61" t="e">
        <f t="shared" ref="G58:M58" si="2">ROUNDDOWN(G56/G57*100,1)</f>
        <v>#VALUE!</v>
      </c>
      <c r="H58" s="203" t="e">
        <f>ROUNDDOWN(H56/H57*100,1)</f>
        <v>#VALUE!</v>
      </c>
      <c r="I58" s="61" t="e">
        <f>ROUNDDOWN(I56/I57*100,1)</f>
        <v>#VALUE!</v>
      </c>
      <c r="J58" s="61" t="e">
        <f t="shared" si="2"/>
        <v>#VALUE!</v>
      </c>
      <c r="K58" s="61" t="e">
        <f t="shared" si="2"/>
        <v>#VALUE!</v>
      </c>
      <c r="L58" s="61" t="e">
        <f t="shared" si="2"/>
        <v>#VALUE!</v>
      </c>
      <c r="M58" s="61" t="e">
        <f t="shared" si="2"/>
        <v>#VALUE!</v>
      </c>
      <c r="N58" s="12"/>
    </row>
    <row r="59" spans="1:14" s="22" customFormat="1" ht="30" customHeight="1" x14ac:dyDescent="0.15">
      <c r="A59" s="11"/>
      <c r="B59" s="30"/>
      <c r="C59" s="9"/>
      <c r="D59" s="9"/>
      <c r="E59" s="9"/>
      <c r="F59"/>
      <c r="G59"/>
      <c r="I59"/>
      <c r="J59"/>
      <c r="K59"/>
      <c r="L59"/>
      <c r="M59"/>
      <c r="N59" s="12"/>
    </row>
    <row r="60" spans="1:14" s="22" customFormat="1" ht="30" customHeight="1" x14ac:dyDescent="0.15">
      <c r="A60" s="11"/>
      <c r="B60" s="30"/>
      <c r="C60" s="40"/>
      <c r="D60" s="41"/>
      <c r="E60" s="41"/>
      <c r="F60" s="290" t="s">
        <v>232</v>
      </c>
      <c r="G60" s="47" t="s">
        <v>30</v>
      </c>
      <c r="H60" s="200" t="s">
        <v>231</v>
      </c>
      <c r="I60" s="34" t="s">
        <v>31</v>
      </c>
      <c r="J60" s="34" t="s">
        <v>32</v>
      </c>
      <c r="K60" s="48" t="s">
        <v>33</v>
      </c>
      <c r="L60" s="49" t="s">
        <v>34</v>
      </c>
      <c r="M60" s="50" t="s">
        <v>35</v>
      </c>
      <c r="N60" s="12"/>
    </row>
    <row r="61" spans="1:14" s="22" customFormat="1" ht="30" customHeight="1" x14ac:dyDescent="0.15">
      <c r="A61" s="11"/>
      <c r="B61" s="30"/>
      <c r="C61" s="40"/>
      <c r="D61" s="41"/>
      <c r="E61" s="41"/>
      <c r="F61" s="290"/>
      <c r="G61" s="181"/>
      <c r="H61" s="182"/>
      <c r="I61" s="182"/>
      <c r="J61" s="182"/>
      <c r="K61" s="182"/>
      <c r="L61" s="182"/>
      <c r="M61" s="183"/>
      <c r="N61" s="12"/>
    </row>
    <row r="62" spans="1:14" s="22" customFormat="1" ht="30" customHeight="1" x14ac:dyDescent="0.15">
      <c r="A62" s="11"/>
      <c r="B62" s="30"/>
      <c r="C62" s="40"/>
      <c r="D62" s="41"/>
      <c r="E62" s="41"/>
      <c r="F62" s="290"/>
      <c r="G62" s="184"/>
      <c r="H62" s="185"/>
      <c r="I62" s="185"/>
      <c r="J62" s="185"/>
      <c r="K62" s="185"/>
      <c r="L62" s="185"/>
      <c r="M62" s="186"/>
      <c r="N62" s="12"/>
    </row>
    <row r="63" spans="1:14" s="22" customFormat="1" ht="30" customHeight="1" x14ac:dyDescent="0.15">
      <c r="A63" s="11"/>
      <c r="B63" s="30"/>
      <c r="C63" s="40"/>
      <c r="D63" s="41"/>
      <c r="E63" s="41"/>
      <c r="F63" s="290"/>
      <c r="G63" s="61" t="e">
        <f t="shared" ref="G63:M63" si="3">ROUNDDOWN(G61/G62*100,1)</f>
        <v>#DIV/0!</v>
      </c>
      <c r="H63" s="61" t="e">
        <f t="shared" si="3"/>
        <v>#DIV/0!</v>
      </c>
      <c r="I63" s="61" t="e">
        <f t="shared" si="3"/>
        <v>#DIV/0!</v>
      </c>
      <c r="J63" s="61" t="e">
        <f t="shared" si="3"/>
        <v>#DIV/0!</v>
      </c>
      <c r="K63" s="61" t="e">
        <f t="shared" si="3"/>
        <v>#DIV/0!</v>
      </c>
      <c r="L63" s="61" t="e">
        <f t="shared" si="3"/>
        <v>#DIV/0!</v>
      </c>
      <c r="M63" s="61" t="e">
        <f t="shared" si="3"/>
        <v>#DIV/0!</v>
      </c>
      <c r="N63" s="12"/>
    </row>
    <row r="64" spans="1:14" s="22" customFormat="1" ht="30" customHeight="1" x14ac:dyDescent="0.15">
      <c r="A64" s="11"/>
      <c r="B64" s="30"/>
      <c r="C64" s="41"/>
      <c r="D64" s="41"/>
      <c r="E64" s="41"/>
      <c r="F64" s="41"/>
      <c r="N64" s="12"/>
    </row>
    <row r="65" spans="1:14" s="22" customFormat="1" ht="30" customHeight="1" x14ac:dyDescent="0.15">
      <c r="A65" s="11"/>
      <c r="B65" s="30"/>
      <c r="C65" s="41"/>
      <c r="D65" s="41"/>
      <c r="E65" s="41"/>
      <c r="F65" s="41"/>
      <c r="G65" s="1"/>
      <c r="H65" s="1"/>
      <c r="I65" s="1"/>
      <c r="J65" s="1"/>
      <c r="K65" s="1"/>
      <c r="L65" s="1"/>
      <c r="M65" s="1"/>
      <c r="N65" s="12"/>
    </row>
    <row r="66" spans="1:14" s="22" customFormat="1" ht="30" customHeight="1" thickBot="1" x14ac:dyDescent="0.2">
      <c r="A66" s="11"/>
      <c r="B66" s="30"/>
      <c r="C66" s="30" t="s">
        <v>28</v>
      </c>
      <c r="D66" s="9"/>
      <c r="E66" s="9"/>
      <c r="F66" s="9"/>
      <c r="G66" s="9"/>
      <c r="H66" s="9"/>
      <c r="I66" s="42"/>
      <c r="J66" s="9"/>
      <c r="K66" s="9"/>
      <c r="L66" s="9"/>
      <c r="M66" s="9"/>
      <c r="N66" s="12"/>
    </row>
    <row r="67" spans="1:14" s="22" customFormat="1" ht="36" customHeight="1" x14ac:dyDescent="0.15">
      <c r="A67" s="11"/>
      <c r="B67" s="58"/>
      <c r="C67" s="301" t="s">
        <v>125</v>
      </c>
      <c r="D67" s="302"/>
      <c r="E67" s="302"/>
      <c r="F67" s="302"/>
      <c r="G67" s="302"/>
      <c r="H67" s="283" t="s">
        <v>43</v>
      </c>
      <c r="I67" s="284"/>
      <c r="J67" s="119"/>
      <c r="K67" s="64" t="s">
        <v>50</v>
      </c>
      <c r="L67" s="64"/>
      <c r="M67" s="65"/>
      <c r="N67" s="12"/>
    </row>
    <row r="68" spans="1:14" s="22" customFormat="1" ht="36" customHeight="1" x14ac:dyDescent="0.15">
      <c r="A68" s="11"/>
      <c r="B68" s="59"/>
      <c r="C68" s="66" t="s">
        <v>49</v>
      </c>
      <c r="D68" s="67"/>
      <c r="E68" s="67"/>
      <c r="F68" s="67"/>
      <c r="G68" s="67"/>
      <c r="H68" s="67"/>
      <c r="I68" s="67"/>
      <c r="J68" s="67"/>
      <c r="K68" s="67"/>
      <c r="L68" s="67"/>
      <c r="M68" s="68"/>
      <c r="N68" s="12"/>
    </row>
    <row r="69" spans="1:14" s="22" customFormat="1" ht="36" customHeight="1" x14ac:dyDescent="0.15">
      <c r="A69" s="55"/>
      <c r="B69" s="59"/>
      <c r="C69" s="66"/>
      <c r="D69" s="312"/>
      <c r="E69" s="313"/>
      <c r="F69" s="313"/>
      <c r="G69" s="313"/>
      <c r="H69" s="313"/>
      <c r="I69" s="313"/>
      <c r="J69" s="313"/>
      <c r="K69" s="313"/>
      <c r="L69" s="314"/>
      <c r="M69" s="68"/>
      <c r="N69" s="3"/>
    </row>
    <row r="70" spans="1:14" s="22" customFormat="1" ht="36" customHeight="1" x14ac:dyDescent="0.15">
      <c r="A70" s="55"/>
      <c r="B70" s="59"/>
      <c r="C70" s="66"/>
      <c r="D70" s="315"/>
      <c r="E70" s="316"/>
      <c r="F70" s="316"/>
      <c r="G70" s="316"/>
      <c r="H70" s="316"/>
      <c r="I70" s="316"/>
      <c r="J70" s="316"/>
      <c r="K70" s="316"/>
      <c r="L70" s="317"/>
      <c r="M70" s="68"/>
      <c r="N70" s="3"/>
    </row>
    <row r="71" spans="1:14" s="22" customFormat="1" ht="9" customHeight="1" x14ac:dyDescent="0.15">
      <c r="A71" s="55"/>
      <c r="B71" s="59"/>
      <c r="C71" s="66"/>
      <c r="D71" s="75"/>
      <c r="E71" s="75"/>
      <c r="F71" s="75"/>
      <c r="G71" s="75"/>
      <c r="H71" s="75"/>
      <c r="I71" s="75"/>
      <c r="J71" s="75"/>
      <c r="K71" s="75"/>
      <c r="L71" s="75"/>
      <c r="M71" s="68"/>
      <c r="N71" s="3"/>
    </row>
    <row r="72" spans="1:14" s="22" customFormat="1" ht="36" customHeight="1" x14ac:dyDescent="0.15">
      <c r="A72" s="55"/>
      <c r="B72" s="59"/>
      <c r="C72" s="66" t="s">
        <v>44</v>
      </c>
      <c r="D72" s="67"/>
      <c r="E72" s="67" t="s">
        <v>45</v>
      </c>
      <c r="F72" s="120"/>
      <c r="G72" s="67" t="s">
        <v>114</v>
      </c>
      <c r="H72" s="320" t="s">
        <v>37</v>
      </c>
      <c r="I72" s="320"/>
      <c r="J72" s="120"/>
      <c r="K72" s="67" t="s">
        <v>115</v>
      </c>
      <c r="L72" s="67"/>
      <c r="M72" s="68"/>
      <c r="N72" s="3"/>
    </row>
    <row r="73" spans="1:14" s="22" customFormat="1" ht="36" customHeight="1" x14ac:dyDescent="0.15">
      <c r="A73" s="55"/>
      <c r="B73" s="59"/>
      <c r="C73" s="66" t="s">
        <v>56</v>
      </c>
      <c r="D73" s="67"/>
      <c r="E73" s="67"/>
      <c r="F73" s="67"/>
      <c r="G73" s="67"/>
      <c r="H73" s="67"/>
      <c r="I73" s="67"/>
      <c r="J73" s="67"/>
      <c r="K73" s="67"/>
      <c r="L73" s="67"/>
      <c r="M73" s="68"/>
      <c r="N73" s="3"/>
    </row>
    <row r="74" spans="1:14" s="22" customFormat="1" ht="36" customHeight="1" x14ac:dyDescent="0.15">
      <c r="A74" s="55"/>
      <c r="B74" s="59"/>
      <c r="C74" s="66"/>
      <c r="D74" s="321"/>
      <c r="E74" s="322"/>
      <c r="F74" s="322"/>
      <c r="G74" s="322"/>
      <c r="H74" s="322"/>
      <c r="I74" s="322"/>
      <c r="J74" s="322"/>
      <c r="K74" s="322"/>
      <c r="L74" s="323"/>
      <c r="M74" s="68"/>
      <c r="N74" s="3"/>
    </row>
    <row r="75" spans="1:14" s="22" customFormat="1" ht="36" customHeight="1" x14ac:dyDescent="0.15">
      <c r="A75" s="55"/>
      <c r="B75" s="59"/>
      <c r="C75" s="66"/>
      <c r="D75" s="324"/>
      <c r="E75" s="325"/>
      <c r="F75" s="325"/>
      <c r="G75" s="325"/>
      <c r="H75" s="325"/>
      <c r="I75" s="325"/>
      <c r="J75" s="325"/>
      <c r="K75" s="325"/>
      <c r="L75" s="326"/>
      <c r="M75" s="68"/>
      <c r="N75" s="3"/>
    </row>
    <row r="76" spans="1:14" s="22" customFormat="1" ht="9" customHeight="1" x14ac:dyDescent="0.15">
      <c r="A76" s="55"/>
      <c r="B76" s="59"/>
      <c r="C76" s="66"/>
      <c r="D76" s="77"/>
      <c r="E76" s="77"/>
      <c r="F76" s="77"/>
      <c r="G76" s="41"/>
      <c r="H76" s="41"/>
      <c r="I76" s="41"/>
      <c r="J76" s="77"/>
      <c r="K76" s="41"/>
      <c r="L76" s="41"/>
      <c r="M76" s="68"/>
      <c r="N76" s="3"/>
    </row>
    <row r="77" spans="1:14" s="22" customFormat="1" ht="36" customHeight="1" x14ac:dyDescent="0.15">
      <c r="A77" s="55"/>
      <c r="B77" s="59"/>
      <c r="C77" s="66" t="s">
        <v>46</v>
      </c>
      <c r="E77" s="76" t="s">
        <v>47</v>
      </c>
      <c r="F77" s="121"/>
      <c r="G77" s="67" t="s">
        <v>116</v>
      </c>
      <c r="H77" s="67" t="s">
        <v>17</v>
      </c>
      <c r="I77" s="67"/>
      <c r="J77" s="121"/>
      <c r="K77" s="67" t="s">
        <v>117</v>
      </c>
      <c r="L77" s="67"/>
      <c r="M77" s="68"/>
      <c r="N77" s="3"/>
    </row>
    <row r="78" spans="1:14" s="22" customFormat="1" ht="9" customHeight="1" x14ac:dyDescent="0.15">
      <c r="A78" s="55"/>
      <c r="B78" s="59"/>
      <c r="C78" s="66"/>
      <c r="D78" s="76"/>
      <c r="E78" s="78"/>
      <c r="F78" s="79"/>
      <c r="G78" s="79"/>
      <c r="H78" s="79"/>
      <c r="I78" s="79"/>
      <c r="J78" s="79"/>
      <c r="K78" s="67"/>
      <c r="L78" s="67"/>
      <c r="M78" s="68"/>
      <c r="N78" s="3"/>
    </row>
    <row r="79" spans="1:14" s="22" customFormat="1" ht="36" customHeight="1" x14ac:dyDescent="0.15">
      <c r="A79" s="55"/>
      <c r="B79" s="59"/>
      <c r="C79" s="66" t="s">
        <v>51</v>
      </c>
      <c r="D79" s="67"/>
      <c r="E79" s="318" t="s">
        <v>122</v>
      </c>
      <c r="F79" s="318"/>
      <c r="G79" s="318"/>
      <c r="H79" s="318"/>
      <c r="I79" s="318"/>
      <c r="J79" s="319"/>
      <c r="K79" s="319"/>
      <c r="L79" s="319"/>
      <c r="M79" s="68"/>
      <c r="N79" s="3"/>
    </row>
    <row r="80" spans="1:14" s="22" customFormat="1" ht="36" customHeight="1" x14ac:dyDescent="0.15">
      <c r="A80" s="55"/>
      <c r="B80" s="59"/>
      <c r="C80" s="66" t="s">
        <v>54</v>
      </c>
      <c r="D80" s="67"/>
      <c r="E80" s="67"/>
      <c r="F80" s="67"/>
      <c r="G80" s="67"/>
      <c r="H80" s="67"/>
      <c r="I80" s="67"/>
      <c r="J80" s="67"/>
      <c r="K80" s="67"/>
      <c r="L80" s="67"/>
      <c r="M80" s="68"/>
      <c r="N80" s="3"/>
    </row>
    <row r="81" spans="1:14" s="9" customFormat="1" ht="36" customHeight="1" x14ac:dyDescent="0.15">
      <c r="A81" s="55"/>
      <c r="B81" s="59"/>
      <c r="C81" s="66"/>
      <c r="D81" s="303"/>
      <c r="E81" s="304"/>
      <c r="F81" s="304"/>
      <c r="G81" s="304"/>
      <c r="H81" s="304"/>
      <c r="I81" s="304"/>
      <c r="J81" s="304"/>
      <c r="K81" s="304"/>
      <c r="L81" s="305"/>
      <c r="M81" s="68"/>
      <c r="N81" s="3"/>
    </row>
    <row r="82" spans="1:14" s="22" customFormat="1" ht="36" customHeight="1" x14ac:dyDescent="0.15">
      <c r="A82" s="11"/>
      <c r="B82" s="59"/>
      <c r="C82" s="66"/>
      <c r="D82" s="306"/>
      <c r="E82" s="307"/>
      <c r="F82" s="307"/>
      <c r="G82" s="307"/>
      <c r="H82" s="307"/>
      <c r="I82" s="307"/>
      <c r="J82" s="307"/>
      <c r="K82" s="307"/>
      <c r="L82" s="308"/>
      <c r="M82" s="68"/>
      <c r="N82" s="12"/>
    </row>
    <row r="83" spans="1:14" s="22" customFormat="1" ht="36" customHeight="1" x14ac:dyDescent="0.15">
      <c r="A83" s="11"/>
      <c r="B83" s="59"/>
      <c r="C83" s="66"/>
      <c r="D83" s="306"/>
      <c r="E83" s="307"/>
      <c r="F83" s="307"/>
      <c r="G83" s="307"/>
      <c r="H83" s="307"/>
      <c r="I83" s="307"/>
      <c r="J83" s="307"/>
      <c r="K83" s="307"/>
      <c r="L83" s="308"/>
      <c r="M83" s="68"/>
      <c r="N83" s="12"/>
    </row>
    <row r="84" spans="1:14" s="22" customFormat="1" ht="36" customHeight="1" x14ac:dyDescent="0.15">
      <c r="A84" s="11"/>
      <c r="B84" s="59"/>
      <c r="C84" s="66"/>
      <c r="D84" s="306"/>
      <c r="E84" s="307"/>
      <c r="F84" s="307"/>
      <c r="G84" s="307"/>
      <c r="H84" s="307"/>
      <c r="I84" s="307"/>
      <c r="J84" s="307"/>
      <c r="K84" s="307"/>
      <c r="L84" s="308"/>
      <c r="M84" s="68"/>
      <c r="N84" s="12"/>
    </row>
    <row r="85" spans="1:14" s="22" customFormat="1" ht="36" customHeight="1" x14ac:dyDescent="0.15">
      <c r="A85" s="11"/>
      <c r="B85" s="60"/>
      <c r="C85" s="69"/>
      <c r="D85" s="306"/>
      <c r="E85" s="307"/>
      <c r="F85" s="307"/>
      <c r="G85" s="307"/>
      <c r="H85" s="307"/>
      <c r="I85" s="307"/>
      <c r="J85" s="307"/>
      <c r="K85" s="307"/>
      <c r="L85" s="308"/>
      <c r="M85" s="71"/>
      <c r="N85" s="12"/>
    </row>
    <row r="86" spans="1:14" s="22" customFormat="1" ht="36" customHeight="1" x14ac:dyDescent="0.15">
      <c r="A86" s="11"/>
      <c r="B86" s="60"/>
      <c r="C86" s="69"/>
      <c r="D86" s="309"/>
      <c r="E86" s="310"/>
      <c r="F86" s="310"/>
      <c r="G86" s="310"/>
      <c r="H86" s="310"/>
      <c r="I86" s="310"/>
      <c r="J86" s="310"/>
      <c r="K86" s="310"/>
      <c r="L86" s="311"/>
      <c r="M86" s="71"/>
      <c r="N86" s="12"/>
    </row>
    <row r="87" spans="1:14" s="22" customFormat="1" ht="18" thickBot="1" x14ac:dyDescent="0.2">
      <c r="A87" s="11"/>
      <c r="B87" s="60"/>
      <c r="C87" s="69"/>
      <c r="D87" s="70"/>
      <c r="E87" s="70"/>
      <c r="F87" s="70"/>
      <c r="G87" s="70"/>
      <c r="H87" s="70"/>
      <c r="I87" s="70"/>
      <c r="J87" s="70"/>
      <c r="K87" s="70"/>
      <c r="L87" s="70"/>
      <c r="M87" s="71"/>
      <c r="N87" s="12"/>
    </row>
    <row r="88" spans="1:14" s="22" customFormat="1" ht="24.75" customHeight="1" thickBot="1" x14ac:dyDescent="0.2">
      <c r="A88" s="43"/>
      <c r="B88" s="62"/>
      <c r="C88" s="63"/>
      <c r="D88" s="63"/>
      <c r="E88" s="63"/>
      <c r="F88" s="63"/>
      <c r="G88" s="63"/>
      <c r="H88" s="63"/>
      <c r="I88" s="63"/>
      <c r="J88" s="63"/>
      <c r="K88" s="63"/>
      <c r="L88" s="63"/>
      <c r="M88" s="63"/>
      <c r="N88" s="44"/>
    </row>
    <row r="89" spans="1:14" s="22" customFormat="1" ht="24.95" customHeight="1" thickBot="1" x14ac:dyDescent="0.2">
      <c r="A89" s="266" t="s">
        <v>48</v>
      </c>
      <c r="B89" s="267"/>
      <c r="C89" s="267"/>
      <c r="D89" s="267"/>
      <c r="E89" s="267"/>
      <c r="F89" s="267"/>
      <c r="G89" s="267"/>
      <c r="H89" s="267"/>
      <c r="I89" s="267"/>
      <c r="J89" s="267"/>
      <c r="K89" s="267"/>
      <c r="L89" s="267"/>
      <c r="M89" s="267"/>
      <c r="N89" s="267"/>
    </row>
    <row r="90" spans="1:14" s="22" customFormat="1" ht="24.95" customHeight="1" thickBot="1" x14ac:dyDescent="0.2">
      <c r="A90" s="23"/>
      <c r="B90" s="56" t="s">
        <v>118</v>
      </c>
      <c r="C90" s="56"/>
      <c r="D90" s="129"/>
      <c r="E90" s="129"/>
      <c r="F90" s="129"/>
      <c r="G90" s="129"/>
      <c r="H90" s="129"/>
      <c r="I90" s="129"/>
      <c r="J90" s="129"/>
      <c r="K90" s="129"/>
      <c r="L90" s="129"/>
      <c r="M90" s="129"/>
      <c r="N90" s="25"/>
    </row>
    <row r="91" spans="1:14" s="22" customFormat="1" ht="24.95" customHeight="1" x14ac:dyDescent="0.15">
      <c r="A91" s="11"/>
      <c r="B91" s="30"/>
      <c r="C91" s="337" t="s">
        <v>119</v>
      </c>
      <c r="D91" s="330"/>
      <c r="E91" s="327" t="s">
        <v>120</v>
      </c>
      <c r="F91" s="328"/>
      <c r="G91" s="328"/>
      <c r="H91" s="329"/>
      <c r="I91" s="130"/>
      <c r="J91" s="287" t="s">
        <v>111</v>
      </c>
      <c r="K91" s="330"/>
      <c r="L91" s="330"/>
      <c r="M91" s="331"/>
      <c r="N91" s="12"/>
    </row>
    <row r="92" spans="1:14" s="22" customFormat="1" ht="24.95" customHeight="1" x14ac:dyDescent="0.15">
      <c r="A92" s="11"/>
      <c r="B92" s="30"/>
      <c r="C92" s="332"/>
      <c r="D92" s="333"/>
      <c r="E92" s="334"/>
      <c r="F92" s="334"/>
      <c r="G92" s="334"/>
      <c r="H92" s="334"/>
      <c r="I92" s="131"/>
      <c r="J92" s="334"/>
      <c r="K92" s="335"/>
      <c r="L92" s="335"/>
      <c r="M92" s="336"/>
      <c r="N92" s="12"/>
    </row>
    <row r="93" spans="1:14" s="22" customFormat="1" ht="24.95" customHeight="1" x14ac:dyDescent="0.15">
      <c r="A93" s="11"/>
      <c r="B93" s="30"/>
      <c r="C93" s="332"/>
      <c r="D93" s="333"/>
      <c r="E93" s="334"/>
      <c r="F93" s="334"/>
      <c r="G93" s="334"/>
      <c r="H93" s="334"/>
      <c r="I93" s="131"/>
      <c r="J93" s="334"/>
      <c r="K93" s="335"/>
      <c r="L93" s="335"/>
      <c r="M93" s="336"/>
      <c r="N93" s="12"/>
    </row>
    <row r="94" spans="1:14" s="22" customFormat="1" ht="24.95" customHeight="1" x14ac:dyDescent="0.15">
      <c r="A94" s="11"/>
      <c r="B94" s="30"/>
      <c r="C94" s="332"/>
      <c r="D94" s="333"/>
      <c r="E94" s="334"/>
      <c r="F94" s="334"/>
      <c r="G94" s="334"/>
      <c r="H94" s="334"/>
      <c r="I94" s="131"/>
      <c r="J94" s="334"/>
      <c r="K94" s="335"/>
      <c r="L94" s="335"/>
      <c r="M94" s="336"/>
      <c r="N94" s="12"/>
    </row>
    <row r="95" spans="1:14" s="22" customFormat="1" ht="24.95" customHeight="1" x14ac:dyDescent="0.15">
      <c r="A95" s="11"/>
      <c r="B95" s="30"/>
      <c r="C95" s="332"/>
      <c r="D95" s="333"/>
      <c r="E95" s="334"/>
      <c r="F95" s="334"/>
      <c r="G95" s="334"/>
      <c r="H95" s="334"/>
      <c r="I95" s="131"/>
      <c r="J95" s="334"/>
      <c r="K95" s="335"/>
      <c r="L95" s="335"/>
      <c r="M95" s="336"/>
      <c r="N95" s="12"/>
    </row>
    <row r="96" spans="1:14" s="22" customFormat="1" ht="24.95" customHeight="1" x14ac:dyDescent="0.15">
      <c r="A96" s="11"/>
      <c r="B96" s="30"/>
      <c r="C96" s="332"/>
      <c r="D96" s="333"/>
      <c r="E96" s="334"/>
      <c r="F96" s="334"/>
      <c r="G96" s="334"/>
      <c r="H96" s="334"/>
      <c r="I96" s="131"/>
      <c r="J96" s="334"/>
      <c r="K96" s="335"/>
      <c r="L96" s="335"/>
      <c r="M96" s="336"/>
      <c r="N96" s="12"/>
    </row>
    <row r="97" spans="1:14" s="22" customFormat="1" ht="24.95" customHeight="1" x14ac:dyDescent="0.15">
      <c r="A97" s="11"/>
      <c r="B97" s="30"/>
      <c r="C97" s="332"/>
      <c r="D97" s="333"/>
      <c r="E97" s="334"/>
      <c r="F97" s="334"/>
      <c r="G97" s="334"/>
      <c r="H97" s="334"/>
      <c r="I97" s="131"/>
      <c r="J97" s="334"/>
      <c r="K97" s="335"/>
      <c r="L97" s="335"/>
      <c r="M97" s="336"/>
      <c r="N97" s="12"/>
    </row>
    <row r="98" spans="1:14" s="22" customFormat="1" ht="24.95" customHeight="1" x14ac:dyDescent="0.15">
      <c r="A98" s="11"/>
      <c r="B98" s="30"/>
      <c r="C98" s="332"/>
      <c r="D98" s="333"/>
      <c r="E98" s="334"/>
      <c r="F98" s="334"/>
      <c r="G98" s="334"/>
      <c r="H98" s="334"/>
      <c r="I98" s="131"/>
      <c r="J98" s="334"/>
      <c r="K98" s="335"/>
      <c r="L98" s="335"/>
      <c r="M98" s="336"/>
      <c r="N98" s="12"/>
    </row>
    <row r="99" spans="1:14" s="22" customFormat="1" ht="24.95" customHeight="1" x14ac:dyDescent="0.15">
      <c r="A99" s="11"/>
      <c r="B99" s="30"/>
      <c r="C99" s="332"/>
      <c r="D99" s="333"/>
      <c r="E99" s="334"/>
      <c r="F99" s="334"/>
      <c r="G99" s="334"/>
      <c r="H99" s="334"/>
      <c r="I99" s="131"/>
      <c r="J99" s="334"/>
      <c r="K99" s="335"/>
      <c r="L99" s="335"/>
      <c r="M99" s="336"/>
      <c r="N99" s="12"/>
    </row>
    <row r="100" spans="1:14" s="22" customFormat="1" ht="24.95" customHeight="1" x14ac:dyDescent="0.15">
      <c r="A100" s="11"/>
      <c r="B100" s="30"/>
      <c r="C100" s="332"/>
      <c r="D100" s="333"/>
      <c r="E100" s="334"/>
      <c r="F100" s="334"/>
      <c r="G100" s="334"/>
      <c r="H100" s="334"/>
      <c r="I100" s="131"/>
      <c r="J100" s="334"/>
      <c r="K100" s="335"/>
      <c r="L100" s="335"/>
      <c r="M100" s="336"/>
      <c r="N100" s="12"/>
    </row>
    <row r="101" spans="1:14" s="22" customFormat="1" ht="24.95" customHeight="1" x14ac:dyDescent="0.15">
      <c r="A101" s="11"/>
      <c r="B101" s="30"/>
      <c r="C101" s="332"/>
      <c r="D101" s="333"/>
      <c r="E101" s="334"/>
      <c r="F101" s="334"/>
      <c r="G101" s="334"/>
      <c r="H101" s="334"/>
      <c r="I101" s="131"/>
      <c r="J101" s="334"/>
      <c r="K101" s="335"/>
      <c r="L101" s="335"/>
      <c r="M101" s="336"/>
      <c r="N101" s="12"/>
    </row>
    <row r="102" spans="1:14" s="22" customFormat="1" ht="24.95" customHeight="1" x14ac:dyDescent="0.15">
      <c r="A102" s="11"/>
      <c r="B102" s="30"/>
      <c r="C102" s="332"/>
      <c r="D102" s="333"/>
      <c r="E102" s="334"/>
      <c r="F102" s="334"/>
      <c r="G102" s="334"/>
      <c r="H102" s="334"/>
      <c r="I102" s="131"/>
      <c r="J102" s="334"/>
      <c r="K102" s="335"/>
      <c r="L102" s="335"/>
      <c r="M102" s="336"/>
      <c r="N102" s="12"/>
    </row>
    <row r="103" spans="1:14" s="22" customFormat="1" ht="24.95" customHeight="1" x14ac:dyDescent="0.15">
      <c r="A103" s="11"/>
      <c r="B103" s="30"/>
      <c r="C103" s="332"/>
      <c r="D103" s="333"/>
      <c r="E103" s="334"/>
      <c r="F103" s="334"/>
      <c r="G103" s="334"/>
      <c r="H103" s="334"/>
      <c r="I103" s="131"/>
      <c r="J103" s="334"/>
      <c r="K103" s="335"/>
      <c r="L103" s="335"/>
      <c r="M103" s="336"/>
      <c r="N103" s="12"/>
    </row>
    <row r="104" spans="1:14" s="22" customFormat="1" ht="24.95" customHeight="1" x14ac:dyDescent="0.15">
      <c r="A104" s="11"/>
      <c r="B104" s="30"/>
      <c r="C104" s="332"/>
      <c r="D104" s="333"/>
      <c r="E104" s="334"/>
      <c r="F104" s="334"/>
      <c r="G104" s="334"/>
      <c r="H104" s="334"/>
      <c r="I104" s="131"/>
      <c r="J104" s="334"/>
      <c r="K104" s="335"/>
      <c r="L104" s="335"/>
      <c r="M104" s="336"/>
      <c r="N104" s="12"/>
    </row>
    <row r="105" spans="1:14" s="22" customFormat="1" ht="24.95" customHeight="1" x14ac:dyDescent="0.15">
      <c r="A105" s="11"/>
      <c r="B105" s="30"/>
      <c r="C105" s="332"/>
      <c r="D105" s="333"/>
      <c r="E105" s="334"/>
      <c r="F105" s="334"/>
      <c r="G105" s="334"/>
      <c r="H105" s="334"/>
      <c r="I105" s="131"/>
      <c r="J105" s="334"/>
      <c r="K105" s="335"/>
      <c r="L105" s="335"/>
      <c r="M105" s="336"/>
      <c r="N105" s="12"/>
    </row>
    <row r="106" spans="1:14" s="22" customFormat="1" ht="24.95" customHeight="1" x14ac:dyDescent="0.15">
      <c r="A106" s="11"/>
      <c r="B106" s="30"/>
      <c r="C106" s="332"/>
      <c r="D106" s="333"/>
      <c r="E106" s="334"/>
      <c r="F106" s="334"/>
      <c r="G106" s="334"/>
      <c r="H106" s="334"/>
      <c r="I106" s="131"/>
      <c r="J106" s="334"/>
      <c r="K106" s="335"/>
      <c r="L106" s="335"/>
      <c r="M106" s="336"/>
      <c r="N106" s="12"/>
    </row>
    <row r="107" spans="1:14" s="22" customFormat="1" ht="24.95" customHeight="1" x14ac:dyDescent="0.15">
      <c r="A107" s="11"/>
      <c r="B107" s="30"/>
      <c r="C107" s="332"/>
      <c r="D107" s="333"/>
      <c r="E107" s="334"/>
      <c r="F107" s="334"/>
      <c r="G107" s="334"/>
      <c r="H107" s="334"/>
      <c r="I107" s="131"/>
      <c r="J107" s="334"/>
      <c r="K107" s="335"/>
      <c r="L107" s="335"/>
      <c r="M107" s="336"/>
      <c r="N107" s="12"/>
    </row>
    <row r="108" spans="1:14" s="22" customFormat="1" ht="24.95" customHeight="1" x14ac:dyDescent="0.15">
      <c r="A108" s="11"/>
      <c r="B108" s="30"/>
      <c r="C108" s="332"/>
      <c r="D108" s="333"/>
      <c r="E108" s="334"/>
      <c r="F108" s="334"/>
      <c r="G108" s="334"/>
      <c r="H108" s="334"/>
      <c r="I108" s="131"/>
      <c r="J108" s="334"/>
      <c r="K108" s="335"/>
      <c r="L108" s="335"/>
      <c r="M108" s="336"/>
      <c r="N108" s="12"/>
    </row>
    <row r="109" spans="1:14" s="22" customFormat="1" ht="24.95" customHeight="1" thickBot="1" x14ac:dyDescent="0.2">
      <c r="A109" s="11"/>
      <c r="B109" s="30"/>
      <c r="C109" s="350"/>
      <c r="D109" s="351"/>
      <c r="E109" s="347"/>
      <c r="F109" s="347"/>
      <c r="G109" s="347"/>
      <c r="H109" s="347"/>
      <c r="I109" s="132"/>
      <c r="J109" s="347"/>
      <c r="K109" s="348"/>
      <c r="L109" s="348"/>
      <c r="M109" s="349"/>
      <c r="N109" s="12"/>
    </row>
    <row r="110" spans="1:14" s="22" customFormat="1" ht="24.95" customHeight="1" x14ac:dyDescent="0.15">
      <c r="A110" s="11"/>
      <c r="B110" s="30"/>
      <c r="C110" s="30"/>
      <c r="D110" s="81"/>
      <c r="E110" s="81"/>
      <c r="F110" s="81"/>
      <c r="G110" s="81"/>
      <c r="H110" s="81"/>
      <c r="I110" s="81"/>
      <c r="J110" s="81"/>
      <c r="K110" s="81"/>
      <c r="L110" s="81"/>
      <c r="M110" s="81"/>
      <c r="N110" s="12"/>
    </row>
    <row r="111" spans="1:14" s="22" customFormat="1" ht="24.95" customHeight="1" thickBot="1" x14ac:dyDescent="0.2">
      <c r="A111" s="11"/>
      <c r="B111" s="30" t="s">
        <v>121</v>
      </c>
      <c r="C111" s="30"/>
      <c r="D111" s="81"/>
      <c r="E111" s="81"/>
      <c r="F111" s="81"/>
      <c r="G111" s="81"/>
      <c r="H111" s="81"/>
      <c r="I111" s="81"/>
      <c r="J111" s="81"/>
      <c r="K111" s="81"/>
      <c r="L111" s="81"/>
      <c r="M111" s="81"/>
      <c r="N111" s="12"/>
    </row>
    <row r="112" spans="1:14" s="22" customFormat="1" ht="24.95" customHeight="1" x14ac:dyDescent="0.15">
      <c r="A112" s="11"/>
      <c r="B112" s="20"/>
      <c r="C112" s="338"/>
      <c r="D112" s="339"/>
      <c r="E112" s="339"/>
      <c r="F112" s="339"/>
      <c r="G112" s="339"/>
      <c r="H112" s="339"/>
      <c r="I112" s="339"/>
      <c r="J112" s="339"/>
      <c r="K112" s="339"/>
      <c r="L112" s="339"/>
      <c r="M112" s="340"/>
      <c r="N112" s="12"/>
    </row>
    <row r="113" spans="1:14" s="22" customFormat="1" ht="24.95" customHeight="1" x14ac:dyDescent="0.15">
      <c r="A113" s="11"/>
      <c r="B113" s="20"/>
      <c r="C113" s="341"/>
      <c r="D113" s="342"/>
      <c r="E113" s="342"/>
      <c r="F113" s="342"/>
      <c r="G113" s="342"/>
      <c r="H113" s="342"/>
      <c r="I113" s="342"/>
      <c r="J113" s="342"/>
      <c r="K113" s="342"/>
      <c r="L113" s="342"/>
      <c r="M113" s="343"/>
      <c r="N113" s="12"/>
    </row>
    <row r="114" spans="1:14" s="22" customFormat="1" ht="24.95" customHeight="1" x14ac:dyDescent="0.15">
      <c r="A114" s="11"/>
      <c r="B114" s="20"/>
      <c r="C114" s="341"/>
      <c r="D114" s="342"/>
      <c r="E114" s="342"/>
      <c r="F114" s="342"/>
      <c r="G114" s="342"/>
      <c r="H114" s="342"/>
      <c r="I114" s="342"/>
      <c r="J114" s="342"/>
      <c r="K114" s="342"/>
      <c r="L114" s="342"/>
      <c r="M114" s="343"/>
      <c r="N114" s="12"/>
    </row>
    <row r="115" spans="1:14" s="22" customFormat="1" ht="24.95" customHeight="1" x14ac:dyDescent="0.15">
      <c r="A115" s="11"/>
      <c r="B115" s="20"/>
      <c r="C115" s="341"/>
      <c r="D115" s="342"/>
      <c r="E115" s="342"/>
      <c r="F115" s="342"/>
      <c r="G115" s="342"/>
      <c r="H115" s="342"/>
      <c r="I115" s="342"/>
      <c r="J115" s="342"/>
      <c r="K115" s="342"/>
      <c r="L115" s="342"/>
      <c r="M115" s="343"/>
      <c r="N115" s="12"/>
    </row>
    <row r="116" spans="1:14" s="22" customFormat="1" ht="24.95" customHeight="1" x14ac:dyDescent="0.15">
      <c r="A116" s="11"/>
      <c r="B116" s="20"/>
      <c r="C116" s="341"/>
      <c r="D116" s="342"/>
      <c r="E116" s="342"/>
      <c r="F116" s="342"/>
      <c r="G116" s="342"/>
      <c r="H116" s="342"/>
      <c r="I116" s="342"/>
      <c r="J116" s="342"/>
      <c r="K116" s="342"/>
      <c r="L116" s="342"/>
      <c r="M116" s="343"/>
      <c r="N116" s="12"/>
    </row>
    <row r="117" spans="1:14" s="22" customFormat="1" ht="24.95" customHeight="1" x14ac:dyDescent="0.15">
      <c r="A117" s="11"/>
      <c r="B117" s="20"/>
      <c r="C117" s="341"/>
      <c r="D117" s="342"/>
      <c r="E117" s="342"/>
      <c r="F117" s="342"/>
      <c r="G117" s="342"/>
      <c r="H117" s="342"/>
      <c r="I117" s="342"/>
      <c r="J117" s="342"/>
      <c r="K117" s="342"/>
      <c r="L117" s="342"/>
      <c r="M117" s="343"/>
      <c r="N117" s="12"/>
    </row>
    <row r="118" spans="1:14" ht="24.95" customHeight="1" x14ac:dyDescent="0.15">
      <c r="A118" s="2"/>
      <c r="B118" s="1"/>
      <c r="C118" s="341"/>
      <c r="D118" s="342"/>
      <c r="E118" s="342"/>
      <c r="F118" s="342"/>
      <c r="G118" s="342"/>
      <c r="H118" s="342"/>
      <c r="I118" s="342"/>
      <c r="J118" s="342"/>
      <c r="K118" s="342"/>
      <c r="L118" s="342"/>
      <c r="M118" s="343"/>
      <c r="N118" s="8"/>
    </row>
    <row r="119" spans="1:14" ht="24.95" customHeight="1" x14ac:dyDescent="0.15">
      <c r="A119" s="2"/>
      <c r="B119" s="1"/>
      <c r="C119" s="341"/>
      <c r="D119" s="342"/>
      <c r="E119" s="342"/>
      <c r="F119" s="342"/>
      <c r="G119" s="342"/>
      <c r="H119" s="342"/>
      <c r="I119" s="342"/>
      <c r="J119" s="342"/>
      <c r="K119" s="342"/>
      <c r="L119" s="342"/>
      <c r="M119" s="343"/>
      <c r="N119" s="8"/>
    </row>
    <row r="120" spans="1:14" ht="24.95" customHeight="1" x14ac:dyDescent="0.15">
      <c r="A120" s="2"/>
      <c r="B120" s="1"/>
      <c r="C120" s="341"/>
      <c r="D120" s="342"/>
      <c r="E120" s="342"/>
      <c r="F120" s="342"/>
      <c r="G120" s="342"/>
      <c r="H120" s="342"/>
      <c r="I120" s="342"/>
      <c r="J120" s="342"/>
      <c r="K120" s="342"/>
      <c r="L120" s="342"/>
      <c r="M120" s="343"/>
      <c r="N120" s="8"/>
    </row>
    <row r="121" spans="1:14" ht="24.95" customHeight="1" x14ac:dyDescent="0.15">
      <c r="A121" s="2"/>
      <c r="B121" s="1"/>
      <c r="C121" s="341"/>
      <c r="D121" s="342"/>
      <c r="E121" s="342"/>
      <c r="F121" s="342"/>
      <c r="G121" s="342"/>
      <c r="H121" s="342"/>
      <c r="I121" s="342"/>
      <c r="J121" s="342"/>
      <c r="K121" s="342"/>
      <c r="L121" s="342"/>
      <c r="M121" s="343"/>
      <c r="N121" s="8"/>
    </row>
    <row r="122" spans="1:14" ht="24.95" customHeight="1" x14ac:dyDescent="0.15">
      <c r="A122" s="2"/>
      <c r="B122" s="1"/>
      <c r="C122" s="341"/>
      <c r="D122" s="342"/>
      <c r="E122" s="342"/>
      <c r="F122" s="342"/>
      <c r="G122" s="342"/>
      <c r="H122" s="342"/>
      <c r="I122" s="342"/>
      <c r="J122" s="342"/>
      <c r="K122" s="342"/>
      <c r="L122" s="342"/>
      <c r="M122" s="343"/>
      <c r="N122" s="8"/>
    </row>
    <row r="123" spans="1:14" ht="24.95" customHeight="1" x14ac:dyDescent="0.15">
      <c r="A123" s="2"/>
      <c r="B123" s="1"/>
      <c r="C123" s="341"/>
      <c r="D123" s="342"/>
      <c r="E123" s="342"/>
      <c r="F123" s="342"/>
      <c r="G123" s="342"/>
      <c r="H123" s="342"/>
      <c r="I123" s="342"/>
      <c r="J123" s="342"/>
      <c r="K123" s="342"/>
      <c r="L123" s="342"/>
      <c r="M123" s="343"/>
      <c r="N123" s="8"/>
    </row>
    <row r="124" spans="1:14" ht="24.95" customHeight="1" x14ac:dyDescent="0.15">
      <c r="A124" s="2"/>
      <c r="B124" s="1"/>
      <c r="C124" s="341"/>
      <c r="D124" s="342"/>
      <c r="E124" s="342"/>
      <c r="F124" s="342"/>
      <c r="G124" s="342"/>
      <c r="H124" s="342"/>
      <c r="I124" s="342"/>
      <c r="J124" s="342"/>
      <c r="K124" s="342"/>
      <c r="L124" s="342"/>
      <c r="M124" s="343"/>
      <c r="N124" s="8"/>
    </row>
    <row r="125" spans="1:14" ht="24.75" customHeight="1" x14ac:dyDescent="0.15">
      <c r="A125" s="2"/>
      <c r="B125" s="1"/>
      <c r="C125" s="341"/>
      <c r="D125" s="342"/>
      <c r="E125" s="342"/>
      <c r="F125" s="342"/>
      <c r="G125" s="342"/>
      <c r="H125" s="342"/>
      <c r="I125" s="342"/>
      <c r="J125" s="342"/>
      <c r="K125" s="342"/>
      <c r="L125" s="342"/>
      <c r="M125" s="343"/>
      <c r="N125" s="8"/>
    </row>
    <row r="126" spans="1:14" ht="24.75" customHeight="1" x14ac:dyDescent="0.15">
      <c r="A126" s="2"/>
      <c r="B126" s="1"/>
      <c r="C126" s="341"/>
      <c r="D126" s="342"/>
      <c r="E126" s="342"/>
      <c r="F126" s="342"/>
      <c r="G126" s="342"/>
      <c r="H126" s="342"/>
      <c r="I126" s="342"/>
      <c r="J126" s="342"/>
      <c r="K126" s="342"/>
      <c r="L126" s="342"/>
      <c r="M126" s="343"/>
      <c r="N126" s="8"/>
    </row>
    <row r="127" spans="1:14" ht="24.75" customHeight="1" x14ac:dyDescent="0.15">
      <c r="A127" s="2"/>
      <c r="B127" s="1"/>
      <c r="C127" s="341"/>
      <c r="D127" s="342"/>
      <c r="E127" s="342"/>
      <c r="F127" s="342"/>
      <c r="G127" s="342"/>
      <c r="H127" s="342"/>
      <c r="I127" s="342"/>
      <c r="J127" s="342"/>
      <c r="K127" s="342"/>
      <c r="L127" s="342"/>
      <c r="M127" s="343"/>
      <c r="N127" s="8"/>
    </row>
    <row r="128" spans="1:14" ht="24.75" customHeight="1" x14ac:dyDescent="0.15">
      <c r="A128" s="2"/>
      <c r="B128" s="1"/>
      <c r="C128" s="341"/>
      <c r="D128" s="342"/>
      <c r="E128" s="342"/>
      <c r="F128" s="342"/>
      <c r="G128" s="342"/>
      <c r="H128" s="342"/>
      <c r="I128" s="342"/>
      <c r="J128" s="342"/>
      <c r="K128" s="342"/>
      <c r="L128" s="342"/>
      <c r="M128" s="343"/>
      <c r="N128" s="8"/>
    </row>
    <row r="129" spans="1:14" ht="24.75" customHeight="1" x14ac:dyDescent="0.15">
      <c r="A129" s="2"/>
      <c r="B129" s="1"/>
      <c r="C129" s="341"/>
      <c r="D129" s="342"/>
      <c r="E129" s="342"/>
      <c r="F129" s="342"/>
      <c r="G129" s="342"/>
      <c r="H129" s="342"/>
      <c r="I129" s="342"/>
      <c r="J129" s="342"/>
      <c r="K129" s="342"/>
      <c r="L129" s="342"/>
      <c r="M129" s="343"/>
      <c r="N129" s="8"/>
    </row>
    <row r="130" spans="1:14" ht="24.75" customHeight="1" x14ac:dyDescent="0.15">
      <c r="A130" s="2"/>
      <c r="B130" s="1"/>
      <c r="C130" s="341"/>
      <c r="D130" s="342"/>
      <c r="E130" s="342"/>
      <c r="F130" s="342"/>
      <c r="G130" s="342"/>
      <c r="H130" s="342"/>
      <c r="I130" s="342"/>
      <c r="J130" s="342"/>
      <c r="K130" s="342"/>
      <c r="L130" s="342"/>
      <c r="M130" s="343"/>
      <c r="N130" s="8"/>
    </row>
    <row r="131" spans="1:14" ht="24.75" customHeight="1" x14ac:dyDescent="0.15">
      <c r="A131" s="2"/>
      <c r="B131" s="1"/>
      <c r="C131" s="341"/>
      <c r="D131" s="342"/>
      <c r="E131" s="342"/>
      <c r="F131" s="342"/>
      <c r="G131" s="342"/>
      <c r="H131" s="342"/>
      <c r="I131" s="342"/>
      <c r="J131" s="342"/>
      <c r="K131" s="342"/>
      <c r="L131" s="342"/>
      <c r="M131" s="343"/>
      <c r="N131" s="8"/>
    </row>
    <row r="132" spans="1:14" ht="24.75" customHeight="1" x14ac:dyDescent="0.15">
      <c r="A132" s="2"/>
      <c r="B132" s="1"/>
      <c r="C132" s="341"/>
      <c r="D132" s="342"/>
      <c r="E132" s="342"/>
      <c r="F132" s="342"/>
      <c r="G132" s="342"/>
      <c r="H132" s="342"/>
      <c r="I132" s="342"/>
      <c r="J132" s="342"/>
      <c r="K132" s="342"/>
      <c r="L132" s="342"/>
      <c r="M132" s="343"/>
      <c r="N132" s="8"/>
    </row>
    <row r="133" spans="1:14" ht="24.75" customHeight="1" x14ac:dyDescent="0.15">
      <c r="A133" s="2"/>
      <c r="B133" s="1"/>
      <c r="C133" s="341"/>
      <c r="D133" s="342"/>
      <c r="E133" s="342"/>
      <c r="F133" s="342"/>
      <c r="G133" s="342"/>
      <c r="H133" s="342"/>
      <c r="I133" s="342"/>
      <c r="J133" s="342"/>
      <c r="K133" s="342"/>
      <c r="L133" s="342"/>
      <c r="M133" s="343"/>
      <c r="N133" s="8"/>
    </row>
    <row r="134" spans="1:14" ht="24.75" customHeight="1" thickBot="1" x14ac:dyDescent="0.2">
      <c r="A134" s="2"/>
      <c r="B134" s="1"/>
      <c r="C134" s="344"/>
      <c r="D134" s="345"/>
      <c r="E134" s="345"/>
      <c r="F134" s="345"/>
      <c r="G134" s="345"/>
      <c r="H134" s="345"/>
      <c r="I134" s="345"/>
      <c r="J134" s="345"/>
      <c r="K134" s="345"/>
      <c r="L134" s="345"/>
      <c r="M134" s="346"/>
      <c r="N134" s="8"/>
    </row>
    <row r="135" spans="1:14" ht="24.75" customHeight="1" x14ac:dyDescent="0.15">
      <c r="A135" s="2"/>
      <c r="B135" s="1"/>
      <c r="C135" s="1"/>
      <c r="D135" s="1"/>
      <c r="E135" s="1"/>
      <c r="F135" s="1"/>
      <c r="G135" s="1"/>
      <c r="H135" s="1"/>
      <c r="I135" s="1"/>
      <c r="J135" s="1"/>
      <c r="K135" s="1"/>
      <c r="L135" s="1"/>
      <c r="M135" s="1"/>
      <c r="N135" s="8"/>
    </row>
    <row r="136" spans="1:14" ht="24.75" customHeight="1" thickBot="1" x14ac:dyDescent="0.2">
      <c r="A136" s="4"/>
      <c r="B136" s="5"/>
      <c r="C136" s="5"/>
      <c r="D136" s="5"/>
      <c r="E136" s="5"/>
      <c r="F136" s="5"/>
      <c r="G136" s="5"/>
      <c r="H136" s="5"/>
      <c r="I136" s="5"/>
      <c r="J136" s="5"/>
      <c r="K136" s="5"/>
      <c r="L136" s="5"/>
      <c r="M136" s="5"/>
      <c r="N136" s="13"/>
    </row>
    <row r="137" spans="1:14" ht="24.75" customHeight="1" x14ac:dyDescent="0.15">
      <c r="A137" s="1"/>
    </row>
    <row r="138" spans="1:14" ht="24.75" customHeight="1" x14ac:dyDescent="0.15">
      <c r="A138" s="1"/>
    </row>
    <row r="139" spans="1:14" ht="24.75" customHeight="1" x14ac:dyDescent="0.15">
      <c r="A139" s="1"/>
    </row>
    <row r="140" spans="1:14" ht="24.75" customHeight="1" x14ac:dyDescent="0.15">
      <c r="A140" s="1"/>
    </row>
    <row r="141" spans="1:14" ht="24.75" customHeight="1" x14ac:dyDescent="0.15"/>
  </sheetData>
  <sheetProtection password="CC7E" sheet="1" objects="1" scenarios="1" selectLockedCells="1"/>
  <mergeCells count="84">
    <mergeCell ref="C105:D105"/>
    <mergeCell ref="C104:D104"/>
    <mergeCell ref="E104:H104"/>
    <mergeCell ref="C106:D106"/>
    <mergeCell ref="C95:D95"/>
    <mergeCell ref="E95:H95"/>
    <mergeCell ref="E103:H103"/>
    <mergeCell ref="C101:D101"/>
    <mergeCell ref="E101:H101"/>
    <mergeCell ref="C99:D99"/>
    <mergeCell ref="E99:H99"/>
    <mergeCell ref="C112:M134"/>
    <mergeCell ref="C107:D107"/>
    <mergeCell ref="E107:H107"/>
    <mergeCell ref="J107:M107"/>
    <mergeCell ref="C108:D108"/>
    <mergeCell ref="E108:H108"/>
    <mergeCell ref="J108:M108"/>
    <mergeCell ref="J109:M109"/>
    <mergeCell ref="C109:D109"/>
    <mergeCell ref="E109:H109"/>
    <mergeCell ref="J104:M104"/>
    <mergeCell ref="E105:H105"/>
    <mergeCell ref="J105:M105"/>
    <mergeCell ref="E106:H106"/>
    <mergeCell ref="J106:M106"/>
    <mergeCell ref="J103:M103"/>
    <mergeCell ref="C97:D97"/>
    <mergeCell ref="E97:H97"/>
    <mergeCell ref="J97:M97"/>
    <mergeCell ref="C98:D98"/>
    <mergeCell ref="E98:H98"/>
    <mergeCell ref="J98:M98"/>
    <mergeCell ref="J101:M101"/>
    <mergeCell ref="C102:D102"/>
    <mergeCell ref="E102:H102"/>
    <mergeCell ref="J102:M102"/>
    <mergeCell ref="J99:M99"/>
    <mergeCell ref="C100:D100"/>
    <mergeCell ref="E100:H100"/>
    <mergeCell ref="J100:M100"/>
    <mergeCell ref="C103:D103"/>
    <mergeCell ref="J95:M95"/>
    <mergeCell ref="C96:D96"/>
    <mergeCell ref="E96:H96"/>
    <mergeCell ref="J96:M96"/>
    <mergeCell ref="C93:D93"/>
    <mergeCell ref="E93:H93"/>
    <mergeCell ref="J93:M93"/>
    <mergeCell ref="C94:D94"/>
    <mergeCell ref="E94:H94"/>
    <mergeCell ref="J94:M94"/>
    <mergeCell ref="E91:H91"/>
    <mergeCell ref="J91:M91"/>
    <mergeCell ref="C92:D92"/>
    <mergeCell ref="E92:H92"/>
    <mergeCell ref="J92:M92"/>
    <mergeCell ref="C91:D91"/>
    <mergeCell ref="A89:N89"/>
    <mergeCell ref="D81:L86"/>
    <mergeCell ref="D69:L70"/>
    <mergeCell ref="E79:I79"/>
    <mergeCell ref="J79:L79"/>
    <mergeCell ref="H72:I72"/>
    <mergeCell ref="D74:L75"/>
    <mergeCell ref="H67:I67"/>
    <mergeCell ref="G19:J19"/>
    <mergeCell ref="K19:K20"/>
    <mergeCell ref="G20:J20"/>
    <mergeCell ref="F24:F25"/>
    <mergeCell ref="F56:F57"/>
    <mergeCell ref="A49:N49"/>
    <mergeCell ref="F60:F63"/>
    <mergeCell ref="C35:M47"/>
    <mergeCell ref="G51:J51"/>
    <mergeCell ref="K51:K52"/>
    <mergeCell ref="G52:J52"/>
    <mergeCell ref="F28:F30"/>
    <mergeCell ref="C67:G67"/>
    <mergeCell ref="A1:N1"/>
    <mergeCell ref="B3:C8"/>
    <mergeCell ref="D3:M8"/>
    <mergeCell ref="B10:C15"/>
    <mergeCell ref="D10:M15"/>
  </mergeCells>
  <phoneticPr fontId="2"/>
  <dataValidations count="3">
    <dataValidation imeMode="on" allowBlank="1" showInputMessage="1" showErrorMessage="1" sqref="D3:M8 E79:L79 D81:L86 D74:L75 D69:L70 C35:M47 D10:M15 C112:M134 E92:H109 J92:M109"/>
    <dataValidation imeMode="disabled" allowBlank="1" showInputMessage="1" showErrorMessage="1" sqref="J67 J77 F77 J72 F72"/>
    <dataValidation imeMode="off" allowBlank="1" showInputMessage="1" showErrorMessage="1" sqref="C92:D109"/>
  </dataValidations>
  <printOptions horizontalCentered="1" verticalCentered="1"/>
  <pageMargins left="0.78740157480314965" right="0.39370078740157483" top="0.39370078740157483" bottom="0.39370078740157483" header="0.51181102362204722" footer="0.51181102362204722"/>
  <pageSetup paperSize="9" scale="65" orientation="portrait" r:id="rId1"/>
  <headerFooter alignWithMargins="0"/>
  <rowBreaks count="2" manualBreakCount="2">
    <brk id="48" max="13" man="1"/>
    <brk id="8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0" r:id="rId4" name="Check Box 90">
              <controlPr defaultSize="0" autoFill="0" autoLine="0" autoPict="0">
                <anchor moveWithCells="1">
                  <from>
                    <xdr:col>4</xdr:col>
                    <xdr:colOff>123825</xdr:colOff>
                    <xdr:row>78</xdr:row>
                    <xdr:rowOff>114300</xdr:rowOff>
                  </from>
                  <to>
                    <xdr:col>4</xdr:col>
                    <xdr:colOff>428625</xdr:colOff>
                    <xdr:row>78</xdr:row>
                    <xdr:rowOff>333375</xdr:rowOff>
                  </to>
                </anchor>
              </controlPr>
            </control>
          </mc:Choice>
        </mc:AlternateContent>
        <mc:AlternateContent xmlns:mc="http://schemas.openxmlformats.org/markup-compatibility/2006">
          <mc:Choice Requires="x14">
            <control shapeId="10331" r:id="rId5" name="Check Box 91">
              <controlPr defaultSize="0" autoFill="0" autoLine="0" autoPict="0">
                <anchor moveWithCells="1">
                  <from>
                    <xdr:col>5</xdr:col>
                    <xdr:colOff>371475</xdr:colOff>
                    <xdr:row>78</xdr:row>
                    <xdr:rowOff>123825</xdr:rowOff>
                  </from>
                  <to>
                    <xdr:col>5</xdr:col>
                    <xdr:colOff>676275</xdr:colOff>
                    <xdr:row>78</xdr:row>
                    <xdr:rowOff>333375</xdr:rowOff>
                  </to>
                </anchor>
              </controlPr>
            </control>
          </mc:Choice>
        </mc:AlternateContent>
        <mc:AlternateContent xmlns:mc="http://schemas.openxmlformats.org/markup-compatibility/2006">
          <mc:Choice Requires="x14">
            <control shapeId="10332" r:id="rId6" name="Check Box 92">
              <controlPr defaultSize="0" autoFill="0" autoLine="0" autoPict="0">
                <anchor moveWithCells="1">
                  <from>
                    <xdr:col>7</xdr:col>
                    <xdr:colOff>47625</xdr:colOff>
                    <xdr:row>78</xdr:row>
                    <xdr:rowOff>123825</xdr:rowOff>
                  </from>
                  <to>
                    <xdr:col>7</xdr:col>
                    <xdr:colOff>352425</xdr:colOff>
                    <xdr:row>78</xdr:row>
                    <xdr:rowOff>333375</xdr:rowOff>
                  </to>
                </anchor>
              </controlPr>
            </control>
          </mc:Choice>
        </mc:AlternateContent>
        <mc:AlternateContent xmlns:mc="http://schemas.openxmlformats.org/markup-compatibility/2006">
          <mc:Choice Requires="x14">
            <control shapeId="10333" r:id="rId7" name="Check Box 93">
              <controlPr defaultSize="0" autoFill="0" autoLine="0" autoPict="0">
                <anchor moveWithCells="1">
                  <from>
                    <xdr:col>7</xdr:col>
                    <xdr:colOff>619125</xdr:colOff>
                    <xdr:row>78</xdr:row>
                    <xdr:rowOff>123825</xdr:rowOff>
                  </from>
                  <to>
                    <xdr:col>8</xdr:col>
                    <xdr:colOff>114300</xdr:colOff>
                    <xdr:row>78</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28"/>
  <sheetViews>
    <sheetView view="pageBreakPreview" zoomScale="70" zoomScaleNormal="75" zoomScaleSheetLayoutView="70" workbookViewId="0">
      <selection activeCell="Z6" sqref="Z6:AQ7"/>
    </sheetView>
  </sheetViews>
  <sheetFormatPr defaultColWidth="3.625" defaultRowHeight="45" customHeight="1" x14ac:dyDescent="0.15"/>
  <cols>
    <col min="1" max="1" width="3.625" customWidth="1"/>
    <col min="2" max="2" width="3.625" style="136" customWidth="1"/>
    <col min="3" max="47" width="3.625" customWidth="1"/>
    <col min="48" max="49" width="3.625" style="179" customWidth="1"/>
  </cols>
  <sheetData>
    <row r="1" spans="1:49" ht="45" customHeight="1" x14ac:dyDescent="0.15">
      <c r="A1" s="135" t="s">
        <v>126</v>
      </c>
    </row>
    <row r="2" spans="1:49" ht="45" customHeight="1" thickBot="1" x14ac:dyDescent="0.2">
      <c r="B2" s="354" t="s">
        <v>127</v>
      </c>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row>
    <row r="3" spans="1:49" ht="36" customHeight="1" x14ac:dyDescent="0.15">
      <c r="A3" s="355"/>
      <c r="B3" s="330"/>
      <c r="C3" s="358" t="s">
        <v>128</v>
      </c>
      <c r="D3" s="358"/>
      <c r="E3" s="358"/>
      <c r="F3" s="358"/>
      <c r="G3" s="358"/>
      <c r="H3" s="358"/>
      <c r="I3" s="358"/>
      <c r="J3" s="358"/>
      <c r="K3" s="358"/>
      <c r="L3" s="358"/>
      <c r="M3" s="358"/>
      <c r="N3" s="358"/>
      <c r="O3" s="360" t="s">
        <v>129</v>
      </c>
      <c r="P3" s="358"/>
      <c r="Q3" s="358"/>
      <c r="R3" s="358"/>
      <c r="S3" s="358"/>
      <c r="T3" s="358"/>
      <c r="U3" s="358"/>
      <c r="V3" s="358"/>
      <c r="W3" s="358"/>
      <c r="X3" s="358"/>
      <c r="Y3" s="361"/>
      <c r="Z3" s="364" t="s">
        <v>130</v>
      </c>
      <c r="AA3" s="364"/>
      <c r="AB3" s="364"/>
      <c r="AC3" s="364"/>
      <c r="AD3" s="364"/>
      <c r="AE3" s="364"/>
      <c r="AF3" s="364"/>
      <c r="AG3" s="364"/>
      <c r="AH3" s="364"/>
      <c r="AI3" s="364"/>
      <c r="AJ3" s="364"/>
      <c r="AK3" s="364"/>
      <c r="AL3" s="364"/>
      <c r="AM3" s="364"/>
      <c r="AN3" s="364"/>
      <c r="AO3" s="364"/>
      <c r="AP3" s="364"/>
      <c r="AQ3" s="365"/>
    </row>
    <row r="4" spans="1:49" ht="36" customHeight="1" x14ac:dyDescent="0.15">
      <c r="A4" s="356"/>
      <c r="B4" s="357"/>
      <c r="C4" s="359"/>
      <c r="D4" s="359"/>
      <c r="E4" s="359"/>
      <c r="F4" s="359"/>
      <c r="G4" s="359"/>
      <c r="H4" s="359"/>
      <c r="I4" s="359"/>
      <c r="J4" s="359"/>
      <c r="K4" s="359"/>
      <c r="L4" s="359"/>
      <c r="M4" s="359"/>
      <c r="N4" s="359"/>
      <c r="O4" s="362"/>
      <c r="P4" s="359"/>
      <c r="Q4" s="359"/>
      <c r="R4" s="359"/>
      <c r="S4" s="359"/>
      <c r="T4" s="359"/>
      <c r="U4" s="359"/>
      <c r="V4" s="359"/>
      <c r="W4" s="359"/>
      <c r="X4" s="359"/>
      <c r="Y4" s="363"/>
      <c r="Z4" s="366"/>
      <c r="AA4" s="366"/>
      <c r="AB4" s="366"/>
      <c r="AC4" s="366"/>
      <c r="AD4" s="366"/>
      <c r="AE4" s="366"/>
      <c r="AF4" s="366"/>
      <c r="AG4" s="366"/>
      <c r="AH4" s="366"/>
      <c r="AI4" s="366"/>
      <c r="AJ4" s="366"/>
      <c r="AK4" s="366"/>
      <c r="AL4" s="366"/>
      <c r="AM4" s="366"/>
      <c r="AN4" s="366"/>
      <c r="AO4" s="366"/>
      <c r="AP4" s="366"/>
      <c r="AQ4" s="367"/>
    </row>
    <row r="5" spans="1:49" ht="50.25" customHeight="1" x14ac:dyDescent="0.15">
      <c r="A5" s="381" t="s">
        <v>262</v>
      </c>
      <c r="B5" s="382"/>
      <c r="C5" s="382"/>
      <c r="D5" s="382"/>
      <c r="E5" s="382"/>
      <c r="F5" s="382"/>
      <c r="G5" s="382"/>
      <c r="H5" s="382"/>
      <c r="I5" s="382"/>
      <c r="J5" s="382"/>
      <c r="K5" s="382"/>
      <c r="L5" s="382"/>
      <c r="M5" s="382"/>
      <c r="N5" s="382"/>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4"/>
    </row>
    <row r="6" spans="1:49" ht="39.950000000000003" customHeight="1" x14ac:dyDescent="0.15">
      <c r="A6" s="368"/>
      <c r="B6" s="219">
        <v>1</v>
      </c>
      <c r="C6" s="385" t="s">
        <v>154</v>
      </c>
      <c r="D6" s="386"/>
      <c r="E6" s="386"/>
      <c r="F6" s="386"/>
      <c r="G6" s="386"/>
      <c r="H6" s="386"/>
      <c r="I6" s="386"/>
      <c r="J6" s="386"/>
      <c r="K6" s="386"/>
      <c r="L6" s="386"/>
      <c r="M6" s="386"/>
      <c r="N6" s="386"/>
      <c r="O6" s="154" t="b">
        <v>0</v>
      </c>
      <c r="P6" s="145" t="s">
        <v>131</v>
      </c>
      <c r="Q6" s="145"/>
      <c r="R6" s="145"/>
      <c r="S6" s="145"/>
      <c r="T6" s="155" t="b">
        <v>0</v>
      </c>
      <c r="U6" s="145" t="s">
        <v>132</v>
      </c>
      <c r="V6" s="145"/>
      <c r="W6" s="145"/>
      <c r="X6" s="145"/>
      <c r="Y6" s="137"/>
      <c r="Z6" s="389"/>
      <c r="AA6" s="390"/>
      <c r="AB6" s="390"/>
      <c r="AC6" s="390"/>
      <c r="AD6" s="390"/>
      <c r="AE6" s="390"/>
      <c r="AF6" s="390"/>
      <c r="AG6" s="390"/>
      <c r="AH6" s="390"/>
      <c r="AI6" s="390"/>
      <c r="AJ6" s="390"/>
      <c r="AK6" s="390"/>
      <c r="AL6" s="390"/>
      <c r="AM6" s="390"/>
      <c r="AN6" s="390"/>
      <c r="AO6" s="390"/>
      <c r="AP6" s="390"/>
      <c r="AQ6" s="391"/>
      <c r="AR6" s="352" t="str">
        <f>IF(SUM(AV6:AW7)=1,"",IF(SUM(AV6:AW7)&gt;=2,"二つ以上チェックしています",IF(SUM(AV6:AW7)=0,"どれかチェックしてください")))</f>
        <v>どれかチェックしてください</v>
      </c>
      <c r="AS6" s="353"/>
      <c r="AT6" s="353"/>
      <c r="AU6" s="353"/>
      <c r="AV6" s="179">
        <f>IF(O6=TRUE,1,0)</f>
        <v>0</v>
      </c>
      <c r="AW6" s="179">
        <f>IF(T6=TRUE,1,0)</f>
        <v>0</v>
      </c>
    </row>
    <row r="7" spans="1:49" ht="39.950000000000003" customHeight="1" x14ac:dyDescent="0.15">
      <c r="A7" s="368"/>
      <c r="B7" s="219"/>
      <c r="C7" s="387"/>
      <c r="D7" s="388"/>
      <c r="E7" s="388"/>
      <c r="F7" s="388"/>
      <c r="G7" s="388"/>
      <c r="H7" s="388"/>
      <c r="I7" s="388"/>
      <c r="J7" s="388"/>
      <c r="K7" s="388"/>
      <c r="L7" s="388"/>
      <c r="M7" s="388"/>
      <c r="N7" s="388"/>
      <c r="O7" s="138"/>
      <c r="P7" s="156" t="b">
        <v>0</v>
      </c>
      <c r="Q7" s="152" t="s">
        <v>133</v>
      </c>
      <c r="R7" s="152"/>
      <c r="S7" s="152"/>
      <c r="T7" s="152"/>
      <c r="U7" s="156" t="b">
        <v>0</v>
      </c>
      <c r="V7" s="152" t="s">
        <v>134</v>
      </c>
      <c r="W7" s="152"/>
      <c r="X7" s="152"/>
      <c r="Y7" s="153"/>
      <c r="Z7" s="378"/>
      <c r="AA7" s="379"/>
      <c r="AB7" s="379"/>
      <c r="AC7" s="379"/>
      <c r="AD7" s="379"/>
      <c r="AE7" s="379"/>
      <c r="AF7" s="379"/>
      <c r="AG7" s="379"/>
      <c r="AH7" s="379"/>
      <c r="AI7" s="379"/>
      <c r="AJ7" s="379"/>
      <c r="AK7" s="379"/>
      <c r="AL7" s="379"/>
      <c r="AM7" s="379"/>
      <c r="AN7" s="379"/>
      <c r="AO7" s="379"/>
      <c r="AP7" s="379"/>
      <c r="AQ7" s="380"/>
      <c r="AR7" s="352"/>
      <c r="AS7" s="353"/>
      <c r="AT7" s="353"/>
      <c r="AU7" s="353"/>
      <c r="AV7" s="179">
        <f>IF(P7=TRUE,1,0)</f>
        <v>0</v>
      </c>
      <c r="AW7" s="179">
        <f>IF(U7=TRUE,1,0)</f>
        <v>0</v>
      </c>
    </row>
    <row r="8" spans="1:49" ht="39.950000000000003" customHeight="1" x14ac:dyDescent="0.15">
      <c r="A8" s="368"/>
      <c r="B8" s="219">
        <v>2</v>
      </c>
      <c r="C8" s="369" t="s">
        <v>155</v>
      </c>
      <c r="D8" s="370"/>
      <c r="E8" s="370"/>
      <c r="F8" s="370"/>
      <c r="G8" s="370"/>
      <c r="H8" s="370"/>
      <c r="I8" s="370"/>
      <c r="J8" s="370"/>
      <c r="K8" s="370"/>
      <c r="L8" s="370"/>
      <c r="M8" s="370"/>
      <c r="N8" s="371"/>
      <c r="O8" s="158" t="b">
        <v>0</v>
      </c>
      <c r="P8" s="148" t="s">
        <v>131</v>
      </c>
      <c r="Q8" s="148"/>
      <c r="R8" s="148"/>
      <c r="S8" s="148"/>
      <c r="T8" s="159" t="b">
        <v>0</v>
      </c>
      <c r="U8" s="148" t="s">
        <v>132</v>
      </c>
      <c r="V8" s="148"/>
      <c r="W8" s="148"/>
      <c r="X8" s="148"/>
      <c r="Y8" s="141"/>
      <c r="Z8" s="375"/>
      <c r="AA8" s="376"/>
      <c r="AB8" s="376"/>
      <c r="AC8" s="376"/>
      <c r="AD8" s="376"/>
      <c r="AE8" s="376"/>
      <c r="AF8" s="376"/>
      <c r="AG8" s="376"/>
      <c r="AH8" s="376"/>
      <c r="AI8" s="376"/>
      <c r="AJ8" s="376"/>
      <c r="AK8" s="376"/>
      <c r="AL8" s="376"/>
      <c r="AM8" s="376"/>
      <c r="AN8" s="376"/>
      <c r="AO8" s="376"/>
      <c r="AP8" s="376"/>
      <c r="AQ8" s="377"/>
      <c r="AR8" s="352" t="str">
        <f>IF(SUM(AV8:AW9)=1,"",IF(SUM(AV8:AW9)&gt;=2,"二つ以上チェックしています",IF(SUM(AV8:AW9)=0,"どれかチェックしてください")))</f>
        <v>どれかチェックしてください</v>
      </c>
      <c r="AS8" s="353"/>
      <c r="AT8" s="353"/>
      <c r="AU8" s="353"/>
      <c r="AV8" s="179">
        <f>IF(O8=TRUE,1,0)</f>
        <v>0</v>
      </c>
      <c r="AW8" s="179">
        <f>IF(T8=TRUE,1,0)</f>
        <v>0</v>
      </c>
    </row>
    <row r="9" spans="1:49" ht="39.950000000000003" customHeight="1" x14ac:dyDescent="0.15">
      <c r="A9" s="368"/>
      <c r="B9" s="219"/>
      <c r="C9" s="372"/>
      <c r="D9" s="373"/>
      <c r="E9" s="373"/>
      <c r="F9" s="373"/>
      <c r="G9" s="373"/>
      <c r="H9" s="373"/>
      <c r="I9" s="373"/>
      <c r="J9" s="373"/>
      <c r="K9" s="373"/>
      <c r="L9" s="373"/>
      <c r="M9" s="373"/>
      <c r="N9" s="374"/>
      <c r="O9" s="142"/>
      <c r="P9" s="160" t="b">
        <v>0</v>
      </c>
      <c r="Q9" s="152" t="s">
        <v>133</v>
      </c>
      <c r="R9" s="152"/>
      <c r="S9" s="152"/>
      <c r="T9" s="152"/>
      <c r="U9" s="160" t="b">
        <v>0</v>
      </c>
      <c r="V9" s="152" t="s">
        <v>134</v>
      </c>
      <c r="W9" s="152"/>
      <c r="X9" s="152"/>
      <c r="Y9" s="153"/>
      <c r="Z9" s="378"/>
      <c r="AA9" s="379"/>
      <c r="AB9" s="379"/>
      <c r="AC9" s="379"/>
      <c r="AD9" s="379"/>
      <c r="AE9" s="379"/>
      <c r="AF9" s="379"/>
      <c r="AG9" s="379"/>
      <c r="AH9" s="379"/>
      <c r="AI9" s="379"/>
      <c r="AJ9" s="379"/>
      <c r="AK9" s="379"/>
      <c r="AL9" s="379"/>
      <c r="AM9" s="379"/>
      <c r="AN9" s="379"/>
      <c r="AO9" s="379"/>
      <c r="AP9" s="379"/>
      <c r="AQ9" s="380"/>
      <c r="AR9" s="352"/>
      <c r="AS9" s="353"/>
      <c r="AT9" s="353"/>
      <c r="AU9" s="353"/>
      <c r="AV9" s="179">
        <f>IF(P9=TRUE,1,0)</f>
        <v>0</v>
      </c>
      <c r="AW9" s="179">
        <f>IF(U9=TRUE,1,0)</f>
        <v>0</v>
      </c>
    </row>
    <row r="10" spans="1:49" ht="39.950000000000003" customHeight="1" x14ac:dyDescent="0.15">
      <c r="A10" s="368"/>
      <c r="B10" s="219">
        <v>3</v>
      </c>
      <c r="C10" s="369" t="s">
        <v>156</v>
      </c>
      <c r="D10" s="370"/>
      <c r="E10" s="370"/>
      <c r="F10" s="370"/>
      <c r="G10" s="370"/>
      <c r="H10" s="370"/>
      <c r="I10" s="370"/>
      <c r="J10" s="370"/>
      <c r="K10" s="370"/>
      <c r="L10" s="370"/>
      <c r="M10" s="370"/>
      <c r="N10" s="371"/>
      <c r="O10" s="157" t="b">
        <v>0</v>
      </c>
      <c r="P10" s="148" t="s">
        <v>131</v>
      </c>
      <c r="Q10" s="148"/>
      <c r="R10" s="148"/>
      <c r="S10" s="148"/>
      <c r="T10" s="156" t="b">
        <v>0</v>
      </c>
      <c r="U10" s="148" t="s">
        <v>132</v>
      </c>
      <c r="V10" s="148"/>
      <c r="W10" s="148"/>
      <c r="X10" s="148"/>
      <c r="Y10" s="143"/>
      <c r="Z10" s="375"/>
      <c r="AA10" s="376"/>
      <c r="AB10" s="376"/>
      <c r="AC10" s="376"/>
      <c r="AD10" s="376"/>
      <c r="AE10" s="376"/>
      <c r="AF10" s="376"/>
      <c r="AG10" s="376"/>
      <c r="AH10" s="376"/>
      <c r="AI10" s="376"/>
      <c r="AJ10" s="376"/>
      <c r="AK10" s="376"/>
      <c r="AL10" s="376"/>
      <c r="AM10" s="376"/>
      <c r="AN10" s="376"/>
      <c r="AO10" s="376"/>
      <c r="AP10" s="376"/>
      <c r="AQ10" s="377"/>
      <c r="AR10" s="352" t="str">
        <f>IF(SUM(AV10:AW11)=1,"",IF(SUM(AV10:AW11)&gt;=2,"二つ以上チェックしています",IF(SUM(AV10:AW11)=0,"どれかチェックしてください")))</f>
        <v>どれかチェックしてください</v>
      </c>
      <c r="AS10" s="353"/>
      <c r="AT10" s="353"/>
      <c r="AU10" s="353"/>
      <c r="AV10" s="179">
        <f>IF(O10=TRUE,1,0)</f>
        <v>0</v>
      </c>
      <c r="AW10" s="179">
        <f>IF(T10=TRUE,1,0)</f>
        <v>0</v>
      </c>
    </row>
    <row r="11" spans="1:49" ht="39.950000000000003" customHeight="1" x14ac:dyDescent="0.15">
      <c r="A11" s="368"/>
      <c r="B11" s="219"/>
      <c r="C11" s="372"/>
      <c r="D11" s="373"/>
      <c r="E11" s="373"/>
      <c r="F11" s="373"/>
      <c r="G11" s="373"/>
      <c r="H11" s="373"/>
      <c r="I11" s="373"/>
      <c r="J11" s="373"/>
      <c r="K11" s="373"/>
      <c r="L11" s="373"/>
      <c r="M11" s="373"/>
      <c r="N11" s="374"/>
      <c r="O11" s="138"/>
      <c r="P11" s="156" t="b">
        <v>0</v>
      </c>
      <c r="Q11" s="152" t="s">
        <v>133</v>
      </c>
      <c r="R11" s="152"/>
      <c r="S11" s="152"/>
      <c r="T11" s="152"/>
      <c r="U11" s="156" t="b">
        <v>0</v>
      </c>
      <c r="V11" s="152" t="s">
        <v>134</v>
      </c>
      <c r="W11" s="152"/>
      <c r="X11" s="152"/>
      <c r="Y11" s="153"/>
      <c r="Z11" s="378"/>
      <c r="AA11" s="379"/>
      <c r="AB11" s="379"/>
      <c r="AC11" s="379"/>
      <c r="AD11" s="379"/>
      <c r="AE11" s="379"/>
      <c r="AF11" s="379"/>
      <c r="AG11" s="379"/>
      <c r="AH11" s="379"/>
      <c r="AI11" s="379"/>
      <c r="AJ11" s="379"/>
      <c r="AK11" s="379"/>
      <c r="AL11" s="379"/>
      <c r="AM11" s="379"/>
      <c r="AN11" s="379"/>
      <c r="AO11" s="379"/>
      <c r="AP11" s="379"/>
      <c r="AQ11" s="380"/>
      <c r="AR11" s="352"/>
      <c r="AS11" s="353"/>
      <c r="AT11" s="353"/>
      <c r="AU11" s="353"/>
      <c r="AV11" s="179">
        <f>IF(P11=TRUE,1,0)</f>
        <v>0</v>
      </c>
      <c r="AW11" s="179">
        <f>IF(U11=TRUE,1,0)</f>
        <v>0</v>
      </c>
    </row>
    <row r="12" spans="1:49" ht="39.950000000000003" customHeight="1" x14ac:dyDescent="0.15">
      <c r="A12" s="368"/>
      <c r="B12" s="219">
        <v>4</v>
      </c>
      <c r="C12" s="369" t="s">
        <v>157</v>
      </c>
      <c r="D12" s="370"/>
      <c r="E12" s="370"/>
      <c r="F12" s="370"/>
      <c r="G12" s="370"/>
      <c r="H12" s="370"/>
      <c r="I12" s="370"/>
      <c r="J12" s="370"/>
      <c r="K12" s="370"/>
      <c r="L12" s="370"/>
      <c r="M12" s="370"/>
      <c r="N12" s="371"/>
      <c r="O12" s="158" t="b">
        <v>0</v>
      </c>
      <c r="P12" s="148" t="s">
        <v>131</v>
      </c>
      <c r="Q12" s="148"/>
      <c r="R12" s="148"/>
      <c r="S12" s="148"/>
      <c r="T12" s="159" t="b">
        <v>0</v>
      </c>
      <c r="U12" s="148" t="s">
        <v>132</v>
      </c>
      <c r="V12" s="148"/>
      <c r="W12" s="148"/>
      <c r="X12" s="148"/>
      <c r="Y12" s="141"/>
      <c r="Z12" s="375"/>
      <c r="AA12" s="376"/>
      <c r="AB12" s="376"/>
      <c r="AC12" s="376"/>
      <c r="AD12" s="376"/>
      <c r="AE12" s="376"/>
      <c r="AF12" s="376"/>
      <c r="AG12" s="376"/>
      <c r="AH12" s="376"/>
      <c r="AI12" s="376"/>
      <c r="AJ12" s="376"/>
      <c r="AK12" s="376"/>
      <c r="AL12" s="376"/>
      <c r="AM12" s="376"/>
      <c r="AN12" s="376"/>
      <c r="AO12" s="376"/>
      <c r="AP12" s="376"/>
      <c r="AQ12" s="377"/>
      <c r="AR12" s="352" t="str">
        <f>IF(SUM(AV12:AW13)=1,"",IF(SUM(AV12:AW13)&gt;=2,"二つ以上チェックしています",IF(SUM(AV12:AW13)=0,"どれかチェックしてください")))</f>
        <v>どれかチェックしてください</v>
      </c>
      <c r="AS12" s="353"/>
      <c r="AT12" s="353"/>
      <c r="AU12" s="353"/>
      <c r="AV12" s="179">
        <f>IF(O12=TRUE,1,0)</f>
        <v>0</v>
      </c>
      <c r="AW12" s="179">
        <f>IF(T12=TRUE,1,0)</f>
        <v>0</v>
      </c>
    </row>
    <row r="13" spans="1:49" ht="39.950000000000003" customHeight="1" x14ac:dyDescent="0.15">
      <c r="A13" s="368"/>
      <c r="B13" s="219"/>
      <c r="C13" s="372"/>
      <c r="D13" s="373"/>
      <c r="E13" s="373"/>
      <c r="F13" s="373"/>
      <c r="G13" s="373"/>
      <c r="H13" s="373"/>
      <c r="I13" s="373"/>
      <c r="J13" s="373"/>
      <c r="K13" s="373"/>
      <c r="L13" s="373"/>
      <c r="M13" s="373"/>
      <c r="N13" s="374"/>
      <c r="O13" s="142"/>
      <c r="P13" s="160" t="b">
        <v>0</v>
      </c>
      <c r="Q13" s="152" t="s">
        <v>133</v>
      </c>
      <c r="R13" s="152"/>
      <c r="S13" s="152"/>
      <c r="T13" s="152"/>
      <c r="U13" s="160" t="b">
        <v>0</v>
      </c>
      <c r="V13" s="152" t="s">
        <v>134</v>
      </c>
      <c r="W13" s="152"/>
      <c r="X13" s="152"/>
      <c r="Y13" s="153"/>
      <c r="Z13" s="378"/>
      <c r="AA13" s="379"/>
      <c r="AB13" s="379"/>
      <c r="AC13" s="379"/>
      <c r="AD13" s="379"/>
      <c r="AE13" s="379"/>
      <c r="AF13" s="379"/>
      <c r="AG13" s="379"/>
      <c r="AH13" s="379"/>
      <c r="AI13" s="379"/>
      <c r="AJ13" s="379"/>
      <c r="AK13" s="379"/>
      <c r="AL13" s="379"/>
      <c r="AM13" s="379"/>
      <c r="AN13" s="379"/>
      <c r="AO13" s="379"/>
      <c r="AP13" s="379"/>
      <c r="AQ13" s="380"/>
      <c r="AR13" s="352"/>
      <c r="AS13" s="353"/>
      <c r="AT13" s="353"/>
      <c r="AU13" s="353"/>
      <c r="AV13" s="179">
        <f>IF(P13=TRUE,1,0)</f>
        <v>0</v>
      </c>
      <c r="AW13" s="179">
        <f>IF(U13=TRUE,1,0)</f>
        <v>0</v>
      </c>
    </row>
    <row r="14" spans="1:49" ht="39.950000000000003" customHeight="1" x14ac:dyDescent="0.15">
      <c r="A14" s="368"/>
      <c r="B14" s="219">
        <v>5</v>
      </c>
      <c r="C14" s="369" t="s">
        <v>158</v>
      </c>
      <c r="D14" s="370"/>
      <c r="E14" s="370"/>
      <c r="F14" s="370"/>
      <c r="G14" s="370"/>
      <c r="H14" s="370"/>
      <c r="I14" s="370"/>
      <c r="J14" s="370"/>
      <c r="K14" s="370"/>
      <c r="L14" s="370"/>
      <c r="M14" s="370"/>
      <c r="N14" s="371"/>
      <c r="O14" s="157" t="b">
        <v>0</v>
      </c>
      <c r="P14" s="148" t="s">
        <v>131</v>
      </c>
      <c r="Q14" s="148"/>
      <c r="R14" s="148"/>
      <c r="S14" s="148"/>
      <c r="T14" s="156" t="b">
        <v>0</v>
      </c>
      <c r="U14" s="148" t="s">
        <v>132</v>
      </c>
      <c r="V14" s="148"/>
      <c r="W14" s="148"/>
      <c r="X14" s="148"/>
      <c r="Y14" s="143"/>
      <c r="Z14" s="375"/>
      <c r="AA14" s="376"/>
      <c r="AB14" s="376"/>
      <c r="AC14" s="376"/>
      <c r="AD14" s="376"/>
      <c r="AE14" s="376"/>
      <c r="AF14" s="376"/>
      <c r="AG14" s="376"/>
      <c r="AH14" s="376"/>
      <c r="AI14" s="376"/>
      <c r="AJ14" s="376"/>
      <c r="AK14" s="376"/>
      <c r="AL14" s="376"/>
      <c r="AM14" s="376"/>
      <c r="AN14" s="376"/>
      <c r="AO14" s="376"/>
      <c r="AP14" s="376"/>
      <c r="AQ14" s="377"/>
      <c r="AR14" s="352" t="str">
        <f>IF(SUM(AV14:AW15)=1,"",IF(SUM(AV14:AW15)&gt;=2,"二つ以上チェックしています",IF(SUM(AV14:AW15)=0,"どれかチェックしてください")))</f>
        <v>どれかチェックしてください</v>
      </c>
      <c r="AS14" s="353"/>
      <c r="AT14" s="353"/>
      <c r="AU14" s="353"/>
      <c r="AV14" s="179">
        <f>IF(O14=TRUE,1,0)</f>
        <v>0</v>
      </c>
      <c r="AW14" s="179">
        <f>IF(T14=TRUE,1,0)</f>
        <v>0</v>
      </c>
    </row>
    <row r="15" spans="1:49" ht="39.950000000000003" customHeight="1" x14ac:dyDescent="0.15">
      <c r="A15" s="368"/>
      <c r="B15" s="219"/>
      <c r="C15" s="372"/>
      <c r="D15" s="373"/>
      <c r="E15" s="373"/>
      <c r="F15" s="373"/>
      <c r="G15" s="373"/>
      <c r="H15" s="373"/>
      <c r="I15" s="373"/>
      <c r="J15" s="373"/>
      <c r="K15" s="373"/>
      <c r="L15" s="373"/>
      <c r="M15" s="373"/>
      <c r="N15" s="374"/>
      <c r="O15" s="138"/>
      <c r="P15" s="156" t="b">
        <v>0</v>
      </c>
      <c r="Q15" s="152" t="s">
        <v>133</v>
      </c>
      <c r="R15" s="152"/>
      <c r="S15" s="152"/>
      <c r="T15" s="152"/>
      <c r="U15" s="156" t="b">
        <v>0</v>
      </c>
      <c r="V15" s="152" t="s">
        <v>134</v>
      </c>
      <c r="W15" s="152"/>
      <c r="X15" s="152"/>
      <c r="Y15" s="153"/>
      <c r="Z15" s="378"/>
      <c r="AA15" s="379"/>
      <c r="AB15" s="379"/>
      <c r="AC15" s="379"/>
      <c r="AD15" s="379"/>
      <c r="AE15" s="379"/>
      <c r="AF15" s="379"/>
      <c r="AG15" s="379"/>
      <c r="AH15" s="379"/>
      <c r="AI15" s="379"/>
      <c r="AJ15" s="379"/>
      <c r="AK15" s="379"/>
      <c r="AL15" s="379"/>
      <c r="AM15" s="379"/>
      <c r="AN15" s="379"/>
      <c r="AO15" s="379"/>
      <c r="AP15" s="379"/>
      <c r="AQ15" s="380"/>
      <c r="AR15" s="352"/>
      <c r="AS15" s="353"/>
      <c r="AT15" s="353"/>
      <c r="AU15" s="353"/>
      <c r="AV15" s="179">
        <f>IF(P15=TRUE,1,0)</f>
        <v>0</v>
      </c>
      <c r="AW15" s="179">
        <f>IF(U15=TRUE,1,0)</f>
        <v>0</v>
      </c>
    </row>
    <row r="16" spans="1:49" ht="39.950000000000003" customHeight="1" x14ac:dyDescent="0.15">
      <c r="A16" s="368"/>
      <c r="B16" s="219">
        <v>6</v>
      </c>
      <c r="C16" s="369" t="s">
        <v>159</v>
      </c>
      <c r="D16" s="370"/>
      <c r="E16" s="370"/>
      <c r="F16" s="370"/>
      <c r="G16" s="370"/>
      <c r="H16" s="370"/>
      <c r="I16" s="370"/>
      <c r="J16" s="370"/>
      <c r="K16" s="370"/>
      <c r="L16" s="370"/>
      <c r="M16" s="370"/>
      <c r="N16" s="371"/>
      <c r="O16" s="158" t="b">
        <v>0</v>
      </c>
      <c r="P16" s="148" t="s">
        <v>131</v>
      </c>
      <c r="Q16" s="148"/>
      <c r="R16" s="148"/>
      <c r="S16" s="148"/>
      <c r="T16" s="159" t="b">
        <v>0</v>
      </c>
      <c r="U16" s="148" t="s">
        <v>132</v>
      </c>
      <c r="V16" s="148"/>
      <c r="W16" s="148"/>
      <c r="X16" s="148"/>
      <c r="Y16" s="141"/>
      <c r="Z16" s="375"/>
      <c r="AA16" s="376"/>
      <c r="AB16" s="376"/>
      <c r="AC16" s="376"/>
      <c r="AD16" s="376"/>
      <c r="AE16" s="376"/>
      <c r="AF16" s="376"/>
      <c r="AG16" s="376"/>
      <c r="AH16" s="376"/>
      <c r="AI16" s="376"/>
      <c r="AJ16" s="376"/>
      <c r="AK16" s="376"/>
      <c r="AL16" s="376"/>
      <c r="AM16" s="376"/>
      <c r="AN16" s="376"/>
      <c r="AO16" s="376"/>
      <c r="AP16" s="376"/>
      <c r="AQ16" s="377"/>
      <c r="AR16" s="352" t="str">
        <f>IF(SUM(AV16:AW17)=1,"",IF(SUM(AV16:AW17)&gt;=2,"二つ以上チェックしています",IF(SUM(AV16:AW17)=0,"どれかチェックしてください")))</f>
        <v>どれかチェックしてください</v>
      </c>
      <c r="AS16" s="353"/>
      <c r="AT16" s="353"/>
      <c r="AU16" s="353"/>
      <c r="AV16" s="179">
        <f>IF(O16=TRUE,1,0)</f>
        <v>0</v>
      </c>
      <c r="AW16" s="179">
        <f>IF(T16=TRUE,1,0)</f>
        <v>0</v>
      </c>
    </row>
    <row r="17" spans="1:49" ht="39.950000000000003" customHeight="1" x14ac:dyDescent="0.15">
      <c r="A17" s="368"/>
      <c r="B17" s="219"/>
      <c r="C17" s="372"/>
      <c r="D17" s="373"/>
      <c r="E17" s="373"/>
      <c r="F17" s="373"/>
      <c r="G17" s="373"/>
      <c r="H17" s="373"/>
      <c r="I17" s="373"/>
      <c r="J17" s="373"/>
      <c r="K17" s="373"/>
      <c r="L17" s="373"/>
      <c r="M17" s="373"/>
      <c r="N17" s="374"/>
      <c r="O17" s="142"/>
      <c r="P17" s="160" t="b">
        <v>0</v>
      </c>
      <c r="Q17" s="152" t="s">
        <v>133</v>
      </c>
      <c r="R17" s="152"/>
      <c r="S17" s="152"/>
      <c r="T17" s="152"/>
      <c r="U17" s="160" t="b">
        <v>0</v>
      </c>
      <c r="V17" s="152" t="s">
        <v>134</v>
      </c>
      <c r="W17" s="152"/>
      <c r="X17" s="152"/>
      <c r="Y17" s="153"/>
      <c r="Z17" s="378"/>
      <c r="AA17" s="379"/>
      <c r="AB17" s="379"/>
      <c r="AC17" s="379"/>
      <c r="AD17" s="379"/>
      <c r="AE17" s="379"/>
      <c r="AF17" s="379"/>
      <c r="AG17" s="379"/>
      <c r="AH17" s="379"/>
      <c r="AI17" s="379"/>
      <c r="AJ17" s="379"/>
      <c r="AK17" s="379"/>
      <c r="AL17" s="379"/>
      <c r="AM17" s="379"/>
      <c r="AN17" s="379"/>
      <c r="AO17" s="379"/>
      <c r="AP17" s="379"/>
      <c r="AQ17" s="380"/>
      <c r="AR17" s="352"/>
      <c r="AS17" s="353"/>
      <c r="AT17" s="353"/>
      <c r="AU17" s="353"/>
      <c r="AV17" s="179">
        <f>IF(P17=TRUE,1,0)</f>
        <v>0</v>
      </c>
      <c r="AW17" s="179">
        <f>IF(U17=TRUE,1,0)</f>
        <v>0</v>
      </c>
    </row>
    <row r="18" spans="1:49" ht="39.950000000000003" customHeight="1" x14ac:dyDescent="0.15">
      <c r="A18" s="368"/>
      <c r="B18" s="219">
        <v>7</v>
      </c>
      <c r="C18" s="369" t="s">
        <v>160</v>
      </c>
      <c r="D18" s="370"/>
      <c r="E18" s="370"/>
      <c r="F18" s="370"/>
      <c r="G18" s="370"/>
      <c r="H18" s="370"/>
      <c r="I18" s="370"/>
      <c r="J18" s="370"/>
      <c r="K18" s="370"/>
      <c r="L18" s="370"/>
      <c r="M18" s="370"/>
      <c r="N18" s="371"/>
      <c r="O18" s="157" t="b">
        <v>0</v>
      </c>
      <c r="P18" s="148" t="s">
        <v>131</v>
      </c>
      <c r="Q18" s="148"/>
      <c r="R18" s="148"/>
      <c r="S18" s="148"/>
      <c r="T18" s="156" t="b">
        <v>0</v>
      </c>
      <c r="U18" s="148" t="s">
        <v>132</v>
      </c>
      <c r="V18" s="148"/>
      <c r="W18" s="148"/>
      <c r="X18" s="148"/>
      <c r="Y18" s="143"/>
      <c r="Z18" s="375"/>
      <c r="AA18" s="376"/>
      <c r="AB18" s="376"/>
      <c r="AC18" s="376"/>
      <c r="AD18" s="376"/>
      <c r="AE18" s="376"/>
      <c r="AF18" s="376"/>
      <c r="AG18" s="376"/>
      <c r="AH18" s="376"/>
      <c r="AI18" s="376"/>
      <c r="AJ18" s="376"/>
      <c r="AK18" s="376"/>
      <c r="AL18" s="376"/>
      <c r="AM18" s="376"/>
      <c r="AN18" s="376"/>
      <c r="AO18" s="376"/>
      <c r="AP18" s="376"/>
      <c r="AQ18" s="377"/>
      <c r="AR18" s="352" t="str">
        <f>IF(SUM(AV18:AW19)=1,"",IF(SUM(AV18:AW19)&gt;=2,"二つ以上チェックしています",IF(SUM(AV18:AW19)=0,"どれかチェックしてください")))</f>
        <v>どれかチェックしてください</v>
      </c>
      <c r="AS18" s="353"/>
      <c r="AT18" s="353"/>
      <c r="AU18" s="353"/>
      <c r="AV18" s="179">
        <f>IF(O18=TRUE,1,0)</f>
        <v>0</v>
      </c>
      <c r="AW18" s="179">
        <f>IF(T18=TRUE,1,0)</f>
        <v>0</v>
      </c>
    </row>
    <row r="19" spans="1:49" ht="39.950000000000003" customHeight="1" x14ac:dyDescent="0.15">
      <c r="A19" s="368"/>
      <c r="B19" s="219"/>
      <c r="C19" s="394"/>
      <c r="D19" s="395"/>
      <c r="E19" s="395"/>
      <c r="F19" s="395"/>
      <c r="G19" s="395"/>
      <c r="H19" s="395"/>
      <c r="I19" s="395"/>
      <c r="J19" s="395"/>
      <c r="K19" s="395"/>
      <c r="L19" s="395"/>
      <c r="M19" s="395"/>
      <c r="N19" s="396"/>
      <c r="O19" s="144"/>
      <c r="P19" s="161" t="b">
        <v>0</v>
      </c>
      <c r="Q19" s="149" t="s">
        <v>133</v>
      </c>
      <c r="R19" s="149"/>
      <c r="S19" s="149"/>
      <c r="T19" s="149"/>
      <c r="U19" s="161" t="b">
        <v>0</v>
      </c>
      <c r="V19" s="149" t="s">
        <v>134</v>
      </c>
      <c r="W19" s="149"/>
      <c r="X19" s="149"/>
      <c r="Y19" s="150"/>
      <c r="Z19" s="397"/>
      <c r="AA19" s="398"/>
      <c r="AB19" s="398"/>
      <c r="AC19" s="398"/>
      <c r="AD19" s="398"/>
      <c r="AE19" s="398"/>
      <c r="AF19" s="398"/>
      <c r="AG19" s="398"/>
      <c r="AH19" s="398"/>
      <c r="AI19" s="398"/>
      <c r="AJ19" s="398"/>
      <c r="AK19" s="398"/>
      <c r="AL19" s="398"/>
      <c r="AM19" s="398"/>
      <c r="AN19" s="398"/>
      <c r="AO19" s="398"/>
      <c r="AP19" s="398"/>
      <c r="AQ19" s="399"/>
      <c r="AR19" s="352"/>
      <c r="AS19" s="353"/>
      <c r="AT19" s="353"/>
      <c r="AU19" s="353"/>
      <c r="AV19" s="179">
        <f>IF(P19=TRUE,1,0)</f>
        <v>0</v>
      </c>
      <c r="AW19" s="179">
        <f>IF(U19=TRUE,1,0)</f>
        <v>0</v>
      </c>
    </row>
    <row r="20" spans="1:49" ht="28.5" customHeight="1" x14ac:dyDescent="0.15">
      <c r="A20" s="392" t="s">
        <v>135</v>
      </c>
      <c r="B20" s="393"/>
      <c r="C20" s="393"/>
      <c r="D20" s="393"/>
      <c r="E20" s="393"/>
      <c r="F20" s="393"/>
      <c r="G20" s="393"/>
      <c r="H20" s="393"/>
      <c r="I20" s="393"/>
      <c r="J20" s="393"/>
      <c r="K20" s="393"/>
      <c r="L20" s="393"/>
      <c r="M20" s="393"/>
      <c r="N20" s="393"/>
      <c r="O20" s="1"/>
      <c r="P20" s="1"/>
      <c r="Q20" s="139"/>
      <c r="R20" s="139"/>
      <c r="S20" s="139"/>
      <c r="T20" s="139"/>
      <c r="U20" s="1"/>
      <c r="V20" s="139"/>
      <c r="W20" s="139"/>
      <c r="X20" s="139"/>
      <c r="Y20" s="139"/>
      <c r="Z20" s="139"/>
      <c r="AA20" s="139"/>
      <c r="AB20" s="139"/>
      <c r="AC20" s="139"/>
      <c r="AD20" s="139"/>
      <c r="AE20" s="139"/>
      <c r="AF20" s="139"/>
      <c r="AG20" s="139"/>
      <c r="AH20" s="139"/>
      <c r="AI20" s="139"/>
      <c r="AJ20" s="139"/>
      <c r="AK20" s="139"/>
      <c r="AL20" s="139"/>
      <c r="AM20" s="139"/>
      <c r="AN20" s="139"/>
      <c r="AO20" s="139"/>
      <c r="AP20" s="139"/>
      <c r="AQ20" s="140"/>
    </row>
    <row r="21" spans="1:49" ht="39.950000000000003" customHeight="1" x14ac:dyDescent="0.15">
      <c r="A21" s="2"/>
      <c r="B21" s="219">
        <v>8</v>
      </c>
      <c r="C21" s="385" t="s">
        <v>243</v>
      </c>
      <c r="D21" s="386"/>
      <c r="E21" s="386"/>
      <c r="F21" s="386"/>
      <c r="G21" s="386"/>
      <c r="H21" s="386"/>
      <c r="I21" s="386"/>
      <c r="J21" s="386"/>
      <c r="K21" s="386"/>
      <c r="L21" s="386"/>
      <c r="M21" s="386"/>
      <c r="N21" s="386"/>
      <c r="O21" s="154" t="b">
        <v>0</v>
      </c>
      <c r="P21" s="145" t="s">
        <v>131</v>
      </c>
      <c r="Q21" s="145"/>
      <c r="R21" s="145"/>
      <c r="S21" s="145"/>
      <c r="T21" s="155" t="b">
        <v>0</v>
      </c>
      <c r="U21" s="145" t="s">
        <v>132</v>
      </c>
      <c r="V21" s="145"/>
      <c r="W21" s="145"/>
      <c r="X21" s="145"/>
      <c r="Y21" s="137"/>
      <c r="Z21" s="389"/>
      <c r="AA21" s="390"/>
      <c r="AB21" s="390"/>
      <c r="AC21" s="390"/>
      <c r="AD21" s="390"/>
      <c r="AE21" s="390"/>
      <c r="AF21" s="390"/>
      <c r="AG21" s="390"/>
      <c r="AH21" s="390"/>
      <c r="AI21" s="390"/>
      <c r="AJ21" s="390"/>
      <c r="AK21" s="390"/>
      <c r="AL21" s="390"/>
      <c r="AM21" s="390"/>
      <c r="AN21" s="390"/>
      <c r="AO21" s="390"/>
      <c r="AP21" s="390"/>
      <c r="AQ21" s="391"/>
      <c r="AR21" s="352" t="str">
        <f>IF(SUM(AV21:AW22)=1,"",IF(SUM(AV21:AW22)&gt;=2,"二つ以上チェックしています",IF(SUM(AV21:AW22)=0,"どれかチェックしてください")))</f>
        <v>どれかチェックしてください</v>
      </c>
      <c r="AS21" s="353"/>
      <c r="AT21" s="353"/>
      <c r="AU21" s="353"/>
      <c r="AV21" s="179">
        <f>IF(O21=TRUE,1,0)</f>
        <v>0</v>
      </c>
      <c r="AW21" s="179">
        <f>IF(T21=TRUE,1,0)</f>
        <v>0</v>
      </c>
    </row>
    <row r="22" spans="1:49" ht="39.950000000000003" customHeight="1" x14ac:dyDescent="0.15">
      <c r="A22" s="2"/>
      <c r="B22" s="219"/>
      <c r="C22" s="387"/>
      <c r="D22" s="388"/>
      <c r="E22" s="388"/>
      <c r="F22" s="388"/>
      <c r="G22" s="388"/>
      <c r="H22" s="388"/>
      <c r="I22" s="388"/>
      <c r="J22" s="388"/>
      <c r="K22" s="388"/>
      <c r="L22" s="388"/>
      <c r="M22" s="388"/>
      <c r="N22" s="388"/>
      <c r="O22" s="138"/>
      <c r="P22" s="156" t="b">
        <v>0</v>
      </c>
      <c r="Q22" s="152" t="s">
        <v>133</v>
      </c>
      <c r="R22" s="152"/>
      <c r="S22" s="152"/>
      <c r="T22" s="152"/>
      <c r="U22" s="156" t="b">
        <v>0</v>
      </c>
      <c r="V22" s="152" t="s">
        <v>134</v>
      </c>
      <c r="W22" s="152"/>
      <c r="X22" s="152"/>
      <c r="Y22" s="153"/>
      <c r="Z22" s="378"/>
      <c r="AA22" s="379"/>
      <c r="AB22" s="379"/>
      <c r="AC22" s="379"/>
      <c r="AD22" s="379"/>
      <c r="AE22" s="379"/>
      <c r="AF22" s="379"/>
      <c r="AG22" s="379"/>
      <c r="AH22" s="379"/>
      <c r="AI22" s="379"/>
      <c r="AJ22" s="379"/>
      <c r="AK22" s="379"/>
      <c r="AL22" s="379"/>
      <c r="AM22" s="379"/>
      <c r="AN22" s="379"/>
      <c r="AO22" s="379"/>
      <c r="AP22" s="379"/>
      <c r="AQ22" s="380"/>
      <c r="AR22" s="352"/>
      <c r="AS22" s="353"/>
      <c r="AT22" s="353"/>
      <c r="AU22" s="353"/>
      <c r="AV22" s="179">
        <f>IF(P22=TRUE,1,0)</f>
        <v>0</v>
      </c>
      <c r="AW22" s="179">
        <f>IF(U22=TRUE,1,0)</f>
        <v>0</v>
      </c>
    </row>
    <row r="23" spans="1:49" ht="39.950000000000003" customHeight="1" x14ac:dyDescent="0.15">
      <c r="A23" s="2"/>
      <c r="B23" s="219">
        <v>9</v>
      </c>
      <c r="C23" s="369" t="s">
        <v>161</v>
      </c>
      <c r="D23" s="370"/>
      <c r="E23" s="370"/>
      <c r="F23" s="370"/>
      <c r="G23" s="370"/>
      <c r="H23" s="370"/>
      <c r="I23" s="370"/>
      <c r="J23" s="370"/>
      <c r="K23" s="370"/>
      <c r="L23" s="370"/>
      <c r="M23" s="370"/>
      <c r="N23" s="370"/>
      <c r="O23" s="158" t="b">
        <v>0</v>
      </c>
      <c r="P23" s="148" t="s">
        <v>131</v>
      </c>
      <c r="Q23" s="148"/>
      <c r="R23" s="148"/>
      <c r="S23" s="148"/>
      <c r="T23" s="159" t="b">
        <v>0</v>
      </c>
      <c r="U23" s="148" t="s">
        <v>132</v>
      </c>
      <c r="V23" s="148"/>
      <c r="W23" s="148"/>
      <c r="X23" s="148"/>
      <c r="Y23" s="141"/>
      <c r="Z23" s="375"/>
      <c r="AA23" s="376"/>
      <c r="AB23" s="376"/>
      <c r="AC23" s="376"/>
      <c r="AD23" s="376"/>
      <c r="AE23" s="376"/>
      <c r="AF23" s="376"/>
      <c r="AG23" s="376"/>
      <c r="AH23" s="376"/>
      <c r="AI23" s="376"/>
      <c r="AJ23" s="376"/>
      <c r="AK23" s="376"/>
      <c r="AL23" s="376"/>
      <c r="AM23" s="376"/>
      <c r="AN23" s="376"/>
      <c r="AO23" s="376"/>
      <c r="AP23" s="376"/>
      <c r="AQ23" s="377"/>
      <c r="AR23" s="352" t="str">
        <f>IF(SUM(AV23:AW24)=1,"",IF(SUM(AV23:AW24)&gt;=2,"二つ以上チェックしています",IF(SUM(AV23:AW24)=0,"どれかチェックしてください")))</f>
        <v>どれかチェックしてください</v>
      </c>
      <c r="AS23" s="353"/>
      <c r="AT23" s="353"/>
      <c r="AU23" s="353"/>
      <c r="AV23" s="179">
        <f>IF(O23=TRUE,1,0)</f>
        <v>0</v>
      </c>
      <c r="AW23" s="179">
        <f>IF(T23=TRUE,1,0)</f>
        <v>0</v>
      </c>
    </row>
    <row r="24" spans="1:49" ht="39.950000000000003" customHeight="1" x14ac:dyDescent="0.15">
      <c r="A24" s="2"/>
      <c r="B24" s="219"/>
      <c r="C24" s="372"/>
      <c r="D24" s="373"/>
      <c r="E24" s="373"/>
      <c r="F24" s="373"/>
      <c r="G24" s="373"/>
      <c r="H24" s="373"/>
      <c r="I24" s="373"/>
      <c r="J24" s="373"/>
      <c r="K24" s="373"/>
      <c r="L24" s="373"/>
      <c r="M24" s="373"/>
      <c r="N24" s="373"/>
      <c r="O24" s="142"/>
      <c r="P24" s="160" t="b">
        <v>0</v>
      </c>
      <c r="Q24" s="152" t="s">
        <v>133</v>
      </c>
      <c r="R24" s="152"/>
      <c r="S24" s="152"/>
      <c r="T24" s="152"/>
      <c r="U24" s="160" t="b">
        <v>0</v>
      </c>
      <c r="V24" s="152" t="s">
        <v>134</v>
      </c>
      <c r="W24" s="152"/>
      <c r="X24" s="152"/>
      <c r="Y24" s="153"/>
      <c r="Z24" s="378"/>
      <c r="AA24" s="379"/>
      <c r="AB24" s="379"/>
      <c r="AC24" s="379"/>
      <c r="AD24" s="379"/>
      <c r="AE24" s="379"/>
      <c r="AF24" s="379"/>
      <c r="AG24" s="379"/>
      <c r="AH24" s="379"/>
      <c r="AI24" s="379"/>
      <c r="AJ24" s="379"/>
      <c r="AK24" s="379"/>
      <c r="AL24" s="379"/>
      <c r="AM24" s="379"/>
      <c r="AN24" s="379"/>
      <c r="AO24" s="379"/>
      <c r="AP24" s="379"/>
      <c r="AQ24" s="380"/>
      <c r="AR24" s="352"/>
      <c r="AS24" s="353"/>
      <c r="AT24" s="353"/>
      <c r="AU24" s="353"/>
      <c r="AV24" s="179">
        <f>IF(P24=TRUE,1,0)</f>
        <v>0</v>
      </c>
      <c r="AW24" s="179">
        <f>IF(U24=TRUE,1,0)</f>
        <v>0</v>
      </c>
    </row>
    <row r="25" spans="1:49" ht="39.950000000000003" customHeight="1" x14ac:dyDescent="0.15">
      <c r="A25" s="2"/>
      <c r="B25" s="219">
        <v>10</v>
      </c>
      <c r="C25" s="387" t="s">
        <v>162</v>
      </c>
      <c r="D25" s="388"/>
      <c r="E25" s="388"/>
      <c r="F25" s="388"/>
      <c r="G25" s="388"/>
      <c r="H25" s="388"/>
      <c r="I25" s="388"/>
      <c r="J25" s="388"/>
      <c r="K25" s="388"/>
      <c r="L25" s="388"/>
      <c r="M25" s="388"/>
      <c r="N25" s="388"/>
      <c r="O25" s="157" t="b">
        <v>0</v>
      </c>
      <c r="P25" s="148" t="s">
        <v>131</v>
      </c>
      <c r="Q25" s="148"/>
      <c r="R25" s="148"/>
      <c r="S25" s="148"/>
      <c r="T25" s="156" t="b">
        <v>0</v>
      </c>
      <c r="U25" s="148" t="s">
        <v>132</v>
      </c>
      <c r="V25" s="148"/>
      <c r="W25" s="148"/>
      <c r="X25" s="148"/>
      <c r="Y25" s="143"/>
      <c r="Z25" s="375"/>
      <c r="AA25" s="376"/>
      <c r="AB25" s="376"/>
      <c r="AC25" s="376"/>
      <c r="AD25" s="376"/>
      <c r="AE25" s="376"/>
      <c r="AF25" s="376"/>
      <c r="AG25" s="376"/>
      <c r="AH25" s="376"/>
      <c r="AI25" s="376"/>
      <c r="AJ25" s="376"/>
      <c r="AK25" s="376"/>
      <c r="AL25" s="376"/>
      <c r="AM25" s="376"/>
      <c r="AN25" s="376"/>
      <c r="AO25" s="376"/>
      <c r="AP25" s="376"/>
      <c r="AQ25" s="377"/>
      <c r="AR25" s="352" t="str">
        <f>IF(SUM(AV25:AW26)=1,"",IF(SUM(AV25:AW26)&gt;=2,"二つ以上チェックしています",IF(SUM(AV25:AW26)=0,"どれかチェックしてください")))</f>
        <v>どれかチェックしてください</v>
      </c>
      <c r="AS25" s="353"/>
      <c r="AT25" s="353"/>
      <c r="AU25" s="353"/>
      <c r="AV25" s="179">
        <f>IF(O25=TRUE,1,0)</f>
        <v>0</v>
      </c>
      <c r="AW25" s="179">
        <f>IF(T25=TRUE,1,0)</f>
        <v>0</v>
      </c>
    </row>
    <row r="26" spans="1:49" ht="39.950000000000003" customHeight="1" x14ac:dyDescent="0.15">
      <c r="A26" s="2"/>
      <c r="B26" s="219"/>
      <c r="C26" s="387"/>
      <c r="D26" s="388"/>
      <c r="E26" s="388"/>
      <c r="F26" s="388"/>
      <c r="G26" s="388"/>
      <c r="H26" s="388"/>
      <c r="I26" s="388"/>
      <c r="J26" s="388"/>
      <c r="K26" s="388"/>
      <c r="L26" s="388"/>
      <c r="M26" s="388"/>
      <c r="N26" s="388"/>
      <c r="O26" s="138"/>
      <c r="P26" s="156" t="b">
        <v>0</v>
      </c>
      <c r="Q26" s="152" t="s">
        <v>133</v>
      </c>
      <c r="R26" s="152"/>
      <c r="S26" s="152"/>
      <c r="T26" s="152"/>
      <c r="U26" s="156" t="b">
        <v>0</v>
      </c>
      <c r="V26" s="152" t="s">
        <v>134</v>
      </c>
      <c r="W26" s="152"/>
      <c r="X26" s="152"/>
      <c r="Y26" s="153"/>
      <c r="Z26" s="378"/>
      <c r="AA26" s="379"/>
      <c r="AB26" s="379"/>
      <c r="AC26" s="379"/>
      <c r="AD26" s="379"/>
      <c r="AE26" s="379"/>
      <c r="AF26" s="379"/>
      <c r="AG26" s="379"/>
      <c r="AH26" s="379"/>
      <c r="AI26" s="379"/>
      <c r="AJ26" s="379"/>
      <c r="AK26" s="379"/>
      <c r="AL26" s="379"/>
      <c r="AM26" s="379"/>
      <c r="AN26" s="379"/>
      <c r="AO26" s="379"/>
      <c r="AP26" s="379"/>
      <c r="AQ26" s="380"/>
      <c r="AR26" s="352"/>
      <c r="AS26" s="353"/>
      <c r="AT26" s="353"/>
      <c r="AU26" s="353"/>
      <c r="AV26" s="179">
        <f>IF(P26=TRUE,1,0)</f>
        <v>0</v>
      </c>
      <c r="AW26" s="179">
        <f>IF(U26=TRUE,1,0)</f>
        <v>0</v>
      </c>
    </row>
    <row r="27" spans="1:49" ht="39.950000000000003" customHeight="1" x14ac:dyDescent="0.15">
      <c r="A27" s="2"/>
      <c r="B27" s="219">
        <v>11</v>
      </c>
      <c r="C27" s="369" t="s">
        <v>163</v>
      </c>
      <c r="D27" s="370"/>
      <c r="E27" s="370"/>
      <c r="F27" s="370"/>
      <c r="G27" s="370"/>
      <c r="H27" s="370"/>
      <c r="I27" s="370"/>
      <c r="J27" s="370"/>
      <c r="K27" s="370"/>
      <c r="L27" s="370"/>
      <c r="M27" s="370"/>
      <c r="N27" s="370"/>
      <c r="O27" s="158" t="b">
        <v>0</v>
      </c>
      <c r="P27" s="148" t="s">
        <v>131</v>
      </c>
      <c r="Q27" s="148"/>
      <c r="R27" s="148"/>
      <c r="S27" s="148"/>
      <c r="T27" s="159" t="b">
        <v>0</v>
      </c>
      <c r="U27" s="148" t="s">
        <v>132</v>
      </c>
      <c r="V27" s="148"/>
      <c r="W27" s="148"/>
      <c r="X27" s="148"/>
      <c r="Y27" s="141"/>
      <c r="Z27" s="375"/>
      <c r="AA27" s="376"/>
      <c r="AB27" s="376"/>
      <c r="AC27" s="376"/>
      <c r="AD27" s="376"/>
      <c r="AE27" s="376"/>
      <c r="AF27" s="376"/>
      <c r="AG27" s="376"/>
      <c r="AH27" s="376"/>
      <c r="AI27" s="376"/>
      <c r="AJ27" s="376"/>
      <c r="AK27" s="376"/>
      <c r="AL27" s="376"/>
      <c r="AM27" s="376"/>
      <c r="AN27" s="376"/>
      <c r="AO27" s="376"/>
      <c r="AP27" s="376"/>
      <c r="AQ27" s="377"/>
      <c r="AR27" s="352" t="str">
        <f>IF(SUM(AV27:AW28)=1,"",IF(SUM(AV27:AW28)&gt;=2,"二つ以上チェックしています",IF(SUM(AV27:AW28)=0,"どれかチェックしてください")))</f>
        <v>どれかチェックしてください</v>
      </c>
      <c r="AS27" s="353"/>
      <c r="AT27" s="353"/>
      <c r="AU27" s="353"/>
      <c r="AV27" s="179">
        <f>IF(O27=TRUE,1,0)</f>
        <v>0</v>
      </c>
      <c r="AW27" s="179">
        <f>IF(T27=TRUE,1,0)</f>
        <v>0</v>
      </c>
    </row>
    <row r="28" spans="1:49" ht="39.950000000000003" customHeight="1" x14ac:dyDescent="0.15">
      <c r="A28" s="2"/>
      <c r="B28" s="219"/>
      <c r="C28" s="372"/>
      <c r="D28" s="373"/>
      <c r="E28" s="373"/>
      <c r="F28" s="373"/>
      <c r="G28" s="373"/>
      <c r="H28" s="373"/>
      <c r="I28" s="373"/>
      <c r="J28" s="373"/>
      <c r="K28" s="373"/>
      <c r="L28" s="373"/>
      <c r="M28" s="373"/>
      <c r="N28" s="373"/>
      <c r="O28" s="142"/>
      <c r="P28" s="160" t="b">
        <v>0</v>
      </c>
      <c r="Q28" s="152" t="s">
        <v>133</v>
      </c>
      <c r="R28" s="152"/>
      <c r="S28" s="152"/>
      <c r="T28" s="152"/>
      <c r="U28" s="160" t="b">
        <v>0</v>
      </c>
      <c r="V28" s="152" t="s">
        <v>134</v>
      </c>
      <c r="W28" s="152"/>
      <c r="X28" s="152"/>
      <c r="Y28" s="153"/>
      <c r="Z28" s="378"/>
      <c r="AA28" s="379"/>
      <c r="AB28" s="379"/>
      <c r="AC28" s="379"/>
      <c r="AD28" s="379"/>
      <c r="AE28" s="379"/>
      <c r="AF28" s="379"/>
      <c r="AG28" s="379"/>
      <c r="AH28" s="379"/>
      <c r="AI28" s="379"/>
      <c r="AJ28" s="379"/>
      <c r="AK28" s="379"/>
      <c r="AL28" s="379"/>
      <c r="AM28" s="379"/>
      <c r="AN28" s="379"/>
      <c r="AO28" s="379"/>
      <c r="AP28" s="379"/>
      <c r="AQ28" s="380"/>
      <c r="AR28" s="352"/>
      <c r="AS28" s="353"/>
      <c r="AT28" s="353"/>
      <c r="AU28" s="353"/>
      <c r="AV28" s="179">
        <f>IF(P28=TRUE,1,0)</f>
        <v>0</v>
      </c>
      <c r="AW28" s="179">
        <f>IF(U28=TRUE,1,0)</f>
        <v>0</v>
      </c>
    </row>
    <row r="29" spans="1:49" ht="39.950000000000003" customHeight="1" x14ac:dyDescent="0.15">
      <c r="A29" s="2"/>
      <c r="B29" s="219">
        <v>12</v>
      </c>
      <c r="C29" s="387" t="s">
        <v>164</v>
      </c>
      <c r="D29" s="388"/>
      <c r="E29" s="388"/>
      <c r="F29" s="388"/>
      <c r="G29" s="388"/>
      <c r="H29" s="388"/>
      <c r="I29" s="388"/>
      <c r="J29" s="388"/>
      <c r="K29" s="388"/>
      <c r="L29" s="388"/>
      <c r="M29" s="388"/>
      <c r="N29" s="388"/>
      <c r="O29" s="157" t="b">
        <v>0</v>
      </c>
      <c r="P29" s="148" t="s">
        <v>131</v>
      </c>
      <c r="Q29" s="148"/>
      <c r="R29" s="148"/>
      <c r="S29" s="148"/>
      <c r="T29" s="156" t="b">
        <v>0</v>
      </c>
      <c r="U29" s="148" t="s">
        <v>132</v>
      </c>
      <c r="V29" s="148"/>
      <c r="W29" s="148"/>
      <c r="X29" s="148"/>
      <c r="Y29" s="143"/>
      <c r="Z29" s="375"/>
      <c r="AA29" s="376"/>
      <c r="AB29" s="376"/>
      <c r="AC29" s="376"/>
      <c r="AD29" s="376"/>
      <c r="AE29" s="376"/>
      <c r="AF29" s="376"/>
      <c r="AG29" s="376"/>
      <c r="AH29" s="376"/>
      <c r="AI29" s="376"/>
      <c r="AJ29" s="376"/>
      <c r="AK29" s="376"/>
      <c r="AL29" s="376"/>
      <c r="AM29" s="376"/>
      <c r="AN29" s="376"/>
      <c r="AO29" s="376"/>
      <c r="AP29" s="376"/>
      <c r="AQ29" s="377"/>
      <c r="AR29" s="352" t="str">
        <f>IF(SUM(AV29:AW30)=1,"",IF(SUM(AV29:AW30)&gt;=2,"二つ以上チェックしています",IF(SUM(AV29:AW30)=0,"どれかチェックしてください")))</f>
        <v>どれかチェックしてください</v>
      </c>
      <c r="AS29" s="353"/>
      <c r="AT29" s="353"/>
      <c r="AU29" s="353"/>
      <c r="AV29" s="179">
        <f>IF(O29=TRUE,1,0)</f>
        <v>0</v>
      </c>
      <c r="AW29" s="179">
        <f>IF(T29=TRUE,1,0)</f>
        <v>0</v>
      </c>
    </row>
    <row r="30" spans="1:49" ht="39.950000000000003" customHeight="1" x14ac:dyDescent="0.15">
      <c r="A30" s="2"/>
      <c r="B30" s="219"/>
      <c r="C30" s="387"/>
      <c r="D30" s="388"/>
      <c r="E30" s="388"/>
      <c r="F30" s="388"/>
      <c r="G30" s="388"/>
      <c r="H30" s="388"/>
      <c r="I30" s="388"/>
      <c r="J30" s="388"/>
      <c r="K30" s="388"/>
      <c r="L30" s="388"/>
      <c r="M30" s="388"/>
      <c r="N30" s="388"/>
      <c r="O30" s="138"/>
      <c r="P30" s="156" t="b">
        <v>0</v>
      </c>
      <c r="Q30" s="152" t="s">
        <v>133</v>
      </c>
      <c r="R30" s="152"/>
      <c r="S30" s="152"/>
      <c r="T30" s="152"/>
      <c r="U30" s="156" t="b">
        <v>0</v>
      </c>
      <c r="V30" s="152" t="s">
        <v>134</v>
      </c>
      <c r="W30" s="152"/>
      <c r="X30" s="152"/>
      <c r="Y30" s="153"/>
      <c r="Z30" s="378"/>
      <c r="AA30" s="379"/>
      <c r="AB30" s="379"/>
      <c r="AC30" s="379"/>
      <c r="AD30" s="379"/>
      <c r="AE30" s="379"/>
      <c r="AF30" s="379"/>
      <c r="AG30" s="379"/>
      <c r="AH30" s="379"/>
      <c r="AI30" s="379"/>
      <c r="AJ30" s="379"/>
      <c r="AK30" s="379"/>
      <c r="AL30" s="379"/>
      <c r="AM30" s="379"/>
      <c r="AN30" s="379"/>
      <c r="AO30" s="379"/>
      <c r="AP30" s="379"/>
      <c r="AQ30" s="380"/>
      <c r="AR30" s="352"/>
      <c r="AS30" s="353"/>
      <c r="AT30" s="353"/>
      <c r="AU30" s="353"/>
      <c r="AV30" s="179">
        <f>IF(P30=TRUE,1,0)</f>
        <v>0</v>
      </c>
      <c r="AW30" s="179">
        <f>IF(U30=TRUE,1,0)</f>
        <v>0</v>
      </c>
    </row>
    <row r="31" spans="1:49" ht="39.950000000000003" customHeight="1" x14ac:dyDescent="0.15">
      <c r="A31" s="2"/>
      <c r="B31" s="219">
        <v>13</v>
      </c>
      <c r="C31" s="369" t="s">
        <v>244</v>
      </c>
      <c r="D31" s="370"/>
      <c r="E31" s="370"/>
      <c r="F31" s="370"/>
      <c r="G31" s="370"/>
      <c r="H31" s="370"/>
      <c r="I31" s="370"/>
      <c r="J31" s="370"/>
      <c r="K31" s="370"/>
      <c r="L31" s="370"/>
      <c r="M31" s="370"/>
      <c r="N31" s="370"/>
      <c r="O31" s="158" t="b">
        <v>0</v>
      </c>
      <c r="P31" s="148" t="s">
        <v>131</v>
      </c>
      <c r="Q31" s="148"/>
      <c r="R31" s="148"/>
      <c r="S31" s="148"/>
      <c r="T31" s="159" t="b">
        <v>0</v>
      </c>
      <c r="U31" s="148" t="s">
        <v>132</v>
      </c>
      <c r="V31" s="148"/>
      <c r="W31" s="148"/>
      <c r="X31" s="148"/>
      <c r="Y31" s="141"/>
      <c r="Z31" s="375"/>
      <c r="AA31" s="376"/>
      <c r="AB31" s="376"/>
      <c r="AC31" s="376"/>
      <c r="AD31" s="376"/>
      <c r="AE31" s="376"/>
      <c r="AF31" s="376"/>
      <c r="AG31" s="376"/>
      <c r="AH31" s="376"/>
      <c r="AI31" s="376"/>
      <c r="AJ31" s="376"/>
      <c r="AK31" s="376"/>
      <c r="AL31" s="376"/>
      <c r="AM31" s="376"/>
      <c r="AN31" s="376"/>
      <c r="AO31" s="376"/>
      <c r="AP31" s="376"/>
      <c r="AQ31" s="377"/>
      <c r="AR31" s="352" t="str">
        <f>IF(SUM(AV31:AW32)=1,"",IF(SUM(AV31:AW32)&gt;=2,"二つ以上チェックしています",IF(SUM(AV31:AW32)=0,"どれかチェックしてください")))</f>
        <v>どれかチェックしてください</v>
      </c>
      <c r="AS31" s="353"/>
      <c r="AT31" s="353"/>
      <c r="AU31" s="353"/>
      <c r="AV31" s="179">
        <f>IF(O31=TRUE,1,0)</f>
        <v>0</v>
      </c>
      <c r="AW31" s="179">
        <f>IF(T31=TRUE,1,0)</f>
        <v>0</v>
      </c>
    </row>
    <row r="32" spans="1:49" ht="39.950000000000003" customHeight="1" x14ac:dyDescent="0.15">
      <c r="A32" s="2"/>
      <c r="B32" s="219"/>
      <c r="C32" s="372"/>
      <c r="D32" s="373"/>
      <c r="E32" s="373"/>
      <c r="F32" s="373"/>
      <c r="G32" s="373"/>
      <c r="H32" s="373"/>
      <c r="I32" s="373"/>
      <c r="J32" s="373"/>
      <c r="K32" s="373"/>
      <c r="L32" s="373"/>
      <c r="M32" s="373"/>
      <c r="N32" s="373"/>
      <c r="O32" s="142"/>
      <c r="P32" s="160" t="b">
        <v>0</v>
      </c>
      <c r="Q32" s="152" t="s">
        <v>133</v>
      </c>
      <c r="R32" s="152"/>
      <c r="S32" s="152"/>
      <c r="T32" s="152"/>
      <c r="U32" s="160" t="b">
        <v>0</v>
      </c>
      <c r="V32" s="152" t="s">
        <v>134</v>
      </c>
      <c r="W32" s="152"/>
      <c r="X32" s="152"/>
      <c r="Y32" s="153"/>
      <c r="Z32" s="378"/>
      <c r="AA32" s="379"/>
      <c r="AB32" s="379"/>
      <c r="AC32" s="379"/>
      <c r="AD32" s="379"/>
      <c r="AE32" s="379"/>
      <c r="AF32" s="379"/>
      <c r="AG32" s="379"/>
      <c r="AH32" s="379"/>
      <c r="AI32" s="379"/>
      <c r="AJ32" s="379"/>
      <c r="AK32" s="379"/>
      <c r="AL32" s="379"/>
      <c r="AM32" s="379"/>
      <c r="AN32" s="379"/>
      <c r="AO32" s="379"/>
      <c r="AP32" s="379"/>
      <c r="AQ32" s="380"/>
      <c r="AR32" s="352"/>
      <c r="AS32" s="353"/>
      <c r="AT32" s="353"/>
      <c r="AU32" s="353"/>
      <c r="AV32" s="179">
        <f>IF(P32=TRUE,1,0)</f>
        <v>0</v>
      </c>
      <c r="AW32" s="179">
        <f>IF(U32=TRUE,1,0)</f>
        <v>0</v>
      </c>
    </row>
    <row r="33" spans="1:49" ht="39.950000000000003" customHeight="1" x14ac:dyDescent="0.15">
      <c r="A33" s="2"/>
      <c r="B33" s="219">
        <v>14</v>
      </c>
      <c r="C33" s="387" t="s">
        <v>165</v>
      </c>
      <c r="D33" s="388"/>
      <c r="E33" s="388"/>
      <c r="F33" s="388"/>
      <c r="G33" s="388"/>
      <c r="H33" s="388"/>
      <c r="I33" s="388"/>
      <c r="J33" s="388"/>
      <c r="K33" s="388"/>
      <c r="L33" s="388"/>
      <c r="M33" s="388"/>
      <c r="N33" s="388"/>
      <c r="O33" s="157" t="b">
        <v>0</v>
      </c>
      <c r="P33" s="148" t="s">
        <v>131</v>
      </c>
      <c r="Q33" s="148"/>
      <c r="R33" s="148"/>
      <c r="S33" s="148"/>
      <c r="T33" s="156" t="b">
        <v>0</v>
      </c>
      <c r="U33" s="148" t="s">
        <v>132</v>
      </c>
      <c r="V33" s="148"/>
      <c r="W33" s="148"/>
      <c r="X33" s="148"/>
      <c r="Y33" s="143"/>
      <c r="Z33" s="375"/>
      <c r="AA33" s="376"/>
      <c r="AB33" s="376"/>
      <c r="AC33" s="376"/>
      <c r="AD33" s="376"/>
      <c r="AE33" s="376"/>
      <c r="AF33" s="376"/>
      <c r="AG33" s="376"/>
      <c r="AH33" s="376"/>
      <c r="AI33" s="376"/>
      <c r="AJ33" s="376"/>
      <c r="AK33" s="376"/>
      <c r="AL33" s="376"/>
      <c r="AM33" s="376"/>
      <c r="AN33" s="376"/>
      <c r="AO33" s="376"/>
      <c r="AP33" s="376"/>
      <c r="AQ33" s="377"/>
      <c r="AR33" s="352" t="str">
        <f>IF(SUM(AV33:AW34)=1,"",IF(SUM(AV33:AW34)&gt;=2,"二つ以上チェックしています",IF(SUM(AV33:AW34)=0,"どれかチェックしてください")))</f>
        <v>どれかチェックしてください</v>
      </c>
      <c r="AS33" s="353"/>
      <c r="AT33" s="353"/>
      <c r="AU33" s="353"/>
      <c r="AV33" s="179">
        <f>IF(O33=TRUE,1,0)</f>
        <v>0</v>
      </c>
      <c r="AW33" s="179">
        <f>IF(T33=TRUE,1,0)</f>
        <v>0</v>
      </c>
    </row>
    <row r="34" spans="1:49" ht="39.950000000000003" customHeight="1" x14ac:dyDescent="0.15">
      <c r="A34" s="2"/>
      <c r="B34" s="219"/>
      <c r="C34" s="387"/>
      <c r="D34" s="388"/>
      <c r="E34" s="388"/>
      <c r="F34" s="388"/>
      <c r="G34" s="388"/>
      <c r="H34" s="388"/>
      <c r="I34" s="388"/>
      <c r="J34" s="388"/>
      <c r="K34" s="388"/>
      <c r="L34" s="388"/>
      <c r="M34" s="388"/>
      <c r="N34" s="388"/>
      <c r="O34" s="138"/>
      <c r="P34" s="156" t="b">
        <v>0</v>
      </c>
      <c r="Q34" s="152" t="s">
        <v>133</v>
      </c>
      <c r="R34" s="152"/>
      <c r="S34" s="152"/>
      <c r="T34" s="152"/>
      <c r="U34" s="156" t="b">
        <v>0</v>
      </c>
      <c r="V34" s="152" t="s">
        <v>134</v>
      </c>
      <c r="W34" s="152"/>
      <c r="X34" s="152"/>
      <c r="Y34" s="153"/>
      <c r="Z34" s="378"/>
      <c r="AA34" s="379"/>
      <c r="AB34" s="379"/>
      <c r="AC34" s="379"/>
      <c r="AD34" s="379"/>
      <c r="AE34" s="379"/>
      <c r="AF34" s="379"/>
      <c r="AG34" s="379"/>
      <c r="AH34" s="379"/>
      <c r="AI34" s="379"/>
      <c r="AJ34" s="379"/>
      <c r="AK34" s="379"/>
      <c r="AL34" s="379"/>
      <c r="AM34" s="379"/>
      <c r="AN34" s="379"/>
      <c r="AO34" s="379"/>
      <c r="AP34" s="379"/>
      <c r="AQ34" s="380"/>
      <c r="AR34" s="352"/>
      <c r="AS34" s="353"/>
      <c r="AT34" s="353"/>
      <c r="AU34" s="353"/>
      <c r="AV34" s="179">
        <f>IF(P34=TRUE,1,0)</f>
        <v>0</v>
      </c>
      <c r="AW34" s="179">
        <f>IF(U34=TRUE,1,0)</f>
        <v>0</v>
      </c>
    </row>
    <row r="35" spans="1:49" ht="39.950000000000003" customHeight="1" x14ac:dyDescent="0.15">
      <c r="A35" s="2"/>
      <c r="B35" s="219">
        <v>15</v>
      </c>
      <c r="C35" s="369" t="s">
        <v>166</v>
      </c>
      <c r="D35" s="370"/>
      <c r="E35" s="370"/>
      <c r="F35" s="370"/>
      <c r="G35" s="370"/>
      <c r="H35" s="370"/>
      <c r="I35" s="370"/>
      <c r="J35" s="370"/>
      <c r="K35" s="370"/>
      <c r="L35" s="370"/>
      <c r="M35" s="370"/>
      <c r="N35" s="370"/>
      <c r="O35" s="158" t="b">
        <v>0</v>
      </c>
      <c r="P35" s="148" t="s">
        <v>131</v>
      </c>
      <c r="Q35" s="148"/>
      <c r="R35" s="148"/>
      <c r="S35" s="148"/>
      <c r="T35" s="159" t="b">
        <v>0</v>
      </c>
      <c r="U35" s="148" t="s">
        <v>132</v>
      </c>
      <c r="V35" s="148"/>
      <c r="W35" s="148"/>
      <c r="X35" s="148"/>
      <c r="Y35" s="141"/>
      <c r="Z35" s="375"/>
      <c r="AA35" s="376"/>
      <c r="AB35" s="376"/>
      <c r="AC35" s="376"/>
      <c r="AD35" s="376"/>
      <c r="AE35" s="376"/>
      <c r="AF35" s="376"/>
      <c r="AG35" s="376"/>
      <c r="AH35" s="376"/>
      <c r="AI35" s="376"/>
      <c r="AJ35" s="376"/>
      <c r="AK35" s="376"/>
      <c r="AL35" s="376"/>
      <c r="AM35" s="376"/>
      <c r="AN35" s="376"/>
      <c r="AO35" s="376"/>
      <c r="AP35" s="376"/>
      <c r="AQ35" s="377"/>
      <c r="AR35" s="352" t="str">
        <f>IF(SUM(AV35:AW36)=1,"",IF(SUM(AV35:AW36)&gt;=2,"二つ以上チェックしています",IF(SUM(AV35:AW36)=0,"どれかチェックしてください")))</f>
        <v>どれかチェックしてください</v>
      </c>
      <c r="AS35" s="353"/>
      <c r="AT35" s="353"/>
      <c r="AU35" s="353"/>
      <c r="AV35" s="179">
        <f>IF(O35=TRUE,1,0)</f>
        <v>0</v>
      </c>
      <c r="AW35" s="179">
        <f>IF(T35=TRUE,1,0)</f>
        <v>0</v>
      </c>
    </row>
    <row r="36" spans="1:49" ht="39.950000000000003" customHeight="1" x14ac:dyDescent="0.15">
      <c r="A36" s="2"/>
      <c r="B36" s="219"/>
      <c r="C36" s="372"/>
      <c r="D36" s="373"/>
      <c r="E36" s="373"/>
      <c r="F36" s="373"/>
      <c r="G36" s="373"/>
      <c r="H36" s="373"/>
      <c r="I36" s="373"/>
      <c r="J36" s="373"/>
      <c r="K36" s="373"/>
      <c r="L36" s="373"/>
      <c r="M36" s="373"/>
      <c r="N36" s="373"/>
      <c r="O36" s="142"/>
      <c r="P36" s="160" t="b">
        <v>0</v>
      </c>
      <c r="Q36" s="152" t="s">
        <v>133</v>
      </c>
      <c r="R36" s="152"/>
      <c r="S36" s="152"/>
      <c r="T36" s="152"/>
      <c r="U36" s="160" t="b">
        <v>0</v>
      </c>
      <c r="V36" s="152" t="s">
        <v>134</v>
      </c>
      <c r="W36" s="152"/>
      <c r="X36" s="152"/>
      <c r="Y36" s="153"/>
      <c r="Z36" s="378"/>
      <c r="AA36" s="379"/>
      <c r="AB36" s="379"/>
      <c r="AC36" s="379"/>
      <c r="AD36" s="379"/>
      <c r="AE36" s="379"/>
      <c r="AF36" s="379"/>
      <c r="AG36" s="379"/>
      <c r="AH36" s="379"/>
      <c r="AI36" s="379"/>
      <c r="AJ36" s="379"/>
      <c r="AK36" s="379"/>
      <c r="AL36" s="379"/>
      <c r="AM36" s="379"/>
      <c r="AN36" s="379"/>
      <c r="AO36" s="379"/>
      <c r="AP36" s="379"/>
      <c r="AQ36" s="380"/>
      <c r="AR36" s="352"/>
      <c r="AS36" s="353"/>
      <c r="AT36" s="353"/>
      <c r="AU36" s="353"/>
      <c r="AV36" s="179">
        <f>IF(P36=TRUE,1,0)</f>
        <v>0</v>
      </c>
      <c r="AW36" s="179">
        <f>IF(U36=TRUE,1,0)</f>
        <v>0</v>
      </c>
    </row>
    <row r="37" spans="1:49" ht="39.950000000000003" customHeight="1" x14ac:dyDescent="0.15">
      <c r="A37" s="2"/>
      <c r="B37" s="219">
        <v>16</v>
      </c>
      <c r="C37" s="387" t="s">
        <v>167</v>
      </c>
      <c r="D37" s="388"/>
      <c r="E37" s="388"/>
      <c r="F37" s="388"/>
      <c r="G37" s="388"/>
      <c r="H37" s="388"/>
      <c r="I37" s="388"/>
      <c r="J37" s="388"/>
      <c r="K37" s="388"/>
      <c r="L37" s="388"/>
      <c r="M37" s="388"/>
      <c r="N37" s="388"/>
      <c r="O37" s="157" t="b">
        <v>0</v>
      </c>
      <c r="P37" s="148" t="s">
        <v>131</v>
      </c>
      <c r="Q37" s="148"/>
      <c r="R37" s="148"/>
      <c r="S37" s="148"/>
      <c r="T37" s="156" t="b">
        <v>0</v>
      </c>
      <c r="U37" s="148" t="s">
        <v>132</v>
      </c>
      <c r="V37" s="148"/>
      <c r="W37" s="148"/>
      <c r="X37" s="148"/>
      <c r="Y37" s="143"/>
      <c r="Z37" s="375"/>
      <c r="AA37" s="376"/>
      <c r="AB37" s="376"/>
      <c r="AC37" s="376"/>
      <c r="AD37" s="376"/>
      <c r="AE37" s="376"/>
      <c r="AF37" s="376"/>
      <c r="AG37" s="376"/>
      <c r="AH37" s="376"/>
      <c r="AI37" s="376"/>
      <c r="AJ37" s="376"/>
      <c r="AK37" s="376"/>
      <c r="AL37" s="376"/>
      <c r="AM37" s="376"/>
      <c r="AN37" s="376"/>
      <c r="AO37" s="376"/>
      <c r="AP37" s="376"/>
      <c r="AQ37" s="377"/>
      <c r="AR37" s="352" t="str">
        <f>IF(SUM(AV37:AW38)=1,"",IF(SUM(AV37:AW38)&gt;=2,"二つ以上チェックしています",IF(SUM(AV37:AW38)=0,"どれかチェックしてください")))</f>
        <v>どれかチェックしてください</v>
      </c>
      <c r="AS37" s="353"/>
      <c r="AT37" s="353"/>
      <c r="AU37" s="353"/>
      <c r="AV37" s="179">
        <f>IF(O37=TRUE,1,0)</f>
        <v>0</v>
      </c>
      <c r="AW37" s="179">
        <f>IF(T37=TRUE,1,0)</f>
        <v>0</v>
      </c>
    </row>
    <row r="38" spans="1:49" ht="39.950000000000003" customHeight="1" x14ac:dyDescent="0.15">
      <c r="A38" s="2"/>
      <c r="B38" s="219"/>
      <c r="C38" s="387"/>
      <c r="D38" s="388"/>
      <c r="E38" s="388"/>
      <c r="F38" s="388"/>
      <c r="G38" s="388"/>
      <c r="H38" s="388"/>
      <c r="I38" s="388"/>
      <c r="J38" s="388"/>
      <c r="K38" s="388"/>
      <c r="L38" s="388"/>
      <c r="M38" s="388"/>
      <c r="N38" s="388"/>
      <c r="O38" s="138"/>
      <c r="P38" s="156" t="b">
        <v>0</v>
      </c>
      <c r="Q38" s="152" t="s">
        <v>133</v>
      </c>
      <c r="R38" s="152"/>
      <c r="S38" s="152"/>
      <c r="T38" s="152"/>
      <c r="U38" s="156" t="b">
        <v>0</v>
      </c>
      <c r="V38" s="152" t="s">
        <v>134</v>
      </c>
      <c r="W38" s="152"/>
      <c r="X38" s="152"/>
      <c r="Y38" s="153"/>
      <c r="Z38" s="378"/>
      <c r="AA38" s="379"/>
      <c r="AB38" s="379"/>
      <c r="AC38" s="379"/>
      <c r="AD38" s="379"/>
      <c r="AE38" s="379"/>
      <c r="AF38" s="379"/>
      <c r="AG38" s="379"/>
      <c r="AH38" s="379"/>
      <c r="AI38" s="379"/>
      <c r="AJ38" s="379"/>
      <c r="AK38" s="379"/>
      <c r="AL38" s="379"/>
      <c r="AM38" s="379"/>
      <c r="AN38" s="379"/>
      <c r="AO38" s="379"/>
      <c r="AP38" s="379"/>
      <c r="AQ38" s="380"/>
      <c r="AR38" s="352"/>
      <c r="AS38" s="353"/>
      <c r="AT38" s="353"/>
      <c r="AU38" s="353"/>
      <c r="AV38" s="179">
        <f>IF(P38=TRUE,1,0)</f>
        <v>0</v>
      </c>
      <c r="AW38" s="179">
        <f>IF(U38=TRUE,1,0)</f>
        <v>0</v>
      </c>
    </row>
    <row r="39" spans="1:49" ht="39.950000000000003" customHeight="1" x14ac:dyDescent="0.15">
      <c r="A39" s="2"/>
      <c r="B39" s="219">
        <v>17</v>
      </c>
      <c r="C39" s="369" t="s">
        <v>168</v>
      </c>
      <c r="D39" s="370"/>
      <c r="E39" s="370"/>
      <c r="F39" s="370"/>
      <c r="G39" s="370"/>
      <c r="H39" s="370"/>
      <c r="I39" s="370"/>
      <c r="J39" s="370"/>
      <c r="K39" s="370"/>
      <c r="L39" s="370"/>
      <c r="M39" s="370"/>
      <c r="N39" s="370"/>
      <c r="O39" s="158" t="b">
        <v>0</v>
      </c>
      <c r="P39" s="148" t="s">
        <v>131</v>
      </c>
      <c r="Q39" s="148"/>
      <c r="R39" s="148"/>
      <c r="S39" s="148"/>
      <c r="T39" s="159" t="b">
        <v>0</v>
      </c>
      <c r="U39" s="148" t="s">
        <v>132</v>
      </c>
      <c r="V39" s="148"/>
      <c r="W39" s="148"/>
      <c r="X39" s="148"/>
      <c r="Y39" s="141"/>
      <c r="Z39" s="375"/>
      <c r="AA39" s="376"/>
      <c r="AB39" s="376"/>
      <c r="AC39" s="376"/>
      <c r="AD39" s="376"/>
      <c r="AE39" s="376"/>
      <c r="AF39" s="376"/>
      <c r="AG39" s="376"/>
      <c r="AH39" s="376"/>
      <c r="AI39" s="376"/>
      <c r="AJ39" s="376"/>
      <c r="AK39" s="376"/>
      <c r="AL39" s="376"/>
      <c r="AM39" s="376"/>
      <c r="AN39" s="376"/>
      <c r="AO39" s="376"/>
      <c r="AP39" s="376"/>
      <c r="AQ39" s="377"/>
      <c r="AR39" s="352" t="str">
        <f>IF(SUM(AV39:AW40)=1,"",IF(SUM(AV39:AW40)&gt;=2,"二つ以上チェックしています",IF(SUM(AV39:AW40)=0,"どれかチェックしてください")))</f>
        <v>どれかチェックしてください</v>
      </c>
      <c r="AS39" s="353"/>
      <c r="AT39" s="353"/>
      <c r="AU39" s="353"/>
      <c r="AV39" s="179">
        <f>IF(O39=TRUE,1,0)</f>
        <v>0</v>
      </c>
      <c r="AW39" s="179">
        <f>IF(T39=TRUE,1,0)</f>
        <v>0</v>
      </c>
    </row>
    <row r="40" spans="1:49" ht="39.950000000000003" customHeight="1" x14ac:dyDescent="0.15">
      <c r="A40" s="2"/>
      <c r="B40" s="219"/>
      <c r="C40" s="372"/>
      <c r="D40" s="373"/>
      <c r="E40" s="373"/>
      <c r="F40" s="373"/>
      <c r="G40" s="373"/>
      <c r="H40" s="373"/>
      <c r="I40" s="373"/>
      <c r="J40" s="373"/>
      <c r="K40" s="373"/>
      <c r="L40" s="373"/>
      <c r="M40" s="373"/>
      <c r="N40" s="373"/>
      <c r="O40" s="142"/>
      <c r="P40" s="160" t="b">
        <v>0</v>
      </c>
      <c r="Q40" s="152" t="s">
        <v>133</v>
      </c>
      <c r="R40" s="152"/>
      <c r="S40" s="152"/>
      <c r="T40" s="152"/>
      <c r="U40" s="160" t="b">
        <v>0</v>
      </c>
      <c r="V40" s="152" t="s">
        <v>134</v>
      </c>
      <c r="W40" s="152"/>
      <c r="X40" s="152"/>
      <c r="Y40" s="153"/>
      <c r="Z40" s="378"/>
      <c r="AA40" s="379"/>
      <c r="AB40" s="379"/>
      <c r="AC40" s="379"/>
      <c r="AD40" s="379"/>
      <c r="AE40" s="379"/>
      <c r="AF40" s="379"/>
      <c r="AG40" s="379"/>
      <c r="AH40" s="379"/>
      <c r="AI40" s="379"/>
      <c r="AJ40" s="379"/>
      <c r="AK40" s="379"/>
      <c r="AL40" s="379"/>
      <c r="AM40" s="379"/>
      <c r="AN40" s="379"/>
      <c r="AO40" s="379"/>
      <c r="AP40" s="379"/>
      <c r="AQ40" s="380"/>
      <c r="AR40" s="352"/>
      <c r="AS40" s="353"/>
      <c r="AT40" s="353"/>
      <c r="AU40" s="353"/>
      <c r="AV40" s="179">
        <f>IF(P40=TRUE,1,0)</f>
        <v>0</v>
      </c>
      <c r="AW40" s="179">
        <f>IF(U40=TRUE,1,0)</f>
        <v>0</v>
      </c>
    </row>
    <row r="41" spans="1:49" ht="39.950000000000003" customHeight="1" x14ac:dyDescent="0.15">
      <c r="A41" s="2"/>
      <c r="B41" s="219">
        <v>18</v>
      </c>
      <c r="C41" s="387" t="s">
        <v>169</v>
      </c>
      <c r="D41" s="388"/>
      <c r="E41" s="388"/>
      <c r="F41" s="388"/>
      <c r="G41" s="388"/>
      <c r="H41" s="388"/>
      <c r="I41" s="388"/>
      <c r="J41" s="388"/>
      <c r="K41" s="388"/>
      <c r="L41" s="388"/>
      <c r="M41" s="388"/>
      <c r="N41" s="388"/>
      <c r="O41" s="157" t="b">
        <v>0</v>
      </c>
      <c r="P41" s="148" t="s">
        <v>131</v>
      </c>
      <c r="Q41" s="148"/>
      <c r="R41" s="148"/>
      <c r="S41" s="148"/>
      <c r="T41" s="156" t="b">
        <v>0</v>
      </c>
      <c r="U41" s="148" t="s">
        <v>132</v>
      </c>
      <c r="V41" s="148"/>
      <c r="W41" s="148"/>
      <c r="X41" s="148"/>
      <c r="Y41" s="143"/>
      <c r="Z41" s="375"/>
      <c r="AA41" s="376"/>
      <c r="AB41" s="376"/>
      <c r="AC41" s="376"/>
      <c r="AD41" s="376"/>
      <c r="AE41" s="376"/>
      <c r="AF41" s="376"/>
      <c r="AG41" s="376"/>
      <c r="AH41" s="376"/>
      <c r="AI41" s="376"/>
      <c r="AJ41" s="376"/>
      <c r="AK41" s="376"/>
      <c r="AL41" s="376"/>
      <c r="AM41" s="376"/>
      <c r="AN41" s="376"/>
      <c r="AO41" s="376"/>
      <c r="AP41" s="376"/>
      <c r="AQ41" s="377"/>
      <c r="AR41" s="352" t="str">
        <f>IF(SUM(AV41:AW42)=1,"",IF(SUM(AV41:AW42)&gt;=2,"二つ以上チェックしています",IF(SUM(AV41:AW42)=0,"どれかチェックしてください")))</f>
        <v>どれかチェックしてください</v>
      </c>
      <c r="AS41" s="353"/>
      <c r="AT41" s="353"/>
      <c r="AU41" s="353"/>
      <c r="AV41" s="179">
        <f>IF(O41=TRUE,1,0)</f>
        <v>0</v>
      </c>
      <c r="AW41" s="179">
        <f>IF(T41=TRUE,1,0)</f>
        <v>0</v>
      </c>
    </row>
    <row r="42" spans="1:49" ht="39.950000000000003" customHeight="1" x14ac:dyDescent="0.15">
      <c r="A42" s="2"/>
      <c r="B42" s="219"/>
      <c r="C42" s="387"/>
      <c r="D42" s="388"/>
      <c r="E42" s="388"/>
      <c r="F42" s="388"/>
      <c r="G42" s="388"/>
      <c r="H42" s="388"/>
      <c r="I42" s="388"/>
      <c r="J42" s="388"/>
      <c r="K42" s="388"/>
      <c r="L42" s="388"/>
      <c r="M42" s="388"/>
      <c r="N42" s="388"/>
      <c r="O42" s="138"/>
      <c r="P42" s="156" t="b">
        <v>0</v>
      </c>
      <c r="Q42" s="152" t="s">
        <v>133</v>
      </c>
      <c r="R42" s="152"/>
      <c r="S42" s="152"/>
      <c r="T42" s="152"/>
      <c r="U42" s="156" t="b">
        <v>0</v>
      </c>
      <c r="V42" s="152" t="s">
        <v>134</v>
      </c>
      <c r="W42" s="152"/>
      <c r="X42" s="152"/>
      <c r="Y42" s="153"/>
      <c r="Z42" s="378"/>
      <c r="AA42" s="379"/>
      <c r="AB42" s="379"/>
      <c r="AC42" s="379"/>
      <c r="AD42" s="379"/>
      <c r="AE42" s="379"/>
      <c r="AF42" s="379"/>
      <c r="AG42" s="379"/>
      <c r="AH42" s="379"/>
      <c r="AI42" s="379"/>
      <c r="AJ42" s="379"/>
      <c r="AK42" s="379"/>
      <c r="AL42" s="379"/>
      <c r="AM42" s="379"/>
      <c r="AN42" s="379"/>
      <c r="AO42" s="379"/>
      <c r="AP42" s="379"/>
      <c r="AQ42" s="380"/>
      <c r="AR42" s="352"/>
      <c r="AS42" s="353"/>
      <c r="AT42" s="353"/>
      <c r="AU42" s="353"/>
      <c r="AV42" s="179">
        <f>IF(P42=TRUE,1,0)</f>
        <v>0</v>
      </c>
      <c r="AW42" s="179">
        <f>IF(U42=TRUE,1,0)</f>
        <v>0</v>
      </c>
    </row>
    <row r="43" spans="1:49" ht="39.950000000000003" customHeight="1" x14ac:dyDescent="0.15">
      <c r="A43" s="2"/>
      <c r="B43" s="219">
        <v>19</v>
      </c>
      <c r="C43" s="369" t="s">
        <v>156</v>
      </c>
      <c r="D43" s="370"/>
      <c r="E43" s="370"/>
      <c r="F43" s="370"/>
      <c r="G43" s="370"/>
      <c r="H43" s="370"/>
      <c r="I43" s="370"/>
      <c r="J43" s="370"/>
      <c r="K43" s="370"/>
      <c r="L43" s="370"/>
      <c r="M43" s="370"/>
      <c r="N43" s="370"/>
      <c r="O43" s="158" t="b">
        <v>0</v>
      </c>
      <c r="P43" s="148" t="s">
        <v>131</v>
      </c>
      <c r="Q43" s="148"/>
      <c r="R43" s="148"/>
      <c r="S43" s="148"/>
      <c r="T43" s="159" t="b">
        <v>0</v>
      </c>
      <c r="U43" s="148" t="s">
        <v>132</v>
      </c>
      <c r="V43" s="148"/>
      <c r="W43" s="148"/>
      <c r="X43" s="148"/>
      <c r="Y43" s="141"/>
      <c r="Z43" s="375"/>
      <c r="AA43" s="376"/>
      <c r="AB43" s="376"/>
      <c r="AC43" s="376"/>
      <c r="AD43" s="376"/>
      <c r="AE43" s="376"/>
      <c r="AF43" s="376"/>
      <c r="AG43" s="376"/>
      <c r="AH43" s="376"/>
      <c r="AI43" s="376"/>
      <c r="AJ43" s="376"/>
      <c r="AK43" s="376"/>
      <c r="AL43" s="376"/>
      <c r="AM43" s="376"/>
      <c r="AN43" s="376"/>
      <c r="AO43" s="376"/>
      <c r="AP43" s="376"/>
      <c r="AQ43" s="377"/>
      <c r="AR43" s="352" t="str">
        <f>IF(SUM(AV43:AW44)=1,"",IF(SUM(AV43:AW44)&gt;=2,"二つ以上チェックしています",IF(SUM(AV43:AW44)=0,"どれかチェックしてください")))</f>
        <v>どれかチェックしてください</v>
      </c>
      <c r="AS43" s="353"/>
      <c r="AT43" s="353"/>
      <c r="AU43" s="353"/>
      <c r="AV43" s="179">
        <f>IF(O43=TRUE,1,0)</f>
        <v>0</v>
      </c>
      <c r="AW43" s="179">
        <f>IF(T43=TRUE,1,0)</f>
        <v>0</v>
      </c>
    </row>
    <row r="44" spans="1:49" ht="39.950000000000003" customHeight="1" x14ac:dyDescent="0.15">
      <c r="A44" s="2"/>
      <c r="B44" s="219"/>
      <c r="C44" s="372"/>
      <c r="D44" s="373"/>
      <c r="E44" s="373"/>
      <c r="F44" s="373"/>
      <c r="G44" s="373"/>
      <c r="H44" s="373"/>
      <c r="I44" s="373"/>
      <c r="J44" s="373"/>
      <c r="K44" s="373"/>
      <c r="L44" s="373"/>
      <c r="M44" s="373"/>
      <c r="N44" s="373"/>
      <c r="O44" s="142"/>
      <c r="P44" s="160" t="b">
        <v>0</v>
      </c>
      <c r="Q44" s="152" t="s">
        <v>133</v>
      </c>
      <c r="R44" s="152"/>
      <c r="S44" s="152"/>
      <c r="T44" s="152"/>
      <c r="U44" s="160" t="b">
        <v>0</v>
      </c>
      <c r="V44" s="152" t="s">
        <v>134</v>
      </c>
      <c r="W44" s="152"/>
      <c r="X44" s="152"/>
      <c r="Y44" s="153"/>
      <c r="Z44" s="378"/>
      <c r="AA44" s="379"/>
      <c r="AB44" s="379"/>
      <c r="AC44" s="379"/>
      <c r="AD44" s="379"/>
      <c r="AE44" s="379"/>
      <c r="AF44" s="379"/>
      <c r="AG44" s="379"/>
      <c r="AH44" s="379"/>
      <c r="AI44" s="379"/>
      <c r="AJ44" s="379"/>
      <c r="AK44" s="379"/>
      <c r="AL44" s="379"/>
      <c r="AM44" s="379"/>
      <c r="AN44" s="379"/>
      <c r="AO44" s="379"/>
      <c r="AP44" s="379"/>
      <c r="AQ44" s="380"/>
      <c r="AR44" s="352"/>
      <c r="AS44" s="353"/>
      <c r="AT44" s="353"/>
      <c r="AU44" s="353"/>
      <c r="AV44" s="179">
        <f>IF(P44=TRUE,1,0)</f>
        <v>0</v>
      </c>
      <c r="AW44" s="179">
        <f>IF(U44=TRUE,1,0)</f>
        <v>0</v>
      </c>
    </row>
    <row r="45" spans="1:49" ht="39.950000000000003" customHeight="1" x14ac:dyDescent="0.15">
      <c r="A45" s="2"/>
      <c r="B45" s="219">
        <v>20</v>
      </c>
      <c r="C45" s="387" t="s">
        <v>157</v>
      </c>
      <c r="D45" s="388"/>
      <c r="E45" s="388"/>
      <c r="F45" s="388"/>
      <c r="G45" s="388"/>
      <c r="H45" s="388"/>
      <c r="I45" s="388"/>
      <c r="J45" s="388"/>
      <c r="K45" s="388"/>
      <c r="L45" s="388"/>
      <c r="M45" s="388"/>
      <c r="N45" s="388"/>
      <c r="O45" s="157" t="b">
        <v>0</v>
      </c>
      <c r="P45" s="148" t="s">
        <v>131</v>
      </c>
      <c r="Q45" s="148"/>
      <c r="R45" s="148"/>
      <c r="S45" s="148"/>
      <c r="T45" s="156" t="b">
        <v>0</v>
      </c>
      <c r="U45" s="148" t="s">
        <v>132</v>
      </c>
      <c r="V45" s="148"/>
      <c r="W45" s="148"/>
      <c r="X45" s="148"/>
      <c r="Y45" s="143"/>
      <c r="Z45" s="375"/>
      <c r="AA45" s="376"/>
      <c r="AB45" s="376"/>
      <c r="AC45" s="376"/>
      <c r="AD45" s="376"/>
      <c r="AE45" s="376"/>
      <c r="AF45" s="376"/>
      <c r="AG45" s="376"/>
      <c r="AH45" s="376"/>
      <c r="AI45" s="376"/>
      <c r="AJ45" s="376"/>
      <c r="AK45" s="376"/>
      <c r="AL45" s="376"/>
      <c r="AM45" s="376"/>
      <c r="AN45" s="376"/>
      <c r="AO45" s="376"/>
      <c r="AP45" s="376"/>
      <c r="AQ45" s="377"/>
      <c r="AR45" s="352" t="str">
        <f>IF(SUM(AV45:AW46)=1,"",IF(SUM(AV45:AW46)&gt;=2,"二つ以上チェックしています",IF(SUM(AV45:AW46)=0,"どれかチェックしてください")))</f>
        <v>どれかチェックしてください</v>
      </c>
      <c r="AS45" s="353"/>
      <c r="AT45" s="353"/>
      <c r="AU45" s="353"/>
      <c r="AV45" s="179">
        <f>IF(O45=TRUE,1,0)</f>
        <v>0</v>
      </c>
      <c r="AW45" s="179">
        <f>IF(T45=TRUE,1,0)</f>
        <v>0</v>
      </c>
    </row>
    <row r="46" spans="1:49" ht="39.950000000000003" customHeight="1" x14ac:dyDescent="0.15">
      <c r="A46" s="2"/>
      <c r="B46" s="219"/>
      <c r="C46" s="394"/>
      <c r="D46" s="395"/>
      <c r="E46" s="395"/>
      <c r="F46" s="395"/>
      <c r="G46" s="395"/>
      <c r="H46" s="395"/>
      <c r="I46" s="395"/>
      <c r="J46" s="395"/>
      <c r="K46" s="395"/>
      <c r="L46" s="395"/>
      <c r="M46" s="395"/>
      <c r="N46" s="395"/>
      <c r="O46" s="144"/>
      <c r="P46" s="161" t="b">
        <v>0</v>
      </c>
      <c r="Q46" s="149" t="s">
        <v>133</v>
      </c>
      <c r="R46" s="149"/>
      <c r="S46" s="149"/>
      <c r="T46" s="149"/>
      <c r="U46" s="161" t="b">
        <v>0</v>
      </c>
      <c r="V46" s="149" t="s">
        <v>134</v>
      </c>
      <c r="W46" s="149"/>
      <c r="X46" s="149"/>
      <c r="Y46" s="150"/>
      <c r="Z46" s="397"/>
      <c r="AA46" s="398"/>
      <c r="AB46" s="398"/>
      <c r="AC46" s="398"/>
      <c r="AD46" s="398"/>
      <c r="AE46" s="398"/>
      <c r="AF46" s="398"/>
      <c r="AG46" s="398"/>
      <c r="AH46" s="398"/>
      <c r="AI46" s="398"/>
      <c r="AJ46" s="398"/>
      <c r="AK46" s="398"/>
      <c r="AL46" s="398"/>
      <c r="AM46" s="398"/>
      <c r="AN46" s="398"/>
      <c r="AO46" s="398"/>
      <c r="AP46" s="398"/>
      <c r="AQ46" s="399"/>
      <c r="AR46" s="352"/>
      <c r="AS46" s="353"/>
      <c r="AT46" s="353"/>
      <c r="AU46" s="353"/>
      <c r="AV46" s="179">
        <f>IF(P46=TRUE,1,0)</f>
        <v>0</v>
      </c>
      <c r="AW46" s="179">
        <f>IF(U46=TRUE,1,0)</f>
        <v>0</v>
      </c>
    </row>
    <row r="47" spans="1:49" ht="36.75" customHeight="1" x14ac:dyDescent="0.15">
      <c r="A47" s="400" t="s">
        <v>136</v>
      </c>
      <c r="B47" s="382"/>
      <c r="C47" s="382"/>
      <c r="D47" s="382"/>
      <c r="E47" s="382"/>
      <c r="F47" s="382"/>
      <c r="G47" s="382"/>
      <c r="H47" s="382"/>
      <c r="I47" s="382"/>
      <c r="J47" s="382"/>
      <c r="K47" s="382"/>
      <c r="L47" s="382"/>
      <c r="M47" s="382"/>
      <c r="N47" s="382"/>
      <c r="O47" s="61">
        <f>COUNTIF(O6:O46,TRUE)</f>
        <v>0</v>
      </c>
      <c r="P47" s="61">
        <f>COUNTIF(P6:P46,TRUE)</f>
        <v>0</v>
      </c>
      <c r="Q47" s="1"/>
      <c r="R47" s="1"/>
      <c r="S47" s="1"/>
      <c r="T47" s="61">
        <f>COUNTIF(T6:T46,TRUE)</f>
        <v>0</v>
      </c>
      <c r="U47" s="61">
        <f>COUNTIF(U6:U46,TRUE)</f>
        <v>0</v>
      </c>
      <c r="V47" s="61">
        <f>SUM(O47,P47,T47,U47)</f>
        <v>0</v>
      </c>
      <c r="W47" s="1"/>
      <c r="X47" s="1"/>
      <c r="Y47" s="1"/>
      <c r="Z47" s="1"/>
      <c r="AA47" s="1"/>
      <c r="AB47" s="1"/>
      <c r="AC47" s="1"/>
      <c r="AD47" s="1"/>
      <c r="AE47" s="1"/>
      <c r="AF47" s="1"/>
      <c r="AG47" s="1"/>
      <c r="AH47" s="1"/>
      <c r="AI47" s="1"/>
      <c r="AJ47" s="1"/>
      <c r="AK47" s="1"/>
      <c r="AL47" s="1"/>
      <c r="AM47" s="1"/>
      <c r="AN47" s="1"/>
      <c r="AO47" s="1"/>
      <c r="AP47" s="1"/>
      <c r="AQ47" s="8"/>
    </row>
    <row r="48" spans="1:49" ht="39.950000000000003" customHeight="1" x14ac:dyDescent="0.15">
      <c r="A48" s="2"/>
      <c r="B48" s="219">
        <v>21</v>
      </c>
      <c r="C48" s="385" t="s">
        <v>170</v>
      </c>
      <c r="D48" s="386"/>
      <c r="E48" s="386"/>
      <c r="F48" s="386"/>
      <c r="G48" s="386"/>
      <c r="H48" s="386"/>
      <c r="I48" s="386"/>
      <c r="J48" s="386"/>
      <c r="K48" s="386"/>
      <c r="L48" s="386"/>
      <c r="M48" s="386"/>
      <c r="N48" s="386"/>
      <c r="O48" s="154" t="b">
        <v>0</v>
      </c>
      <c r="P48" s="145" t="s">
        <v>131</v>
      </c>
      <c r="Q48" s="145"/>
      <c r="R48" s="145"/>
      <c r="S48" s="145"/>
      <c r="T48" s="155" t="b">
        <v>0</v>
      </c>
      <c r="U48" s="145" t="s">
        <v>132</v>
      </c>
      <c r="V48" s="145"/>
      <c r="W48" s="145"/>
      <c r="X48" s="145"/>
      <c r="Y48" s="137"/>
      <c r="Z48" s="389"/>
      <c r="AA48" s="390"/>
      <c r="AB48" s="390"/>
      <c r="AC48" s="390"/>
      <c r="AD48" s="390"/>
      <c r="AE48" s="390"/>
      <c r="AF48" s="390"/>
      <c r="AG48" s="390"/>
      <c r="AH48" s="390"/>
      <c r="AI48" s="390"/>
      <c r="AJ48" s="390"/>
      <c r="AK48" s="390"/>
      <c r="AL48" s="390"/>
      <c r="AM48" s="390"/>
      <c r="AN48" s="390"/>
      <c r="AO48" s="390"/>
      <c r="AP48" s="390"/>
      <c r="AQ48" s="391"/>
      <c r="AR48" s="352" t="str">
        <f>IF(SUM(AV48:AW49)=1,"",IF(SUM(AV48:AW49)&gt;=2,"二つ以上チェックしています",IF(SUM(AV48:AW49)=0,"どれかチェックしてください")))</f>
        <v>どれかチェックしてください</v>
      </c>
      <c r="AS48" s="353"/>
      <c r="AT48" s="353"/>
      <c r="AU48" s="353"/>
      <c r="AV48" s="179">
        <f>IF(O48=TRUE,1,0)</f>
        <v>0</v>
      </c>
      <c r="AW48" s="179">
        <f>IF(T48=TRUE,1,0)</f>
        <v>0</v>
      </c>
    </row>
    <row r="49" spans="1:49" ht="39.950000000000003" customHeight="1" x14ac:dyDescent="0.15">
      <c r="A49" s="2"/>
      <c r="B49" s="219"/>
      <c r="C49" s="387"/>
      <c r="D49" s="388"/>
      <c r="E49" s="388"/>
      <c r="F49" s="388"/>
      <c r="G49" s="388"/>
      <c r="H49" s="388"/>
      <c r="I49" s="388"/>
      <c r="J49" s="388"/>
      <c r="K49" s="388"/>
      <c r="L49" s="388"/>
      <c r="M49" s="388"/>
      <c r="N49" s="388"/>
      <c r="O49" s="138"/>
      <c r="P49" s="156" t="b">
        <v>0</v>
      </c>
      <c r="Q49" s="152" t="s">
        <v>133</v>
      </c>
      <c r="R49" s="152"/>
      <c r="S49" s="152"/>
      <c r="T49" s="152"/>
      <c r="U49" s="156" t="b">
        <v>0</v>
      </c>
      <c r="V49" s="152" t="s">
        <v>134</v>
      </c>
      <c r="W49" s="152"/>
      <c r="X49" s="152"/>
      <c r="Y49" s="153"/>
      <c r="Z49" s="378"/>
      <c r="AA49" s="379"/>
      <c r="AB49" s="379"/>
      <c r="AC49" s="379"/>
      <c r="AD49" s="379"/>
      <c r="AE49" s="379"/>
      <c r="AF49" s="379"/>
      <c r="AG49" s="379"/>
      <c r="AH49" s="379"/>
      <c r="AI49" s="379"/>
      <c r="AJ49" s="379"/>
      <c r="AK49" s="379"/>
      <c r="AL49" s="379"/>
      <c r="AM49" s="379"/>
      <c r="AN49" s="379"/>
      <c r="AO49" s="379"/>
      <c r="AP49" s="379"/>
      <c r="AQ49" s="380"/>
      <c r="AR49" s="352"/>
      <c r="AS49" s="353"/>
      <c r="AT49" s="353"/>
      <c r="AU49" s="353"/>
      <c r="AV49" s="179">
        <f>IF(P49=TRUE,1,0)</f>
        <v>0</v>
      </c>
      <c r="AW49" s="179">
        <f>IF(U49=TRUE,1,0)</f>
        <v>0</v>
      </c>
    </row>
    <row r="50" spans="1:49" ht="39.950000000000003" customHeight="1" x14ac:dyDescent="0.15">
      <c r="A50" s="2"/>
      <c r="B50" s="219">
        <v>22</v>
      </c>
      <c r="C50" s="369" t="s">
        <v>171</v>
      </c>
      <c r="D50" s="370"/>
      <c r="E50" s="370"/>
      <c r="F50" s="370"/>
      <c r="G50" s="370"/>
      <c r="H50" s="370"/>
      <c r="I50" s="370"/>
      <c r="J50" s="370"/>
      <c r="K50" s="370"/>
      <c r="L50" s="370"/>
      <c r="M50" s="370"/>
      <c r="N50" s="370"/>
      <c r="O50" s="158" t="b">
        <v>0</v>
      </c>
      <c r="P50" s="148" t="s">
        <v>131</v>
      </c>
      <c r="Q50" s="148"/>
      <c r="R50" s="148"/>
      <c r="S50" s="148"/>
      <c r="T50" s="159" t="b">
        <v>0</v>
      </c>
      <c r="U50" s="148" t="s">
        <v>132</v>
      </c>
      <c r="V50" s="148"/>
      <c r="W50" s="148"/>
      <c r="X50" s="148"/>
      <c r="Y50" s="141"/>
      <c r="Z50" s="375"/>
      <c r="AA50" s="376"/>
      <c r="AB50" s="376"/>
      <c r="AC50" s="376"/>
      <c r="AD50" s="376"/>
      <c r="AE50" s="376"/>
      <c r="AF50" s="376"/>
      <c r="AG50" s="376"/>
      <c r="AH50" s="376"/>
      <c r="AI50" s="376"/>
      <c r="AJ50" s="376"/>
      <c r="AK50" s="376"/>
      <c r="AL50" s="376"/>
      <c r="AM50" s="376"/>
      <c r="AN50" s="376"/>
      <c r="AO50" s="376"/>
      <c r="AP50" s="376"/>
      <c r="AQ50" s="377"/>
      <c r="AR50" s="352" t="str">
        <f>IF(SUM(AV50:AW51)=1,"",IF(SUM(AV50:AW51)&gt;=2,"二つ以上チェックしています",IF(SUM(AV50:AW51)=0,"どれかチェックしてください")))</f>
        <v>どれかチェックしてください</v>
      </c>
      <c r="AS50" s="353"/>
      <c r="AT50" s="353"/>
      <c r="AU50" s="353"/>
      <c r="AV50" s="179">
        <f>IF(O50=TRUE,1,0)</f>
        <v>0</v>
      </c>
      <c r="AW50" s="179">
        <f>IF(T50=TRUE,1,0)</f>
        <v>0</v>
      </c>
    </row>
    <row r="51" spans="1:49" ht="39.950000000000003" customHeight="1" x14ac:dyDescent="0.15">
      <c r="A51" s="2"/>
      <c r="B51" s="219"/>
      <c r="C51" s="372"/>
      <c r="D51" s="373"/>
      <c r="E51" s="373"/>
      <c r="F51" s="373"/>
      <c r="G51" s="373"/>
      <c r="H51" s="373"/>
      <c r="I51" s="373"/>
      <c r="J51" s="373"/>
      <c r="K51" s="373"/>
      <c r="L51" s="373"/>
      <c r="M51" s="373"/>
      <c r="N51" s="373"/>
      <c r="O51" s="142"/>
      <c r="P51" s="160" t="b">
        <v>0</v>
      </c>
      <c r="Q51" s="152" t="s">
        <v>133</v>
      </c>
      <c r="R51" s="152"/>
      <c r="S51" s="152"/>
      <c r="T51" s="152"/>
      <c r="U51" s="160" t="b">
        <v>0</v>
      </c>
      <c r="V51" s="152" t="s">
        <v>134</v>
      </c>
      <c r="W51" s="152"/>
      <c r="X51" s="152"/>
      <c r="Y51" s="153"/>
      <c r="Z51" s="378"/>
      <c r="AA51" s="379"/>
      <c r="AB51" s="379"/>
      <c r="AC51" s="379"/>
      <c r="AD51" s="379"/>
      <c r="AE51" s="379"/>
      <c r="AF51" s="379"/>
      <c r="AG51" s="379"/>
      <c r="AH51" s="379"/>
      <c r="AI51" s="379"/>
      <c r="AJ51" s="379"/>
      <c r="AK51" s="379"/>
      <c r="AL51" s="379"/>
      <c r="AM51" s="379"/>
      <c r="AN51" s="379"/>
      <c r="AO51" s="379"/>
      <c r="AP51" s="379"/>
      <c r="AQ51" s="380"/>
      <c r="AR51" s="352"/>
      <c r="AS51" s="353"/>
      <c r="AT51" s="353"/>
      <c r="AU51" s="353"/>
      <c r="AV51" s="179">
        <f>IF(P51=TRUE,1,0)</f>
        <v>0</v>
      </c>
      <c r="AW51" s="179">
        <f>IF(U51=TRUE,1,0)</f>
        <v>0</v>
      </c>
    </row>
    <row r="52" spans="1:49" ht="39.950000000000003" customHeight="1" x14ac:dyDescent="0.15">
      <c r="A52" s="2"/>
      <c r="B52" s="219">
        <v>23</v>
      </c>
      <c r="C52" s="369" t="s">
        <v>172</v>
      </c>
      <c r="D52" s="370"/>
      <c r="E52" s="370"/>
      <c r="F52" s="370"/>
      <c r="G52" s="370"/>
      <c r="H52" s="370"/>
      <c r="I52" s="370"/>
      <c r="J52" s="370"/>
      <c r="K52" s="370"/>
      <c r="L52" s="370"/>
      <c r="M52" s="370"/>
      <c r="N52" s="370"/>
      <c r="O52" s="158" t="b">
        <v>0</v>
      </c>
      <c r="P52" s="148" t="s">
        <v>131</v>
      </c>
      <c r="Q52" s="148"/>
      <c r="R52" s="148"/>
      <c r="S52" s="148"/>
      <c r="T52" s="159" t="b">
        <v>0</v>
      </c>
      <c r="U52" s="148" t="s">
        <v>132</v>
      </c>
      <c r="V52" s="148"/>
      <c r="W52" s="148"/>
      <c r="X52" s="148"/>
      <c r="Y52" s="141"/>
      <c r="Z52" s="375"/>
      <c r="AA52" s="376"/>
      <c r="AB52" s="376"/>
      <c r="AC52" s="376"/>
      <c r="AD52" s="376"/>
      <c r="AE52" s="376"/>
      <c r="AF52" s="376"/>
      <c r="AG52" s="376"/>
      <c r="AH52" s="376"/>
      <c r="AI52" s="376"/>
      <c r="AJ52" s="376"/>
      <c r="AK52" s="376"/>
      <c r="AL52" s="376"/>
      <c r="AM52" s="376"/>
      <c r="AN52" s="376"/>
      <c r="AO52" s="376"/>
      <c r="AP52" s="376"/>
      <c r="AQ52" s="377"/>
      <c r="AR52" s="352" t="str">
        <f>IF(SUM(AV52:AW53)=1,"",IF(SUM(AV52:AW53)&gt;=2,"二つ以上チェックしています",IF(SUM(AV52:AW53)=0,"どれかチェックしてください")))</f>
        <v>どれかチェックしてください</v>
      </c>
      <c r="AS52" s="353"/>
      <c r="AT52" s="353"/>
      <c r="AU52" s="353"/>
      <c r="AV52" s="179">
        <f>IF(O52=TRUE,1,0)</f>
        <v>0</v>
      </c>
      <c r="AW52" s="179">
        <f>IF(T52=TRUE,1,0)</f>
        <v>0</v>
      </c>
    </row>
    <row r="53" spans="1:49" ht="39.950000000000003" customHeight="1" x14ac:dyDescent="0.15">
      <c r="A53" s="2"/>
      <c r="B53" s="219"/>
      <c r="C53" s="372"/>
      <c r="D53" s="373"/>
      <c r="E53" s="373"/>
      <c r="F53" s="373"/>
      <c r="G53" s="373"/>
      <c r="H53" s="373"/>
      <c r="I53" s="373"/>
      <c r="J53" s="373"/>
      <c r="K53" s="373"/>
      <c r="L53" s="373"/>
      <c r="M53" s="373"/>
      <c r="N53" s="373"/>
      <c r="O53" s="142"/>
      <c r="P53" s="160" t="b">
        <v>0</v>
      </c>
      <c r="Q53" s="152" t="s">
        <v>133</v>
      </c>
      <c r="R53" s="152"/>
      <c r="S53" s="152"/>
      <c r="T53" s="152"/>
      <c r="U53" s="160" t="b">
        <v>0</v>
      </c>
      <c r="V53" s="152" t="s">
        <v>134</v>
      </c>
      <c r="W53" s="152"/>
      <c r="X53" s="152"/>
      <c r="Y53" s="153"/>
      <c r="Z53" s="378"/>
      <c r="AA53" s="379"/>
      <c r="AB53" s="379"/>
      <c r="AC53" s="379"/>
      <c r="AD53" s="379"/>
      <c r="AE53" s="379"/>
      <c r="AF53" s="379"/>
      <c r="AG53" s="379"/>
      <c r="AH53" s="379"/>
      <c r="AI53" s="379"/>
      <c r="AJ53" s="379"/>
      <c r="AK53" s="379"/>
      <c r="AL53" s="379"/>
      <c r="AM53" s="379"/>
      <c r="AN53" s="379"/>
      <c r="AO53" s="379"/>
      <c r="AP53" s="379"/>
      <c r="AQ53" s="380"/>
      <c r="AR53" s="352"/>
      <c r="AS53" s="353"/>
      <c r="AT53" s="353"/>
      <c r="AU53" s="353"/>
      <c r="AV53" s="179">
        <f>IF(P53=TRUE,1,0)</f>
        <v>0</v>
      </c>
      <c r="AW53" s="179">
        <f>IF(U53=TRUE,1,0)</f>
        <v>0</v>
      </c>
    </row>
    <row r="54" spans="1:49" ht="39.950000000000003" customHeight="1" x14ac:dyDescent="0.15">
      <c r="A54" s="2"/>
      <c r="B54" s="219">
        <v>24</v>
      </c>
      <c r="C54" s="387" t="s">
        <v>173</v>
      </c>
      <c r="D54" s="388"/>
      <c r="E54" s="388"/>
      <c r="F54" s="388"/>
      <c r="G54" s="388"/>
      <c r="H54" s="388"/>
      <c r="I54" s="388"/>
      <c r="J54" s="388"/>
      <c r="K54" s="388"/>
      <c r="L54" s="388"/>
      <c r="M54" s="388"/>
      <c r="N54" s="388"/>
      <c r="O54" s="157" t="b">
        <v>0</v>
      </c>
      <c r="P54" s="148" t="s">
        <v>131</v>
      </c>
      <c r="Q54" s="148"/>
      <c r="R54" s="148"/>
      <c r="S54" s="148"/>
      <c r="T54" s="156" t="b">
        <v>0</v>
      </c>
      <c r="U54" s="148" t="s">
        <v>132</v>
      </c>
      <c r="V54" s="148"/>
      <c r="W54" s="148"/>
      <c r="X54" s="148"/>
      <c r="Y54" s="143"/>
      <c r="Z54" s="375"/>
      <c r="AA54" s="376"/>
      <c r="AB54" s="376"/>
      <c r="AC54" s="376"/>
      <c r="AD54" s="376"/>
      <c r="AE54" s="376"/>
      <c r="AF54" s="376"/>
      <c r="AG54" s="376"/>
      <c r="AH54" s="376"/>
      <c r="AI54" s="376"/>
      <c r="AJ54" s="376"/>
      <c r="AK54" s="376"/>
      <c r="AL54" s="376"/>
      <c r="AM54" s="376"/>
      <c r="AN54" s="376"/>
      <c r="AO54" s="376"/>
      <c r="AP54" s="376"/>
      <c r="AQ54" s="377"/>
      <c r="AR54" s="352" t="str">
        <f>IF(SUM(AV54:AW55)=1,"",IF(SUM(AV54:AW55)&gt;=2,"二つ以上チェックしています",IF(SUM(AV54:AW55)=0,"どれかチェックしてください")))</f>
        <v>どれかチェックしてください</v>
      </c>
      <c r="AS54" s="353"/>
      <c r="AT54" s="353"/>
      <c r="AU54" s="353"/>
      <c r="AV54" s="179">
        <f>IF(O54=TRUE,1,0)</f>
        <v>0</v>
      </c>
      <c r="AW54" s="179">
        <f>IF(T54=TRUE,1,0)</f>
        <v>0</v>
      </c>
    </row>
    <row r="55" spans="1:49" ht="39.950000000000003" customHeight="1" x14ac:dyDescent="0.15">
      <c r="A55" s="2"/>
      <c r="B55" s="219"/>
      <c r="C55" s="394"/>
      <c r="D55" s="395"/>
      <c r="E55" s="395"/>
      <c r="F55" s="395"/>
      <c r="G55" s="395"/>
      <c r="H55" s="395"/>
      <c r="I55" s="395"/>
      <c r="J55" s="395"/>
      <c r="K55" s="395"/>
      <c r="L55" s="395"/>
      <c r="M55" s="395"/>
      <c r="N55" s="395"/>
      <c r="O55" s="144"/>
      <c r="P55" s="161" t="b">
        <v>0</v>
      </c>
      <c r="Q55" s="149" t="s">
        <v>133</v>
      </c>
      <c r="R55" s="149"/>
      <c r="S55" s="149"/>
      <c r="T55" s="149"/>
      <c r="U55" s="161" t="b">
        <v>0</v>
      </c>
      <c r="V55" s="149" t="s">
        <v>134</v>
      </c>
      <c r="W55" s="149"/>
      <c r="X55" s="149"/>
      <c r="Y55" s="150"/>
      <c r="Z55" s="397"/>
      <c r="AA55" s="398"/>
      <c r="AB55" s="398"/>
      <c r="AC55" s="398"/>
      <c r="AD55" s="398"/>
      <c r="AE55" s="398"/>
      <c r="AF55" s="398"/>
      <c r="AG55" s="398"/>
      <c r="AH55" s="398"/>
      <c r="AI55" s="398"/>
      <c r="AJ55" s="398"/>
      <c r="AK55" s="398"/>
      <c r="AL55" s="398"/>
      <c r="AM55" s="398"/>
      <c r="AN55" s="398"/>
      <c r="AO55" s="398"/>
      <c r="AP55" s="398"/>
      <c r="AQ55" s="399"/>
      <c r="AR55" s="352"/>
      <c r="AS55" s="353"/>
      <c r="AT55" s="353"/>
      <c r="AU55" s="353"/>
      <c r="AV55" s="179">
        <f>IF(P55=TRUE,1,0)</f>
        <v>0</v>
      </c>
      <c r="AW55" s="179">
        <f>IF(U55=TRUE,1,0)</f>
        <v>0</v>
      </c>
    </row>
    <row r="56" spans="1:49" ht="28.5" customHeight="1" x14ac:dyDescent="0.15">
      <c r="A56" s="392" t="s">
        <v>137</v>
      </c>
      <c r="B56" s="393"/>
      <c r="C56" s="393"/>
      <c r="D56" s="393"/>
      <c r="E56" s="393"/>
      <c r="F56" s="393"/>
      <c r="G56" s="393"/>
      <c r="H56" s="393"/>
      <c r="I56" s="393"/>
      <c r="J56" s="393"/>
      <c r="K56" s="393"/>
      <c r="L56" s="393"/>
      <c r="M56" s="393"/>
      <c r="N56" s="393"/>
      <c r="O56" s="1"/>
      <c r="P56" s="1"/>
      <c r="Q56" s="139"/>
      <c r="R56" s="139"/>
      <c r="S56" s="139"/>
      <c r="T56" s="139"/>
      <c r="U56" s="1"/>
      <c r="V56" s="139"/>
      <c r="W56" s="139"/>
      <c r="X56" s="139"/>
      <c r="Y56" s="139"/>
      <c r="Z56" s="139"/>
      <c r="AA56" s="139"/>
      <c r="AB56" s="139"/>
      <c r="AC56" s="139"/>
      <c r="AD56" s="139"/>
      <c r="AE56" s="139"/>
      <c r="AF56" s="139"/>
      <c r="AG56" s="139"/>
      <c r="AH56" s="139"/>
      <c r="AI56" s="139"/>
      <c r="AJ56" s="139"/>
      <c r="AK56" s="139"/>
      <c r="AL56" s="139"/>
      <c r="AM56" s="139"/>
      <c r="AN56" s="139"/>
      <c r="AO56" s="139"/>
      <c r="AP56" s="139"/>
      <c r="AQ56" s="140"/>
    </row>
    <row r="57" spans="1:49" ht="39.950000000000003" customHeight="1" x14ac:dyDescent="0.15">
      <c r="A57" s="2"/>
      <c r="B57" s="219">
        <v>25</v>
      </c>
      <c r="C57" s="385" t="s">
        <v>245</v>
      </c>
      <c r="D57" s="386"/>
      <c r="E57" s="386"/>
      <c r="F57" s="386"/>
      <c r="G57" s="386"/>
      <c r="H57" s="386"/>
      <c r="I57" s="386"/>
      <c r="J57" s="386"/>
      <c r="K57" s="386"/>
      <c r="L57" s="386"/>
      <c r="M57" s="386"/>
      <c r="N57" s="386"/>
      <c r="O57" s="154" t="b">
        <v>0</v>
      </c>
      <c r="P57" s="145" t="s">
        <v>131</v>
      </c>
      <c r="Q57" s="145"/>
      <c r="R57" s="145"/>
      <c r="S57" s="145"/>
      <c r="T57" s="155" t="b">
        <v>0</v>
      </c>
      <c r="U57" s="145" t="s">
        <v>132</v>
      </c>
      <c r="V57" s="145"/>
      <c r="W57" s="145"/>
      <c r="X57" s="145"/>
      <c r="Y57" s="137"/>
      <c r="Z57" s="389"/>
      <c r="AA57" s="390"/>
      <c r="AB57" s="390"/>
      <c r="AC57" s="390"/>
      <c r="AD57" s="390"/>
      <c r="AE57" s="390"/>
      <c r="AF57" s="390"/>
      <c r="AG57" s="390"/>
      <c r="AH57" s="390"/>
      <c r="AI57" s="390"/>
      <c r="AJ57" s="390"/>
      <c r="AK57" s="390"/>
      <c r="AL57" s="390"/>
      <c r="AM57" s="390"/>
      <c r="AN57" s="390"/>
      <c r="AO57" s="390"/>
      <c r="AP57" s="390"/>
      <c r="AQ57" s="391"/>
      <c r="AR57" s="352" t="str">
        <f>IF(SUM(AV57:AW58)=1,"",IF(SUM(AV57:AW58)&gt;=2,"二つ以上チェックしています",IF(SUM(AV57:AW58)=0,"どれかチェックしてください")))</f>
        <v>どれかチェックしてください</v>
      </c>
      <c r="AS57" s="353"/>
      <c r="AT57" s="353"/>
      <c r="AU57" s="353"/>
      <c r="AV57" s="179">
        <f>IF(O57=TRUE,1,0)</f>
        <v>0</v>
      </c>
      <c r="AW57" s="179">
        <f>IF(T57=TRUE,1,0)</f>
        <v>0</v>
      </c>
    </row>
    <row r="58" spans="1:49" ht="39.950000000000003" customHeight="1" x14ac:dyDescent="0.15">
      <c r="A58" s="2"/>
      <c r="B58" s="219"/>
      <c r="C58" s="387"/>
      <c r="D58" s="388"/>
      <c r="E58" s="388"/>
      <c r="F58" s="388"/>
      <c r="G58" s="388"/>
      <c r="H58" s="388"/>
      <c r="I58" s="388"/>
      <c r="J58" s="388"/>
      <c r="K58" s="388"/>
      <c r="L58" s="388"/>
      <c r="M58" s="388"/>
      <c r="N58" s="388"/>
      <c r="O58" s="138"/>
      <c r="P58" s="156" t="b">
        <v>0</v>
      </c>
      <c r="Q58" s="152" t="s">
        <v>133</v>
      </c>
      <c r="R58" s="152"/>
      <c r="S58" s="152"/>
      <c r="T58" s="152"/>
      <c r="U58" s="156" t="b">
        <v>0</v>
      </c>
      <c r="V58" s="152" t="s">
        <v>134</v>
      </c>
      <c r="W58" s="152"/>
      <c r="X58" s="152"/>
      <c r="Y58" s="153"/>
      <c r="Z58" s="378"/>
      <c r="AA58" s="379"/>
      <c r="AB58" s="379"/>
      <c r="AC58" s="379"/>
      <c r="AD58" s="379"/>
      <c r="AE58" s="379"/>
      <c r="AF58" s="379"/>
      <c r="AG58" s="379"/>
      <c r="AH58" s="379"/>
      <c r="AI58" s="379"/>
      <c r="AJ58" s="379"/>
      <c r="AK58" s="379"/>
      <c r="AL58" s="379"/>
      <c r="AM58" s="379"/>
      <c r="AN58" s="379"/>
      <c r="AO58" s="379"/>
      <c r="AP58" s="379"/>
      <c r="AQ58" s="380"/>
      <c r="AR58" s="352"/>
      <c r="AS58" s="353"/>
      <c r="AT58" s="353"/>
      <c r="AU58" s="353"/>
      <c r="AV58" s="179">
        <f>IF(P58=TRUE,1,0)</f>
        <v>0</v>
      </c>
      <c r="AW58" s="179">
        <f>IF(U58=TRUE,1,0)</f>
        <v>0</v>
      </c>
    </row>
    <row r="59" spans="1:49" ht="39.950000000000003" customHeight="1" x14ac:dyDescent="0.15">
      <c r="A59" s="2"/>
      <c r="B59" s="219">
        <v>26</v>
      </c>
      <c r="C59" s="369" t="s">
        <v>174</v>
      </c>
      <c r="D59" s="370"/>
      <c r="E59" s="370"/>
      <c r="F59" s="370"/>
      <c r="G59" s="370"/>
      <c r="H59" s="370"/>
      <c r="I59" s="370"/>
      <c r="J59" s="370"/>
      <c r="K59" s="370"/>
      <c r="L59" s="370"/>
      <c r="M59" s="370"/>
      <c r="N59" s="370"/>
      <c r="O59" s="158" t="b">
        <v>0</v>
      </c>
      <c r="P59" s="148" t="s">
        <v>131</v>
      </c>
      <c r="Q59" s="148"/>
      <c r="R59" s="148"/>
      <c r="S59" s="148"/>
      <c r="T59" s="159" t="b">
        <v>0</v>
      </c>
      <c r="U59" s="148" t="s">
        <v>132</v>
      </c>
      <c r="V59" s="148"/>
      <c r="W59" s="148"/>
      <c r="X59" s="148"/>
      <c r="Y59" s="141"/>
      <c r="Z59" s="375"/>
      <c r="AA59" s="376"/>
      <c r="AB59" s="376"/>
      <c r="AC59" s="376"/>
      <c r="AD59" s="376"/>
      <c r="AE59" s="376"/>
      <c r="AF59" s="376"/>
      <c r="AG59" s="376"/>
      <c r="AH59" s="376"/>
      <c r="AI59" s="376"/>
      <c r="AJ59" s="376"/>
      <c r="AK59" s="376"/>
      <c r="AL59" s="376"/>
      <c r="AM59" s="376"/>
      <c r="AN59" s="376"/>
      <c r="AO59" s="376"/>
      <c r="AP59" s="376"/>
      <c r="AQ59" s="377"/>
      <c r="AR59" s="352" t="str">
        <f>IF(SUM(AV59:AW60)=1,"",IF(SUM(AV59:AW60)&gt;=2,"二つ以上チェックしています",IF(SUM(AV59:AW60)=0,"どれかチェックしてください")))</f>
        <v>どれかチェックしてください</v>
      </c>
      <c r="AS59" s="353"/>
      <c r="AT59" s="353"/>
      <c r="AU59" s="353"/>
      <c r="AV59" s="179">
        <f>IF(O59=TRUE,1,0)</f>
        <v>0</v>
      </c>
      <c r="AW59" s="179">
        <f>IF(T59=TRUE,1,0)</f>
        <v>0</v>
      </c>
    </row>
    <row r="60" spans="1:49" ht="39.950000000000003" customHeight="1" x14ac:dyDescent="0.15">
      <c r="A60" s="2"/>
      <c r="B60" s="219"/>
      <c r="C60" s="372"/>
      <c r="D60" s="373"/>
      <c r="E60" s="373"/>
      <c r="F60" s="373"/>
      <c r="G60" s="373"/>
      <c r="H60" s="373"/>
      <c r="I60" s="373"/>
      <c r="J60" s="373"/>
      <c r="K60" s="373"/>
      <c r="L60" s="373"/>
      <c r="M60" s="373"/>
      <c r="N60" s="373"/>
      <c r="O60" s="142"/>
      <c r="P60" s="160" t="b">
        <v>0</v>
      </c>
      <c r="Q60" s="152" t="s">
        <v>133</v>
      </c>
      <c r="R60" s="152"/>
      <c r="S60" s="152"/>
      <c r="T60" s="152"/>
      <c r="U60" s="160" t="b">
        <v>0</v>
      </c>
      <c r="V60" s="152" t="s">
        <v>134</v>
      </c>
      <c r="W60" s="152"/>
      <c r="X60" s="152"/>
      <c r="Y60" s="153"/>
      <c r="Z60" s="378"/>
      <c r="AA60" s="379"/>
      <c r="AB60" s="379"/>
      <c r="AC60" s="379"/>
      <c r="AD60" s="379"/>
      <c r="AE60" s="379"/>
      <c r="AF60" s="379"/>
      <c r="AG60" s="379"/>
      <c r="AH60" s="379"/>
      <c r="AI60" s="379"/>
      <c r="AJ60" s="379"/>
      <c r="AK60" s="379"/>
      <c r="AL60" s="379"/>
      <c r="AM60" s="379"/>
      <c r="AN60" s="379"/>
      <c r="AO60" s="379"/>
      <c r="AP60" s="379"/>
      <c r="AQ60" s="380"/>
      <c r="AR60" s="352"/>
      <c r="AS60" s="353"/>
      <c r="AT60" s="353"/>
      <c r="AU60" s="353"/>
      <c r="AV60" s="179">
        <f>IF(P60=TRUE,1,0)</f>
        <v>0</v>
      </c>
      <c r="AW60" s="179">
        <f>IF(U60=TRUE,1,0)</f>
        <v>0</v>
      </c>
    </row>
    <row r="61" spans="1:49" ht="39.950000000000003" customHeight="1" x14ac:dyDescent="0.15">
      <c r="A61" s="2"/>
      <c r="B61" s="219">
        <v>27</v>
      </c>
      <c r="C61" s="387" t="s">
        <v>246</v>
      </c>
      <c r="D61" s="388"/>
      <c r="E61" s="388"/>
      <c r="F61" s="388"/>
      <c r="G61" s="388"/>
      <c r="H61" s="388"/>
      <c r="I61" s="388"/>
      <c r="J61" s="388"/>
      <c r="K61" s="388"/>
      <c r="L61" s="388"/>
      <c r="M61" s="388"/>
      <c r="N61" s="388"/>
      <c r="O61" s="157" t="b">
        <v>0</v>
      </c>
      <c r="P61" s="148" t="s">
        <v>131</v>
      </c>
      <c r="Q61" s="148"/>
      <c r="R61" s="148"/>
      <c r="S61" s="148"/>
      <c r="T61" s="156" t="b">
        <v>0</v>
      </c>
      <c r="U61" s="148" t="s">
        <v>132</v>
      </c>
      <c r="V61" s="148"/>
      <c r="W61" s="148"/>
      <c r="X61" s="148"/>
      <c r="Y61" s="143"/>
      <c r="Z61" s="375"/>
      <c r="AA61" s="376"/>
      <c r="AB61" s="376"/>
      <c r="AC61" s="376"/>
      <c r="AD61" s="376"/>
      <c r="AE61" s="376"/>
      <c r="AF61" s="376"/>
      <c r="AG61" s="376"/>
      <c r="AH61" s="376"/>
      <c r="AI61" s="376"/>
      <c r="AJ61" s="376"/>
      <c r="AK61" s="376"/>
      <c r="AL61" s="376"/>
      <c r="AM61" s="376"/>
      <c r="AN61" s="376"/>
      <c r="AO61" s="376"/>
      <c r="AP61" s="376"/>
      <c r="AQ61" s="377"/>
      <c r="AR61" s="352" t="str">
        <f>IF(SUM(AV61:AW62)=1,"",IF(SUM(AV61:AW62)&gt;=2,"二つ以上チェックしています",IF(SUM(AV61:AW62)=0,"どれかチェックしてください")))</f>
        <v>どれかチェックしてください</v>
      </c>
      <c r="AS61" s="353"/>
      <c r="AT61" s="353"/>
      <c r="AU61" s="353"/>
      <c r="AV61" s="179">
        <f>IF(O61=TRUE,1,0)</f>
        <v>0</v>
      </c>
      <c r="AW61" s="179">
        <f>IF(T61=TRUE,1,0)</f>
        <v>0</v>
      </c>
    </row>
    <row r="62" spans="1:49" ht="39.950000000000003" customHeight="1" x14ac:dyDescent="0.15">
      <c r="A62" s="2"/>
      <c r="B62" s="219"/>
      <c r="C62" s="394"/>
      <c r="D62" s="395"/>
      <c r="E62" s="395"/>
      <c r="F62" s="395"/>
      <c r="G62" s="395"/>
      <c r="H62" s="395"/>
      <c r="I62" s="395"/>
      <c r="J62" s="395"/>
      <c r="K62" s="395"/>
      <c r="L62" s="395"/>
      <c r="M62" s="395"/>
      <c r="N62" s="395"/>
      <c r="O62" s="144"/>
      <c r="P62" s="161" t="b">
        <v>0</v>
      </c>
      <c r="Q62" s="149" t="s">
        <v>133</v>
      </c>
      <c r="R62" s="149"/>
      <c r="S62" s="149"/>
      <c r="T62" s="149"/>
      <c r="U62" s="161" t="b">
        <v>0</v>
      </c>
      <c r="V62" s="149" t="s">
        <v>134</v>
      </c>
      <c r="W62" s="149"/>
      <c r="X62" s="149"/>
      <c r="Y62" s="150"/>
      <c r="Z62" s="397"/>
      <c r="AA62" s="398"/>
      <c r="AB62" s="398"/>
      <c r="AC62" s="398"/>
      <c r="AD62" s="398"/>
      <c r="AE62" s="398"/>
      <c r="AF62" s="398"/>
      <c r="AG62" s="398"/>
      <c r="AH62" s="398"/>
      <c r="AI62" s="398"/>
      <c r="AJ62" s="398"/>
      <c r="AK62" s="398"/>
      <c r="AL62" s="398"/>
      <c r="AM62" s="398"/>
      <c r="AN62" s="398"/>
      <c r="AO62" s="398"/>
      <c r="AP62" s="398"/>
      <c r="AQ62" s="399"/>
      <c r="AR62" s="352"/>
      <c r="AS62" s="353"/>
      <c r="AT62" s="353"/>
      <c r="AU62" s="353"/>
      <c r="AV62" s="179">
        <f>IF(P62=TRUE,1,0)</f>
        <v>0</v>
      </c>
      <c r="AW62" s="179">
        <f>IF(U62=TRUE,1,0)</f>
        <v>0</v>
      </c>
    </row>
    <row r="63" spans="1:49" ht="28.5" customHeight="1" x14ac:dyDescent="0.15">
      <c r="A63" s="392" t="s">
        <v>138</v>
      </c>
      <c r="B63" s="393"/>
      <c r="C63" s="393"/>
      <c r="D63" s="393"/>
      <c r="E63" s="393"/>
      <c r="F63" s="393"/>
      <c r="G63" s="393"/>
      <c r="H63" s="393"/>
      <c r="I63" s="393"/>
      <c r="J63" s="393"/>
      <c r="K63" s="393"/>
      <c r="L63" s="393"/>
      <c r="M63" s="393"/>
      <c r="N63" s="393"/>
      <c r="O63" s="1"/>
      <c r="P63" s="1"/>
      <c r="Q63" s="139"/>
      <c r="R63" s="139"/>
      <c r="S63" s="139"/>
      <c r="T63" s="139"/>
      <c r="U63" s="1"/>
      <c r="V63" s="139"/>
      <c r="W63" s="139"/>
      <c r="X63" s="139"/>
      <c r="Y63" s="139"/>
      <c r="Z63" s="139"/>
      <c r="AA63" s="139"/>
      <c r="AB63" s="139"/>
      <c r="AC63" s="139"/>
      <c r="AD63" s="139"/>
      <c r="AE63" s="139"/>
      <c r="AF63" s="139"/>
      <c r="AG63" s="139"/>
      <c r="AH63" s="139"/>
      <c r="AI63" s="139"/>
      <c r="AJ63" s="139"/>
      <c r="AK63" s="139"/>
      <c r="AL63" s="139"/>
      <c r="AM63" s="139"/>
      <c r="AN63" s="139"/>
      <c r="AO63" s="139"/>
      <c r="AP63" s="139"/>
      <c r="AQ63" s="140"/>
    </row>
    <row r="64" spans="1:49" ht="39.950000000000003" customHeight="1" x14ac:dyDescent="0.15">
      <c r="A64" s="2"/>
      <c r="B64" s="219">
        <v>28</v>
      </c>
      <c r="C64" s="385" t="s">
        <v>175</v>
      </c>
      <c r="D64" s="386"/>
      <c r="E64" s="386"/>
      <c r="F64" s="386"/>
      <c r="G64" s="386"/>
      <c r="H64" s="386"/>
      <c r="I64" s="386"/>
      <c r="J64" s="386"/>
      <c r="K64" s="386"/>
      <c r="L64" s="386"/>
      <c r="M64" s="386"/>
      <c r="N64" s="386"/>
      <c r="O64" s="154" t="b">
        <v>0</v>
      </c>
      <c r="P64" s="401" t="s">
        <v>131</v>
      </c>
      <c r="Q64" s="401"/>
      <c r="R64" s="401"/>
      <c r="S64" s="401"/>
      <c r="T64" s="155" t="b">
        <v>0</v>
      </c>
      <c r="U64" s="401" t="s">
        <v>132</v>
      </c>
      <c r="V64" s="401"/>
      <c r="W64" s="401"/>
      <c r="X64" s="401"/>
      <c r="Y64" s="137"/>
      <c r="Z64" s="389"/>
      <c r="AA64" s="390"/>
      <c r="AB64" s="390"/>
      <c r="AC64" s="390"/>
      <c r="AD64" s="390"/>
      <c r="AE64" s="390"/>
      <c r="AF64" s="390"/>
      <c r="AG64" s="390"/>
      <c r="AH64" s="390"/>
      <c r="AI64" s="390"/>
      <c r="AJ64" s="390"/>
      <c r="AK64" s="390"/>
      <c r="AL64" s="390"/>
      <c r="AM64" s="390"/>
      <c r="AN64" s="390"/>
      <c r="AO64" s="390"/>
      <c r="AP64" s="390"/>
      <c r="AQ64" s="391"/>
      <c r="AR64" s="352" t="str">
        <f>IF(SUM(AV64:AW65)=1,"",IF(SUM(AV64:AW65)&gt;=2,"二つ以上チェックしています",IF(SUM(AV64:AW65)=0,"どれかチェックしてください")))</f>
        <v>どれかチェックしてください</v>
      </c>
      <c r="AS64" s="353"/>
      <c r="AT64" s="353"/>
      <c r="AU64" s="353"/>
      <c r="AV64" s="179">
        <f>IF(O64=TRUE,1,0)</f>
        <v>0</v>
      </c>
      <c r="AW64" s="179">
        <f>IF(T64=TRUE,1,0)</f>
        <v>0</v>
      </c>
    </row>
    <row r="65" spans="1:49" ht="39.950000000000003" customHeight="1" x14ac:dyDescent="0.15">
      <c r="A65" s="2"/>
      <c r="B65" s="219"/>
      <c r="C65" s="387"/>
      <c r="D65" s="388"/>
      <c r="E65" s="388"/>
      <c r="F65" s="388"/>
      <c r="G65" s="388"/>
      <c r="H65" s="388"/>
      <c r="I65" s="388"/>
      <c r="J65" s="388"/>
      <c r="K65" s="388"/>
      <c r="L65" s="388"/>
      <c r="M65" s="388"/>
      <c r="N65" s="388"/>
      <c r="O65" s="138"/>
      <c r="P65" s="156" t="b">
        <v>0</v>
      </c>
      <c r="Q65" s="152" t="s">
        <v>133</v>
      </c>
      <c r="R65" s="152"/>
      <c r="S65" s="152"/>
      <c r="T65" s="152"/>
      <c r="U65" s="156" t="b">
        <v>0</v>
      </c>
      <c r="V65" s="152" t="s">
        <v>134</v>
      </c>
      <c r="W65" s="152"/>
      <c r="X65" s="152"/>
      <c r="Y65" s="153"/>
      <c r="Z65" s="378"/>
      <c r="AA65" s="379"/>
      <c r="AB65" s="379"/>
      <c r="AC65" s="379"/>
      <c r="AD65" s="379"/>
      <c r="AE65" s="379"/>
      <c r="AF65" s="379"/>
      <c r="AG65" s="379"/>
      <c r="AH65" s="379"/>
      <c r="AI65" s="379"/>
      <c r="AJ65" s="379"/>
      <c r="AK65" s="379"/>
      <c r="AL65" s="379"/>
      <c r="AM65" s="379"/>
      <c r="AN65" s="379"/>
      <c r="AO65" s="379"/>
      <c r="AP65" s="379"/>
      <c r="AQ65" s="380"/>
      <c r="AR65" s="352"/>
      <c r="AS65" s="353"/>
      <c r="AT65" s="353"/>
      <c r="AU65" s="353"/>
      <c r="AV65" s="179">
        <f>IF(P65=TRUE,1,0)</f>
        <v>0</v>
      </c>
      <c r="AW65" s="179">
        <f>IF(U65=TRUE,1,0)</f>
        <v>0</v>
      </c>
    </row>
    <row r="66" spans="1:49" ht="39.950000000000003" customHeight="1" x14ac:dyDescent="0.15">
      <c r="A66" s="2"/>
      <c r="B66" s="219">
        <v>29</v>
      </c>
      <c r="C66" s="369" t="s">
        <v>176</v>
      </c>
      <c r="D66" s="370"/>
      <c r="E66" s="370"/>
      <c r="F66" s="370"/>
      <c r="G66" s="370"/>
      <c r="H66" s="370"/>
      <c r="I66" s="370"/>
      <c r="J66" s="370"/>
      <c r="K66" s="370"/>
      <c r="L66" s="370"/>
      <c r="M66" s="370"/>
      <c r="N66" s="370"/>
      <c r="O66" s="158" t="b">
        <v>0</v>
      </c>
      <c r="P66" s="148" t="s">
        <v>131</v>
      </c>
      <c r="Q66" s="148"/>
      <c r="R66" s="148"/>
      <c r="S66" s="148"/>
      <c r="T66" s="159" t="b">
        <v>0</v>
      </c>
      <c r="U66" s="148" t="s">
        <v>132</v>
      </c>
      <c r="V66" s="148"/>
      <c r="W66" s="148"/>
      <c r="X66" s="148"/>
      <c r="Y66" s="141"/>
      <c r="Z66" s="375"/>
      <c r="AA66" s="376"/>
      <c r="AB66" s="376"/>
      <c r="AC66" s="376"/>
      <c r="AD66" s="376"/>
      <c r="AE66" s="376"/>
      <c r="AF66" s="376"/>
      <c r="AG66" s="376"/>
      <c r="AH66" s="376"/>
      <c r="AI66" s="376"/>
      <c r="AJ66" s="376"/>
      <c r="AK66" s="376"/>
      <c r="AL66" s="376"/>
      <c r="AM66" s="376"/>
      <c r="AN66" s="376"/>
      <c r="AO66" s="376"/>
      <c r="AP66" s="376"/>
      <c r="AQ66" s="377"/>
      <c r="AR66" s="352" t="str">
        <f>IF(SUM(AV66:AW67)=1,"",IF(SUM(AV66:AW67)&gt;=2,"二つ以上チェックしています",IF(SUM(AV66:AW67)=0,"どれかチェックしてください")))</f>
        <v>どれかチェックしてください</v>
      </c>
      <c r="AS66" s="353"/>
      <c r="AT66" s="353"/>
      <c r="AU66" s="353"/>
      <c r="AV66" s="179">
        <f>IF(O66=TRUE,1,0)</f>
        <v>0</v>
      </c>
      <c r="AW66" s="179">
        <f>IF(T66=TRUE,1,0)</f>
        <v>0</v>
      </c>
    </row>
    <row r="67" spans="1:49" ht="39.950000000000003" customHeight="1" x14ac:dyDescent="0.15">
      <c r="A67" s="2"/>
      <c r="B67" s="219"/>
      <c r="C67" s="372"/>
      <c r="D67" s="373"/>
      <c r="E67" s="373"/>
      <c r="F67" s="373"/>
      <c r="G67" s="373"/>
      <c r="H67" s="373"/>
      <c r="I67" s="373"/>
      <c r="J67" s="373"/>
      <c r="K67" s="373"/>
      <c r="L67" s="373"/>
      <c r="M67" s="373"/>
      <c r="N67" s="373"/>
      <c r="O67" s="142"/>
      <c r="P67" s="160" t="b">
        <v>0</v>
      </c>
      <c r="Q67" s="152" t="s">
        <v>133</v>
      </c>
      <c r="R67" s="152"/>
      <c r="S67" s="152"/>
      <c r="T67" s="152"/>
      <c r="U67" s="160" t="b">
        <v>0</v>
      </c>
      <c r="V67" s="152" t="s">
        <v>134</v>
      </c>
      <c r="W67" s="152"/>
      <c r="X67" s="152"/>
      <c r="Y67" s="153"/>
      <c r="Z67" s="378"/>
      <c r="AA67" s="379"/>
      <c r="AB67" s="379"/>
      <c r="AC67" s="379"/>
      <c r="AD67" s="379"/>
      <c r="AE67" s="379"/>
      <c r="AF67" s="379"/>
      <c r="AG67" s="379"/>
      <c r="AH67" s="379"/>
      <c r="AI67" s="379"/>
      <c r="AJ67" s="379"/>
      <c r="AK67" s="379"/>
      <c r="AL67" s="379"/>
      <c r="AM67" s="379"/>
      <c r="AN67" s="379"/>
      <c r="AO67" s="379"/>
      <c r="AP67" s="379"/>
      <c r="AQ67" s="380"/>
      <c r="AR67" s="352"/>
      <c r="AS67" s="353"/>
      <c r="AT67" s="353"/>
      <c r="AU67" s="353"/>
      <c r="AV67" s="179">
        <f>IF(P67=TRUE,1,0)</f>
        <v>0</v>
      </c>
      <c r="AW67" s="179">
        <f>IF(U67=TRUE,1,0)</f>
        <v>0</v>
      </c>
    </row>
    <row r="68" spans="1:49" ht="39.950000000000003" customHeight="1" x14ac:dyDescent="0.15">
      <c r="A68" s="2"/>
      <c r="B68" s="219">
        <v>30</v>
      </c>
      <c r="C68" s="387" t="s">
        <v>247</v>
      </c>
      <c r="D68" s="388"/>
      <c r="E68" s="388"/>
      <c r="F68" s="388"/>
      <c r="G68" s="388"/>
      <c r="H68" s="388"/>
      <c r="I68" s="388"/>
      <c r="J68" s="388"/>
      <c r="K68" s="388"/>
      <c r="L68" s="388"/>
      <c r="M68" s="388"/>
      <c r="N68" s="388"/>
      <c r="O68" s="157" t="b">
        <v>0</v>
      </c>
      <c r="P68" s="148" t="s">
        <v>131</v>
      </c>
      <c r="Q68" s="148"/>
      <c r="R68" s="148"/>
      <c r="S68" s="148"/>
      <c r="T68" s="156" t="b">
        <v>0</v>
      </c>
      <c r="U68" s="148" t="s">
        <v>132</v>
      </c>
      <c r="V68" s="148"/>
      <c r="W68" s="148"/>
      <c r="X68" s="148"/>
      <c r="Y68" s="143"/>
      <c r="Z68" s="375"/>
      <c r="AA68" s="376"/>
      <c r="AB68" s="376"/>
      <c r="AC68" s="376"/>
      <c r="AD68" s="376"/>
      <c r="AE68" s="376"/>
      <c r="AF68" s="376"/>
      <c r="AG68" s="376"/>
      <c r="AH68" s="376"/>
      <c r="AI68" s="376"/>
      <c r="AJ68" s="376"/>
      <c r="AK68" s="376"/>
      <c r="AL68" s="376"/>
      <c r="AM68" s="376"/>
      <c r="AN68" s="376"/>
      <c r="AO68" s="376"/>
      <c r="AP68" s="376"/>
      <c r="AQ68" s="377"/>
      <c r="AR68" s="352" t="str">
        <f>IF(SUM(AV68:AW69)=1,"",IF(SUM(AV68:AW69)&gt;=2,"二つ以上チェックしています",IF(SUM(AV68:AW69)=0,"どれかチェックしてください")))</f>
        <v>どれかチェックしてください</v>
      </c>
      <c r="AS68" s="353"/>
      <c r="AT68" s="353"/>
      <c r="AU68" s="353"/>
      <c r="AV68" s="179">
        <f>IF(O68=TRUE,1,0)</f>
        <v>0</v>
      </c>
      <c r="AW68" s="179">
        <f>IF(T68=TRUE,1,0)</f>
        <v>0</v>
      </c>
    </row>
    <row r="69" spans="1:49" ht="39.950000000000003" customHeight="1" x14ac:dyDescent="0.15">
      <c r="A69" s="2"/>
      <c r="B69" s="219"/>
      <c r="C69" s="387"/>
      <c r="D69" s="388"/>
      <c r="E69" s="388"/>
      <c r="F69" s="388"/>
      <c r="G69" s="388"/>
      <c r="H69" s="388"/>
      <c r="I69" s="388"/>
      <c r="J69" s="388"/>
      <c r="K69" s="388"/>
      <c r="L69" s="388"/>
      <c r="M69" s="388"/>
      <c r="N69" s="388"/>
      <c r="O69" s="138"/>
      <c r="P69" s="156" t="b">
        <v>0</v>
      </c>
      <c r="Q69" s="152" t="s">
        <v>133</v>
      </c>
      <c r="R69" s="152"/>
      <c r="S69" s="152"/>
      <c r="T69" s="152"/>
      <c r="U69" s="156" t="b">
        <v>0</v>
      </c>
      <c r="V69" s="152" t="s">
        <v>134</v>
      </c>
      <c r="W69" s="152"/>
      <c r="X69" s="152"/>
      <c r="Y69" s="153"/>
      <c r="Z69" s="378"/>
      <c r="AA69" s="379"/>
      <c r="AB69" s="379"/>
      <c r="AC69" s="379"/>
      <c r="AD69" s="379"/>
      <c r="AE69" s="379"/>
      <c r="AF69" s="379"/>
      <c r="AG69" s="379"/>
      <c r="AH69" s="379"/>
      <c r="AI69" s="379"/>
      <c r="AJ69" s="379"/>
      <c r="AK69" s="379"/>
      <c r="AL69" s="379"/>
      <c r="AM69" s="379"/>
      <c r="AN69" s="379"/>
      <c r="AO69" s="379"/>
      <c r="AP69" s="379"/>
      <c r="AQ69" s="380"/>
      <c r="AR69" s="352"/>
      <c r="AS69" s="353"/>
      <c r="AT69" s="353"/>
      <c r="AU69" s="353"/>
      <c r="AV69" s="179">
        <f>IF(P69=TRUE,1,0)</f>
        <v>0</v>
      </c>
      <c r="AW69" s="179">
        <f>IF(U69=TRUE,1,0)</f>
        <v>0</v>
      </c>
    </row>
    <row r="70" spans="1:49" ht="39.950000000000003" customHeight="1" x14ac:dyDescent="0.15">
      <c r="A70" s="2"/>
      <c r="B70" s="219">
        <v>31</v>
      </c>
      <c r="C70" s="369" t="s">
        <v>177</v>
      </c>
      <c r="D70" s="370"/>
      <c r="E70" s="370"/>
      <c r="F70" s="370"/>
      <c r="G70" s="370"/>
      <c r="H70" s="370"/>
      <c r="I70" s="370"/>
      <c r="J70" s="370"/>
      <c r="K70" s="370"/>
      <c r="L70" s="370"/>
      <c r="M70" s="370"/>
      <c r="N70" s="370"/>
      <c r="O70" s="158" t="b">
        <v>0</v>
      </c>
      <c r="P70" s="148" t="s">
        <v>131</v>
      </c>
      <c r="Q70" s="148"/>
      <c r="R70" s="148"/>
      <c r="S70" s="148"/>
      <c r="T70" s="159" t="b">
        <v>0</v>
      </c>
      <c r="U70" s="148" t="s">
        <v>132</v>
      </c>
      <c r="V70" s="148"/>
      <c r="W70" s="148"/>
      <c r="X70" s="148"/>
      <c r="Y70" s="141"/>
      <c r="Z70" s="375"/>
      <c r="AA70" s="376"/>
      <c r="AB70" s="376"/>
      <c r="AC70" s="376"/>
      <c r="AD70" s="376"/>
      <c r="AE70" s="376"/>
      <c r="AF70" s="376"/>
      <c r="AG70" s="376"/>
      <c r="AH70" s="376"/>
      <c r="AI70" s="376"/>
      <c r="AJ70" s="376"/>
      <c r="AK70" s="376"/>
      <c r="AL70" s="376"/>
      <c r="AM70" s="376"/>
      <c r="AN70" s="376"/>
      <c r="AO70" s="376"/>
      <c r="AP70" s="376"/>
      <c r="AQ70" s="377"/>
      <c r="AR70" s="352" t="str">
        <f>IF(SUM(AV70:AW71)=1,"",IF(SUM(AV70:AW71)&gt;=2,"二つ以上チェックしています",IF(SUM(AV70:AW71)=0,"どれかチェックしてください")))</f>
        <v>どれかチェックしてください</v>
      </c>
      <c r="AS70" s="353"/>
      <c r="AT70" s="353"/>
      <c r="AU70" s="353"/>
      <c r="AV70" s="179">
        <f>IF(O70=TRUE,1,0)</f>
        <v>0</v>
      </c>
      <c r="AW70" s="179">
        <f>IF(T70=TRUE,1,0)</f>
        <v>0</v>
      </c>
    </row>
    <row r="71" spans="1:49" ht="39.950000000000003" customHeight="1" x14ac:dyDescent="0.15">
      <c r="A71" s="2"/>
      <c r="B71" s="219"/>
      <c r="C71" s="372"/>
      <c r="D71" s="373"/>
      <c r="E71" s="373"/>
      <c r="F71" s="373"/>
      <c r="G71" s="373"/>
      <c r="H71" s="373"/>
      <c r="I71" s="373"/>
      <c r="J71" s="373"/>
      <c r="K71" s="373"/>
      <c r="L71" s="373"/>
      <c r="M71" s="373"/>
      <c r="N71" s="373"/>
      <c r="O71" s="142"/>
      <c r="P71" s="160" t="b">
        <v>0</v>
      </c>
      <c r="Q71" s="152" t="s">
        <v>133</v>
      </c>
      <c r="R71" s="152"/>
      <c r="S71" s="152"/>
      <c r="T71" s="152"/>
      <c r="U71" s="160" t="b">
        <v>0</v>
      </c>
      <c r="V71" s="152" t="s">
        <v>134</v>
      </c>
      <c r="W71" s="152"/>
      <c r="X71" s="152"/>
      <c r="Y71" s="153"/>
      <c r="Z71" s="378"/>
      <c r="AA71" s="379"/>
      <c r="AB71" s="379"/>
      <c r="AC71" s="379"/>
      <c r="AD71" s="379"/>
      <c r="AE71" s="379"/>
      <c r="AF71" s="379"/>
      <c r="AG71" s="379"/>
      <c r="AH71" s="379"/>
      <c r="AI71" s="379"/>
      <c r="AJ71" s="379"/>
      <c r="AK71" s="379"/>
      <c r="AL71" s="379"/>
      <c r="AM71" s="379"/>
      <c r="AN71" s="379"/>
      <c r="AO71" s="379"/>
      <c r="AP71" s="379"/>
      <c r="AQ71" s="380"/>
      <c r="AR71" s="352"/>
      <c r="AS71" s="353"/>
      <c r="AT71" s="353"/>
      <c r="AU71" s="353"/>
      <c r="AV71" s="179">
        <f>IF(P71=TRUE,1,0)</f>
        <v>0</v>
      </c>
      <c r="AW71" s="179">
        <f>IF(U71=TRUE,1,0)</f>
        <v>0</v>
      </c>
    </row>
    <row r="72" spans="1:49" ht="39.950000000000003" customHeight="1" x14ac:dyDescent="0.15">
      <c r="A72" s="2"/>
      <c r="B72" s="219">
        <v>32</v>
      </c>
      <c r="C72" s="387" t="s">
        <v>178</v>
      </c>
      <c r="D72" s="388"/>
      <c r="E72" s="388"/>
      <c r="F72" s="388"/>
      <c r="G72" s="388"/>
      <c r="H72" s="388"/>
      <c r="I72" s="388"/>
      <c r="J72" s="388"/>
      <c r="K72" s="388"/>
      <c r="L72" s="388"/>
      <c r="M72" s="388"/>
      <c r="N72" s="388"/>
      <c r="O72" s="157" t="b">
        <v>0</v>
      </c>
      <c r="P72" s="148" t="s">
        <v>131</v>
      </c>
      <c r="Q72" s="148"/>
      <c r="R72" s="148"/>
      <c r="S72" s="148"/>
      <c r="T72" s="156" t="b">
        <v>0</v>
      </c>
      <c r="U72" s="148" t="s">
        <v>132</v>
      </c>
      <c r="V72" s="148"/>
      <c r="W72" s="148"/>
      <c r="X72" s="148"/>
      <c r="Y72" s="143"/>
      <c r="Z72" s="375"/>
      <c r="AA72" s="376"/>
      <c r="AB72" s="376"/>
      <c r="AC72" s="376"/>
      <c r="AD72" s="376"/>
      <c r="AE72" s="376"/>
      <c r="AF72" s="376"/>
      <c r="AG72" s="376"/>
      <c r="AH72" s="376"/>
      <c r="AI72" s="376"/>
      <c r="AJ72" s="376"/>
      <c r="AK72" s="376"/>
      <c r="AL72" s="376"/>
      <c r="AM72" s="376"/>
      <c r="AN72" s="376"/>
      <c r="AO72" s="376"/>
      <c r="AP72" s="376"/>
      <c r="AQ72" s="377"/>
      <c r="AR72" s="352" t="str">
        <f>IF(SUM(AV72:AW73)=1,"",IF(SUM(AV72:AW73)&gt;=2,"二つ以上チェックしています",IF(SUM(AV72:AW73)=0,"どれかチェックしてください")))</f>
        <v>どれかチェックしてください</v>
      </c>
      <c r="AS72" s="353"/>
      <c r="AT72" s="353"/>
      <c r="AU72" s="353"/>
      <c r="AV72" s="179">
        <f>IF(O72=TRUE,1,0)</f>
        <v>0</v>
      </c>
      <c r="AW72" s="179">
        <f>IF(T72=TRUE,1,0)</f>
        <v>0</v>
      </c>
    </row>
    <row r="73" spans="1:49" ht="39.950000000000003" customHeight="1" x14ac:dyDescent="0.15">
      <c r="A73" s="2"/>
      <c r="B73" s="219"/>
      <c r="C73" s="394"/>
      <c r="D73" s="395"/>
      <c r="E73" s="395"/>
      <c r="F73" s="395"/>
      <c r="G73" s="395"/>
      <c r="H73" s="395"/>
      <c r="I73" s="395"/>
      <c r="J73" s="395"/>
      <c r="K73" s="395"/>
      <c r="L73" s="395"/>
      <c r="M73" s="395"/>
      <c r="N73" s="395"/>
      <c r="O73" s="144"/>
      <c r="P73" s="161" t="b">
        <v>0</v>
      </c>
      <c r="Q73" s="149" t="s">
        <v>133</v>
      </c>
      <c r="R73" s="149"/>
      <c r="S73" s="149"/>
      <c r="T73" s="149"/>
      <c r="U73" s="161" t="b">
        <v>0</v>
      </c>
      <c r="V73" s="149" t="s">
        <v>134</v>
      </c>
      <c r="W73" s="149"/>
      <c r="X73" s="149"/>
      <c r="Y73" s="150"/>
      <c r="Z73" s="397"/>
      <c r="AA73" s="398"/>
      <c r="AB73" s="398"/>
      <c r="AC73" s="398"/>
      <c r="AD73" s="398"/>
      <c r="AE73" s="398"/>
      <c r="AF73" s="398"/>
      <c r="AG73" s="398"/>
      <c r="AH73" s="398"/>
      <c r="AI73" s="398"/>
      <c r="AJ73" s="398"/>
      <c r="AK73" s="398"/>
      <c r="AL73" s="398"/>
      <c r="AM73" s="398"/>
      <c r="AN73" s="398"/>
      <c r="AO73" s="398"/>
      <c r="AP73" s="398"/>
      <c r="AQ73" s="399"/>
      <c r="AR73" s="352"/>
      <c r="AS73" s="353"/>
      <c r="AT73" s="353"/>
      <c r="AU73" s="353"/>
      <c r="AV73" s="179">
        <f>IF(P73=TRUE,1,0)</f>
        <v>0</v>
      </c>
      <c r="AW73" s="179">
        <f>IF(U73=TRUE,1,0)</f>
        <v>0</v>
      </c>
    </row>
    <row r="74" spans="1:49" ht="28.5" customHeight="1" x14ac:dyDescent="0.15">
      <c r="A74" s="392" t="s">
        <v>139</v>
      </c>
      <c r="B74" s="393"/>
      <c r="C74" s="393"/>
      <c r="D74" s="393"/>
      <c r="E74" s="393"/>
      <c r="F74" s="393"/>
      <c r="G74" s="393"/>
      <c r="H74" s="393"/>
      <c r="I74" s="393"/>
      <c r="J74" s="393"/>
      <c r="K74" s="393"/>
      <c r="L74" s="393"/>
      <c r="M74" s="393"/>
      <c r="N74" s="393"/>
      <c r="O74" s="1"/>
      <c r="P74" s="1"/>
      <c r="Q74" s="139"/>
      <c r="R74" s="139"/>
      <c r="S74" s="139"/>
      <c r="T74" s="139"/>
      <c r="U74" s="1"/>
      <c r="V74" s="139"/>
      <c r="W74" s="139"/>
      <c r="X74" s="139"/>
      <c r="Y74" s="139"/>
      <c r="Z74" s="139"/>
      <c r="AA74" s="139"/>
      <c r="AB74" s="139"/>
      <c r="AC74" s="139"/>
      <c r="AD74" s="139"/>
      <c r="AE74" s="139"/>
      <c r="AF74" s="139"/>
      <c r="AG74" s="139"/>
      <c r="AH74" s="139"/>
      <c r="AI74" s="139"/>
      <c r="AJ74" s="139"/>
      <c r="AK74" s="139"/>
      <c r="AL74" s="139"/>
      <c r="AM74" s="139"/>
      <c r="AN74" s="139"/>
      <c r="AO74" s="139"/>
      <c r="AP74" s="139"/>
      <c r="AQ74" s="140"/>
    </row>
    <row r="75" spans="1:49" ht="39.950000000000003" customHeight="1" x14ac:dyDescent="0.15">
      <c r="A75" s="2"/>
      <c r="B75" s="219">
        <v>33</v>
      </c>
      <c r="C75" s="385" t="s">
        <v>179</v>
      </c>
      <c r="D75" s="386"/>
      <c r="E75" s="386"/>
      <c r="F75" s="386"/>
      <c r="G75" s="386"/>
      <c r="H75" s="386"/>
      <c r="I75" s="386"/>
      <c r="J75" s="386"/>
      <c r="K75" s="386"/>
      <c r="L75" s="386"/>
      <c r="M75" s="386"/>
      <c r="N75" s="386"/>
      <c r="O75" s="154" t="b">
        <v>0</v>
      </c>
      <c r="P75" s="145" t="s">
        <v>131</v>
      </c>
      <c r="Q75" s="145"/>
      <c r="R75" s="145"/>
      <c r="S75" s="145"/>
      <c r="T75" s="155" t="b">
        <v>0</v>
      </c>
      <c r="U75" s="145" t="s">
        <v>132</v>
      </c>
      <c r="V75" s="145"/>
      <c r="W75" s="145"/>
      <c r="X75" s="145"/>
      <c r="Y75" s="137"/>
      <c r="Z75" s="389"/>
      <c r="AA75" s="390"/>
      <c r="AB75" s="390"/>
      <c r="AC75" s="390"/>
      <c r="AD75" s="390"/>
      <c r="AE75" s="390"/>
      <c r="AF75" s="390"/>
      <c r="AG75" s="390"/>
      <c r="AH75" s="390"/>
      <c r="AI75" s="390"/>
      <c r="AJ75" s="390"/>
      <c r="AK75" s="390"/>
      <c r="AL75" s="390"/>
      <c r="AM75" s="390"/>
      <c r="AN75" s="390"/>
      <c r="AO75" s="390"/>
      <c r="AP75" s="390"/>
      <c r="AQ75" s="391"/>
      <c r="AR75" s="352" t="str">
        <f>IF(SUM(AV75:AW76)=1,"",IF(SUM(AV75:AW76)&gt;=2,"二つ以上チェックしています",IF(SUM(AV75:AW76)=0,"どれかチェックしてください")))</f>
        <v>どれかチェックしてください</v>
      </c>
      <c r="AS75" s="353"/>
      <c r="AT75" s="353"/>
      <c r="AU75" s="353"/>
      <c r="AV75" s="179">
        <f>IF(O75=TRUE,1,0)</f>
        <v>0</v>
      </c>
      <c r="AW75" s="179">
        <f>IF(T75=TRUE,1,0)</f>
        <v>0</v>
      </c>
    </row>
    <row r="76" spans="1:49" ht="39.950000000000003" customHeight="1" x14ac:dyDescent="0.15">
      <c r="A76" s="2"/>
      <c r="B76" s="219"/>
      <c r="C76" s="387"/>
      <c r="D76" s="388"/>
      <c r="E76" s="388"/>
      <c r="F76" s="388"/>
      <c r="G76" s="388"/>
      <c r="H76" s="388"/>
      <c r="I76" s="388"/>
      <c r="J76" s="388"/>
      <c r="K76" s="388"/>
      <c r="L76" s="388"/>
      <c r="M76" s="388"/>
      <c r="N76" s="388"/>
      <c r="O76" s="138"/>
      <c r="P76" s="156" t="b">
        <v>0</v>
      </c>
      <c r="Q76" s="152" t="s">
        <v>133</v>
      </c>
      <c r="R76" s="152"/>
      <c r="S76" s="152"/>
      <c r="T76" s="152"/>
      <c r="U76" s="156" t="b">
        <v>0</v>
      </c>
      <c r="V76" s="152" t="s">
        <v>134</v>
      </c>
      <c r="W76" s="152"/>
      <c r="X76" s="152"/>
      <c r="Y76" s="153"/>
      <c r="Z76" s="378"/>
      <c r="AA76" s="379"/>
      <c r="AB76" s="379"/>
      <c r="AC76" s="379"/>
      <c r="AD76" s="379"/>
      <c r="AE76" s="379"/>
      <c r="AF76" s="379"/>
      <c r="AG76" s="379"/>
      <c r="AH76" s="379"/>
      <c r="AI76" s="379"/>
      <c r="AJ76" s="379"/>
      <c r="AK76" s="379"/>
      <c r="AL76" s="379"/>
      <c r="AM76" s="379"/>
      <c r="AN76" s="379"/>
      <c r="AO76" s="379"/>
      <c r="AP76" s="379"/>
      <c r="AQ76" s="380"/>
      <c r="AR76" s="352"/>
      <c r="AS76" s="353"/>
      <c r="AT76" s="353"/>
      <c r="AU76" s="353"/>
      <c r="AV76" s="179">
        <f>IF(P76=TRUE,1,0)</f>
        <v>0</v>
      </c>
      <c r="AW76" s="179">
        <f>IF(U76=TRUE,1,0)</f>
        <v>0</v>
      </c>
    </row>
    <row r="77" spans="1:49" ht="39.950000000000003" customHeight="1" x14ac:dyDescent="0.15">
      <c r="A77" s="2"/>
      <c r="B77" s="219">
        <v>34</v>
      </c>
      <c r="C77" s="369" t="s">
        <v>236</v>
      </c>
      <c r="D77" s="370"/>
      <c r="E77" s="370"/>
      <c r="F77" s="370"/>
      <c r="G77" s="370"/>
      <c r="H77" s="370"/>
      <c r="I77" s="370"/>
      <c r="J77" s="370"/>
      <c r="K77" s="370"/>
      <c r="L77" s="370"/>
      <c r="M77" s="370"/>
      <c r="N77" s="370"/>
      <c r="O77" s="158" t="b">
        <v>0</v>
      </c>
      <c r="P77" s="148" t="s">
        <v>131</v>
      </c>
      <c r="Q77" s="148"/>
      <c r="R77" s="148"/>
      <c r="S77" s="148"/>
      <c r="T77" s="159" t="b">
        <v>0</v>
      </c>
      <c r="U77" s="148" t="s">
        <v>132</v>
      </c>
      <c r="V77" s="148"/>
      <c r="W77" s="148"/>
      <c r="X77" s="148"/>
      <c r="Y77" s="141"/>
      <c r="Z77" s="375"/>
      <c r="AA77" s="376"/>
      <c r="AB77" s="376"/>
      <c r="AC77" s="376"/>
      <c r="AD77" s="376"/>
      <c r="AE77" s="376"/>
      <c r="AF77" s="376"/>
      <c r="AG77" s="376"/>
      <c r="AH77" s="376"/>
      <c r="AI77" s="376"/>
      <c r="AJ77" s="376"/>
      <c r="AK77" s="376"/>
      <c r="AL77" s="376"/>
      <c r="AM77" s="376"/>
      <c r="AN77" s="376"/>
      <c r="AO77" s="376"/>
      <c r="AP77" s="376"/>
      <c r="AQ77" s="377"/>
      <c r="AR77" s="352" t="str">
        <f>IF(SUM(AV77:AW78)=1,"",IF(SUM(AV77:AW78)&gt;=2,"二つ以上チェックしています",IF(SUM(AV77:AW78)=0,"どれかチェックしてください")))</f>
        <v>どれかチェックしてください</v>
      </c>
      <c r="AS77" s="353"/>
      <c r="AT77" s="353"/>
      <c r="AU77" s="353"/>
      <c r="AV77" s="179">
        <f>IF(O77=TRUE,1,0)</f>
        <v>0</v>
      </c>
      <c r="AW77" s="179">
        <f>IF(T77=TRUE,1,0)</f>
        <v>0</v>
      </c>
    </row>
    <row r="78" spans="1:49" ht="39.950000000000003" customHeight="1" x14ac:dyDescent="0.15">
      <c r="A78" s="2"/>
      <c r="B78" s="219"/>
      <c r="C78" s="372"/>
      <c r="D78" s="373"/>
      <c r="E78" s="373"/>
      <c r="F78" s="373"/>
      <c r="G78" s="373"/>
      <c r="H78" s="373"/>
      <c r="I78" s="373"/>
      <c r="J78" s="373"/>
      <c r="K78" s="373"/>
      <c r="L78" s="373"/>
      <c r="M78" s="373"/>
      <c r="N78" s="373"/>
      <c r="O78" s="142"/>
      <c r="P78" s="160" t="b">
        <v>0</v>
      </c>
      <c r="Q78" s="152" t="s">
        <v>133</v>
      </c>
      <c r="R78" s="152"/>
      <c r="S78" s="152"/>
      <c r="T78" s="152"/>
      <c r="U78" s="160" t="b">
        <v>0</v>
      </c>
      <c r="V78" s="152" t="s">
        <v>134</v>
      </c>
      <c r="W78" s="152"/>
      <c r="X78" s="152"/>
      <c r="Y78" s="153"/>
      <c r="Z78" s="378"/>
      <c r="AA78" s="379"/>
      <c r="AB78" s="379"/>
      <c r="AC78" s="379"/>
      <c r="AD78" s="379"/>
      <c r="AE78" s="379"/>
      <c r="AF78" s="379"/>
      <c r="AG78" s="379"/>
      <c r="AH78" s="379"/>
      <c r="AI78" s="379"/>
      <c r="AJ78" s="379"/>
      <c r="AK78" s="379"/>
      <c r="AL78" s="379"/>
      <c r="AM78" s="379"/>
      <c r="AN78" s="379"/>
      <c r="AO78" s="379"/>
      <c r="AP78" s="379"/>
      <c r="AQ78" s="380"/>
      <c r="AR78" s="352"/>
      <c r="AS78" s="353"/>
      <c r="AT78" s="353"/>
      <c r="AU78" s="353"/>
      <c r="AV78" s="179">
        <f>IF(P78=TRUE,1,0)</f>
        <v>0</v>
      </c>
      <c r="AW78" s="179">
        <f>IF(U78=TRUE,1,0)</f>
        <v>0</v>
      </c>
    </row>
    <row r="79" spans="1:49" ht="39.950000000000003" customHeight="1" x14ac:dyDescent="0.15">
      <c r="A79" s="2"/>
      <c r="B79" s="219">
        <v>35</v>
      </c>
      <c r="C79" s="369" t="s">
        <v>180</v>
      </c>
      <c r="D79" s="370"/>
      <c r="E79" s="370"/>
      <c r="F79" s="370"/>
      <c r="G79" s="370"/>
      <c r="H79" s="370"/>
      <c r="I79" s="370"/>
      <c r="J79" s="370"/>
      <c r="K79" s="370"/>
      <c r="L79" s="370"/>
      <c r="M79" s="370"/>
      <c r="N79" s="370"/>
      <c r="O79" s="158" t="b">
        <v>0</v>
      </c>
      <c r="P79" s="148" t="s">
        <v>131</v>
      </c>
      <c r="Q79" s="148"/>
      <c r="R79" s="148"/>
      <c r="S79" s="148"/>
      <c r="T79" s="159" t="b">
        <v>0</v>
      </c>
      <c r="U79" s="148" t="s">
        <v>132</v>
      </c>
      <c r="V79" s="148"/>
      <c r="W79" s="148"/>
      <c r="X79" s="148"/>
      <c r="Y79" s="141"/>
      <c r="Z79" s="375"/>
      <c r="AA79" s="376"/>
      <c r="AB79" s="376"/>
      <c r="AC79" s="376"/>
      <c r="AD79" s="376"/>
      <c r="AE79" s="376"/>
      <c r="AF79" s="376"/>
      <c r="AG79" s="376"/>
      <c r="AH79" s="376"/>
      <c r="AI79" s="376"/>
      <c r="AJ79" s="376"/>
      <c r="AK79" s="376"/>
      <c r="AL79" s="376"/>
      <c r="AM79" s="376"/>
      <c r="AN79" s="376"/>
      <c r="AO79" s="376"/>
      <c r="AP79" s="376"/>
      <c r="AQ79" s="377"/>
      <c r="AR79" s="352" t="str">
        <f>IF(SUM(AV79:AW80)=1,"",IF(SUM(AV79:AW80)&gt;=2,"二つ以上チェックしています",IF(SUM(AV79:AW80)=0,"どれかチェックしてください")))</f>
        <v>どれかチェックしてください</v>
      </c>
      <c r="AS79" s="353"/>
      <c r="AT79" s="353"/>
      <c r="AU79" s="353"/>
      <c r="AV79" s="179">
        <f>IF(O79=TRUE,1,0)</f>
        <v>0</v>
      </c>
      <c r="AW79" s="179">
        <f>IF(T79=TRUE,1,0)</f>
        <v>0</v>
      </c>
    </row>
    <row r="80" spans="1:49" ht="39.950000000000003" customHeight="1" x14ac:dyDescent="0.15">
      <c r="A80" s="2"/>
      <c r="B80" s="219"/>
      <c r="C80" s="372"/>
      <c r="D80" s="373"/>
      <c r="E80" s="373"/>
      <c r="F80" s="373"/>
      <c r="G80" s="373"/>
      <c r="H80" s="373"/>
      <c r="I80" s="373"/>
      <c r="J80" s="373"/>
      <c r="K80" s="373"/>
      <c r="L80" s="373"/>
      <c r="M80" s="373"/>
      <c r="N80" s="373"/>
      <c r="O80" s="142"/>
      <c r="P80" s="160" t="b">
        <v>0</v>
      </c>
      <c r="Q80" s="152" t="s">
        <v>133</v>
      </c>
      <c r="R80" s="152"/>
      <c r="S80" s="152"/>
      <c r="T80" s="152"/>
      <c r="U80" s="160" t="b">
        <v>0</v>
      </c>
      <c r="V80" s="152" t="s">
        <v>134</v>
      </c>
      <c r="W80" s="152"/>
      <c r="X80" s="152"/>
      <c r="Y80" s="153"/>
      <c r="Z80" s="378"/>
      <c r="AA80" s="379"/>
      <c r="AB80" s="379"/>
      <c r="AC80" s="379"/>
      <c r="AD80" s="379"/>
      <c r="AE80" s="379"/>
      <c r="AF80" s="379"/>
      <c r="AG80" s="379"/>
      <c r="AH80" s="379"/>
      <c r="AI80" s="379"/>
      <c r="AJ80" s="379"/>
      <c r="AK80" s="379"/>
      <c r="AL80" s="379"/>
      <c r="AM80" s="379"/>
      <c r="AN80" s="379"/>
      <c r="AO80" s="379"/>
      <c r="AP80" s="379"/>
      <c r="AQ80" s="380"/>
      <c r="AR80" s="352"/>
      <c r="AS80" s="353"/>
      <c r="AT80" s="353"/>
      <c r="AU80" s="353"/>
      <c r="AV80" s="179">
        <f>IF(P80=TRUE,1,0)</f>
        <v>0</v>
      </c>
      <c r="AW80" s="179">
        <f>IF(U80=TRUE,1,0)</f>
        <v>0</v>
      </c>
    </row>
    <row r="81" spans="1:49" ht="39.950000000000003" customHeight="1" x14ac:dyDescent="0.15">
      <c r="A81" s="2"/>
      <c r="B81" s="219">
        <v>36</v>
      </c>
      <c r="C81" s="387" t="s">
        <v>235</v>
      </c>
      <c r="D81" s="388"/>
      <c r="E81" s="388"/>
      <c r="F81" s="388"/>
      <c r="G81" s="388"/>
      <c r="H81" s="388"/>
      <c r="I81" s="388"/>
      <c r="J81" s="388"/>
      <c r="K81" s="388"/>
      <c r="L81" s="388"/>
      <c r="M81" s="388"/>
      <c r="N81" s="388"/>
      <c r="O81" s="157"/>
      <c r="P81" s="148" t="s">
        <v>131</v>
      </c>
      <c r="Q81" s="148"/>
      <c r="R81" s="148"/>
      <c r="S81" s="148"/>
      <c r="T81" s="156"/>
      <c r="U81" s="148" t="s">
        <v>132</v>
      </c>
      <c r="V81" s="148"/>
      <c r="W81" s="148"/>
      <c r="X81" s="148"/>
      <c r="Y81" s="143"/>
      <c r="Z81" s="375"/>
      <c r="AA81" s="376"/>
      <c r="AB81" s="376"/>
      <c r="AC81" s="376"/>
      <c r="AD81" s="376"/>
      <c r="AE81" s="376"/>
      <c r="AF81" s="376"/>
      <c r="AG81" s="376"/>
      <c r="AH81" s="376"/>
      <c r="AI81" s="376"/>
      <c r="AJ81" s="376"/>
      <c r="AK81" s="376"/>
      <c r="AL81" s="376"/>
      <c r="AM81" s="376"/>
      <c r="AN81" s="376"/>
      <c r="AO81" s="376"/>
      <c r="AP81" s="376"/>
      <c r="AQ81" s="377"/>
      <c r="AR81" s="352" t="str">
        <f>IF(SUM(AV81:AW82)=1,"",IF(SUM(AV81:AW82)&gt;=2,"二つ以上チェックしています",IF(SUM(AV81:AW82)=0,"どれかチェックしてください")))</f>
        <v>どれかチェックしてください</v>
      </c>
      <c r="AS81" s="353"/>
      <c r="AT81" s="353"/>
      <c r="AU81" s="353"/>
      <c r="AV81" s="179">
        <f>IF(O81=TRUE,1,0)</f>
        <v>0</v>
      </c>
      <c r="AW81" s="179">
        <f>IF(T81=TRUE,1,0)</f>
        <v>0</v>
      </c>
    </row>
    <row r="82" spans="1:49" ht="39.950000000000003" customHeight="1" x14ac:dyDescent="0.15">
      <c r="A82" s="2"/>
      <c r="B82" s="219"/>
      <c r="C82" s="394"/>
      <c r="D82" s="395"/>
      <c r="E82" s="395"/>
      <c r="F82" s="395"/>
      <c r="G82" s="395"/>
      <c r="H82" s="395"/>
      <c r="I82" s="395"/>
      <c r="J82" s="395"/>
      <c r="K82" s="395"/>
      <c r="L82" s="395"/>
      <c r="M82" s="395"/>
      <c r="N82" s="395"/>
      <c r="O82" s="144"/>
      <c r="P82" s="161" t="b">
        <v>0</v>
      </c>
      <c r="Q82" s="149" t="s">
        <v>133</v>
      </c>
      <c r="R82" s="149"/>
      <c r="S82" s="149"/>
      <c r="T82" s="149"/>
      <c r="U82" s="161"/>
      <c r="V82" s="149" t="s">
        <v>134</v>
      </c>
      <c r="W82" s="149"/>
      <c r="X82" s="149"/>
      <c r="Y82" s="150"/>
      <c r="Z82" s="397"/>
      <c r="AA82" s="398"/>
      <c r="AB82" s="398"/>
      <c r="AC82" s="398"/>
      <c r="AD82" s="398"/>
      <c r="AE82" s="398"/>
      <c r="AF82" s="398"/>
      <c r="AG82" s="398"/>
      <c r="AH82" s="398"/>
      <c r="AI82" s="398"/>
      <c r="AJ82" s="398"/>
      <c r="AK82" s="398"/>
      <c r="AL82" s="398"/>
      <c r="AM82" s="398"/>
      <c r="AN82" s="398"/>
      <c r="AO82" s="398"/>
      <c r="AP82" s="398"/>
      <c r="AQ82" s="399"/>
      <c r="AR82" s="352"/>
      <c r="AS82" s="353"/>
      <c r="AT82" s="353"/>
      <c r="AU82" s="353"/>
      <c r="AV82" s="179">
        <f>IF(P82=TRUE,1,0)</f>
        <v>0</v>
      </c>
      <c r="AW82" s="179">
        <f>IF(U82=TRUE,1,0)</f>
        <v>0</v>
      </c>
    </row>
    <row r="83" spans="1:49" ht="36" customHeight="1" x14ac:dyDescent="0.15">
      <c r="A83" s="392" t="s">
        <v>140</v>
      </c>
      <c r="B83" s="393"/>
      <c r="C83" s="393"/>
      <c r="D83" s="393"/>
      <c r="E83" s="393"/>
      <c r="F83" s="393"/>
      <c r="G83" s="393"/>
      <c r="H83" s="393"/>
      <c r="I83" s="393"/>
      <c r="J83" s="393"/>
      <c r="K83" s="393"/>
      <c r="L83" s="393"/>
      <c r="M83" s="393"/>
      <c r="N83" s="393"/>
      <c r="O83" s="61">
        <f>COUNTIF(O48:O82,TRUE)</f>
        <v>0</v>
      </c>
      <c r="P83" s="61">
        <f>COUNTIF(P48:P82,TRUE)</f>
        <v>0</v>
      </c>
      <c r="Q83" s="162"/>
      <c r="R83" s="162"/>
      <c r="S83" s="162"/>
      <c r="T83" s="162">
        <f>COUNTIF(T48:T82,TRUE)</f>
        <v>0</v>
      </c>
      <c r="U83" s="61">
        <f>COUNTIF(U48:U82,TRUE)</f>
        <v>0</v>
      </c>
      <c r="V83" s="162">
        <f>SUM(O83,P83,T83,U83)</f>
        <v>0</v>
      </c>
      <c r="W83" s="162"/>
      <c r="X83" s="139"/>
      <c r="Y83" s="139"/>
      <c r="Z83" s="139"/>
      <c r="AA83" s="139"/>
      <c r="AB83" s="139"/>
      <c r="AC83" s="139"/>
      <c r="AD83" s="139"/>
      <c r="AE83" s="139"/>
      <c r="AF83" s="139"/>
      <c r="AG83" s="139"/>
      <c r="AH83" s="139"/>
      <c r="AI83" s="139"/>
      <c r="AJ83" s="139"/>
      <c r="AK83" s="139"/>
      <c r="AL83" s="139"/>
      <c r="AM83" s="139"/>
      <c r="AN83" s="139"/>
      <c r="AO83" s="139"/>
      <c r="AP83" s="139"/>
      <c r="AQ83" s="140"/>
    </row>
    <row r="84" spans="1:49" ht="39.950000000000003" customHeight="1" x14ac:dyDescent="0.15">
      <c r="A84" s="2"/>
      <c r="B84" s="219">
        <v>37</v>
      </c>
      <c r="C84" s="385" t="s">
        <v>181</v>
      </c>
      <c r="D84" s="386"/>
      <c r="E84" s="386"/>
      <c r="F84" s="386"/>
      <c r="G84" s="386"/>
      <c r="H84" s="386"/>
      <c r="I84" s="386"/>
      <c r="J84" s="386"/>
      <c r="K84" s="386"/>
      <c r="L84" s="386"/>
      <c r="M84" s="386"/>
      <c r="N84" s="386"/>
      <c r="O84" s="163" t="b">
        <v>0</v>
      </c>
      <c r="P84" s="145" t="s">
        <v>131</v>
      </c>
      <c r="Q84" s="145"/>
      <c r="R84" s="145"/>
      <c r="S84" s="145"/>
      <c r="T84" s="164" t="b">
        <v>0</v>
      </c>
      <c r="U84" s="145" t="s">
        <v>132</v>
      </c>
      <c r="V84" s="145"/>
      <c r="W84" s="145"/>
      <c r="X84" s="145"/>
      <c r="Y84" s="165"/>
      <c r="Z84" s="389"/>
      <c r="AA84" s="390"/>
      <c r="AB84" s="390"/>
      <c r="AC84" s="390"/>
      <c r="AD84" s="390"/>
      <c r="AE84" s="390"/>
      <c r="AF84" s="390"/>
      <c r="AG84" s="390"/>
      <c r="AH84" s="390"/>
      <c r="AI84" s="390"/>
      <c r="AJ84" s="390"/>
      <c r="AK84" s="390"/>
      <c r="AL84" s="390"/>
      <c r="AM84" s="390"/>
      <c r="AN84" s="390"/>
      <c r="AO84" s="390"/>
      <c r="AP84" s="390"/>
      <c r="AQ84" s="391"/>
      <c r="AR84" s="352" t="str">
        <f>IF(SUM(AV84:AW85)=1,"",IF(SUM(AV84:AW85)&gt;=2,"二つ以上チェックしています",IF(SUM(AV84:AW85)=0,"どれかチェックしてください")))</f>
        <v>どれかチェックしてください</v>
      </c>
      <c r="AS84" s="353"/>
      <c r="AT84" s="353"/>
      <c r="AU84" s="353"/>
      <c r="AV84" s="179">
        <f>IF(O84=TRUE,1,0)</f>
        <v>0</v>
      </c>
      <c r="AW84" s="179">
        <f>IF(T84=TRUE,1,0)</f>
        <v>0</v>
      </c>
    </row>
    <row r="85" spans="1:49" ht="39.950000000000003" customHeight="1" x14ac:dyDescent="0.15">
      <c r="A85" s="2"/>
      <c r="B85" s="219"/>
      <c r="C85" s="387"/>
      <c r="D85" s="388"/>
      <c r="E85" s="388"/>
      <c r="F85" s="388"/>
      <c r="G85" s="388"/>
      <c r="H85" s="388"/>
      <c r="I85" s="388"/>
      <c r="J85" s="388"/>
      <c r="K85" s="388"/>
      <c r="L85" s="388"/>
      <c r="M85" s="388"/>
      <c r="N85" s="388"/>
      <c r="O85" s="166"/>
      <c r="P85" s="167" t="b">
        <v>0</v>
      </c>
      <c r="Q85" s="139" t="s">
        <v>133</v>
      </c>
      <c r="R85" s="139"/>
      <c r="S85" s="139"/>
      <c r="T85" s="139"/>
      <c r="U85" s="167" t="b">
        <v>0</v>
      </c>
      <c r="V85" s="139" t="s">
        <v>134</v>
      </c>
      <c r="W85" s="139"/>
      <c r="X85" s="139"/>
      <c r="Y85" s="151"/>
      <c r="Z85" s="378"/>
      <c r="AA85" s="379"/>
      <c r="AB85" s="379"/>
      <c r="AC85" s="379"/>
      <c r="AD85" s="379"/>
      <c r="AE85" s="379"/>
      <c r="AF85" s="379"/>
      <c r="AG85" s="379"/>
      <c r="AH85" s="379"/>
      <c r="AI85" s="379"/>
      <c r="AJ85" s="379"/>
      <c r="AK85" s="379"/>
      <c r="AL85" s="379"/>
      <c r="AM85" s="379"/>
      <c r="AN85" s="379"/>
      <c r="AO85" s="379"/>
      <c r="AP85" s="379"/>
      <c r="AQ85" s="380"/>
      <c r="AR85" s="352"/>
      <c r="AS85" s="353"/>
      <c r="AT85" s="353"/>
      <c r="AU85" s="353"/>
      <c r="AV85" s="179">
        <f>IF(P85=TRUE,1,0)</f>
        <v>0</v>
      </c>
      <c r="AW85" s="179">
        <f>IF(U85=TRUE,1,0)</f>
        <v>0</v>
      </c>
    </row>
    <row r="86" spans="1:49" ht="39.950000000000003" customHeight="1" x14ac:dyDescent="0.15">
      <c r="A86" s="2"/>
      <c r="B86" s="219">
        <v>38</v>
      </c>
      <c r="C86" s="369" t="s">
        <v>182</v>
      </c>
      <c r="D86" s="370"/>
      <c r="E86" s="370"/>
      <c r="F86" s="370"/>
      <c r="G86" s="370"/>
      <c r="H86" s="370"/>
      <c r="I86" s="370"/>
      <c r="J86" s="370"/>
      <c r="K86" s="370"/>
      <c r="L86" s="370"/>
      <c r="M86" s="370"/>
      <c r="N86" s="370"/>
      <c r="O86" s="168" t="b">
        <v>0</v>
      </c>
      <c r="P86" s="148" t="s">
        <v>131</v>
      </c>
      <c r="Q86" s="148"/>
      <c r="R86" s="148"/>
      <c r="S86" s="148"/>
      <c r="T86" s="169" t="b">
        <v>0</v>
      </c>
      <c r="U86" s="148" t="s">
        <v>132</v>
      </c>
      <c r="V86" s="148"/>
      <c r="W86" s="148"/>
      <c r="X86" s="148"/>
      <c r="Y86" s="170"/>
      <c r="Z86" s="375"/>
      <c r="AA86" s="376"/>
      <c r="AB86" s="376"/>
      <c r="AC86" s="376"/>
      <c r="AD86" s="376"/>
      <c r="AE86" s="376"/>
      <c r="AF86" s="376"/>
      <c r="AG86" s="376"/>
      <c r="AH86" s="376"/>
      <c r="AI86" s="376"/>
      <c r="AJ86" s="376"/>
      <c r="AK86" s="376"/>
      <c r="AL86" s="376"/>
      <c r="AM86" s="376"/>
      <c r="AN86" s="376"/>
      <c r="AO86" s="376"/>
      <c r="AP86" s="376"/>
      <c r="AQ86" s="377"/>
      <c r="AR86" s="352" t="str">
        <f>IF(SUM(AV86:AW87)=1,"",IF(SUM(AV86:AW87)&gt;=2,"二つ以上チェックしています",IF(SUM(AV86:AW87)=0,"どれかチェックしてください")))</f>
        <v>どれかチェックしてください</v>
      </c>
      <c r="AS86" s="353"/>
      <c r="AT86" s="353"/>
      <c r="AU86" s="353"/>
      <c r="AV86" s="179">
        <f>IF(O86=TRUE,1,0)</f>
        <v>0</v>
      </c>
      <c r="AW86" s="179">
        <f>IF(T86=TRUE,1,0)</f>
        <v>0</v>
      </c>
    </row>
    <row r="87" spans="1:49" ht="39.950000000000003" customHeight="1" x14ac:dyDescent="0.15">
      <c r="A87" s="2"/>
      <c r="B87" s="219"/>
      <c r="C87" s="372"/>
      <c r="D87" s="373"/>
      <c r="E87" s="373"/>
      <c r="F87" s="373"/>
      <c r="G87" s="373"/>
      <c r="H87" s="373"/>
      <c r="I87" s="373"/>
      <c r="J87" s="373"/>
      <c r="K87" s="373"/>
      <c r="L87" s="373"/>
      <c r="M87" s="373"/>
      <c r="N87" s="373"/>
      <c r="O87" s="171"/>
      <c r="P87" s="172" t="b">
        <v>0</v>
      </c>
      <c r="Q87" s="152" t="s">
        <v>133</v>
      </c>
      <c r="R87" s="152"/>
      <c r="S87" s="152"/>
      <c r="T87" s="152"/>
      <c r="U87" s="172" t="b">
        <v>0</v>
      </c>
      <c r="V87" s="152" t="s">
        <v>134</v>
      </c>
      <c r="W87" s="152"/>
      <c r="X87" s="152"/>
      <c r="Y87" s="153"/>
      <c r="Z87" s="378"/>
      <c r="AA87" s="379"/>
      <c r="AB87" s="379"/>
      <c r="AC87" s="379"/>
      <c r="AD87" s="379"/>
      <c r="AE87" s="379"/>
      <c r="AF87" s="379"/>
      <c r="AG87" s="379"/>
      <c r="AH87" s="379"/>
      <c r="AI87" s="379"/>
      <c r="AJ87" s="379"/>
      <c r="AK87" s="379"/>
      <c r="AL87" s="379"/>
      <c r="AM87" s="379"/>
      <c r="AN87" s="379"/>
      <c r="AO87" s="379"/>
      <c r="AP87" s="379"/>
      <c r="AQ87" s="380"/>
      <c r="AR87" s="352"/>
      <c r="AS87" s="353"/>
      <c r="AT87" s="353"/>
      <c r="AU87" s="353"/>
      <c r="AV87" s="179">
        <f>IF(P87=TRUE,1,0)</f>
        <v>0</v>
      </c>
      <c r="AW87" s="179">
        <f>IF(U87=TRUE,1,0)</f>
        <v>0</v>
      </c>
    </row>
    <row r="88" spans="1:49" ht="39.950000000000003" customHeight="1" x14ac:dyDescent="0.15">
      <c r="A88" s="2"/>
      <c r="B88" s="219">
        <v>39</v>
      </c>
      <c r="C88" s="387" t="s">
        <v>183</v>
      </c>
      <c r="D88" s="388"/>
      <c r="E88" s="388"/>
      <c r="F88" s="388"/>
      <c r="G88" s="388"/>
      <c r="H88" s="388"/>
      <c r="I88" s="388"/>
      <c r="J88" s="388"/>
      <c r="K88" s="388"/>
      <c r="L88" s="388"/>
      <c r="M88" s="388"/>
      <c r="N88" s="388"/>
      <c r="O88" s="173" t="b">
        <v>0</v>
      </c>
      <c r="P88" s="139" t="s">
        <v>131</v>
      </c>
      <c r="Q88" s="139"/>
      <c r="R88" s="139"/>
      <c r="S88" s="139"/>
      <c r="T88" s="167" t="b">
        <v>0</v>
      </c>
      <c r="U88" s="139" t="s">
        <v>132</v>
      </c>
      <c r="V88" s="139"/>
      <c r="W88" s="139"/>
      <c r="X88" s="139"/>
      <c r="Y88" s="174"/>
      <c r="Z88" s="375"/>
      <c r="AA88" s="376"/>
      <c r="AB88" s="376"/>
      <c r="AC88" s="376"/>
      <c r="AD88" s="376"/>
      <c r="AE88" s="376"/>
      <c r="AF88" s="376"/>
      <c r="AG88" s="376"/>
      <c r="AH88" s="376"/>
      <c r="AI88" s="376"/>
      <c r="AJ88" s="376"/>
      <c r="AK88" s="376"/>
      <c r="AL88" s="376"/>
      <c r="AM88" s="376"/>
      <c r="AN88" s="376"/>
      <c r="AO88" s="376"/>
      <c r="AP88" s="376"/>
      <c r="AQ88" s="377"/>
      <c r="AR88" s="352" t="str">
        <f>IF(SUM(AV88:AW89)=1,"",IF(SUM(AV88:AW89)&gt;=2,"二つ以上チェックしています",IF(SUM(AV88:AW89)=0,"どれかチェックしてください")))</f>
        <v>どれかチェックしてください</v>
      </c>
      <c r="AS88" s="353"/>
      <c r="AT88" s="353"/>
      <c r="AU88" s="353"/>
      <c r="AV88" s="179">
        <f>IF(O88=TRUE,1,0)</f>
        <v>0</v>
      </c>
      <c r="AW88" s="179">
        <f>IF(T88=TRUE,1,0)</f>
        <v>0</v>
      </c>
    </row>
    <row r="89" spans="1:49" ht="39.950000000000003" customHeight="1" x14ac:dyDescent="0.15">
      <c r="A89" s="2"/>
      <c r="B89" s="219"/>
      <c r="C89" s="387"/>
      <c r="D89" s="388"/>
      <c r="E89" s="388"/>
      <c r="F89" s="388"/>
      <c r="G89" s="388"/>
      <c r="H89" s="388"/>
      <c r="I89" s="388"/>
      <c r="J89" s="388"/>
      <c r="K89" s="388"/>
      <c r="L89" s="388"/>
      <c r="M89" s="388"/>
      <c r="N89" s="388"/>
      <c r="O89" s="166"/>
      <c r="P89" s="167" t="b">
        <v>0</v>
      </c>
      <c r="Q89" s="139" t="s">
        <v>133</v>
      </c>
      <c r="R89" s="139"/>
      <c r="S89" s="139"/>
      <c r="T89" s="139"/>
      <c r="U89" s="167" t="b">
        <v>0</v>
      </c>
      <c r="V89" s="139" t="s">
        <v>134</v>
      </c>
      <c r="W89" s="139"/>
      <c r="X89" s="139"/>
      <c r="Y89" s="151"/>
      <c r="Z89" s="378"/>
      <c r="AA89" s="379"/>
      <c r="AB89" s="379"/>
      <c r="AC89" s="379"/>
      <c r="AD89" s="379"/>
      <c r="AE89" s="379"/>
      <c r="AF89" s="379"/>
      <c r="AG89" s="379"/>
      <c r="AH89" s="379"/>
      <c r="AI89" s="379"/>
      <c r="AJ89" s="379"/>
      <c r="AK89" s="379"/>
      <c r="AL89" s="379"/>
      <c r="AM89" s="379"/>
      <c r="AN89" s="379"/>
      <c r="AO89" s="379"/>
      <c r="AP89" s="379"/>
      <c r="AQ89" s="380"/>
      <c r="AR89" s="352"/>
      <c r="AS89" s="353"/>
      <c r="AT89" s="353"/>
      <c r="AU89" s="353"/>
      <c r="AV89" s="179">
        <f>IF(P89=TRUE,1,0)</f>
        <v>0</v>
      </c>
      <c r="AW89" s="179">
        <f>IF(U89=TRUE,1,0)</f>
        <v>0</v>
      </c>
    </row>
    <row r="90" spans="1:49" ht="39.950000000000003" customHeight="1" x14ac:dyDescent="0.15">
      <c r="A90" s="2"/>
      <c r="B90" s="219">
        <v>40</v>
      </c>
      <c r="C90" s="369" t="s">
        <v>184</v>
      </c>
      <c r="D90" s="370"/>
      <c r="E90" s="370"/>
      <c r="F90" s="370"/>
      <c r="G90" s="370"/>
      <c r="H90" s="370"/>
      <c r="I90" s="370"/>
      <c r="J90" s="370"/>
      <c r="K90" s="370"/>
      <c r="L90" s="370"/>
      <c r="M90" s="370"/>
      <c r="N90" s="370"/>
      <c r="O90" s="168" t="b">
        <v>0</v>
      </c>
      <c r="P90" s="148" t="s">
        <v>131</v>
      </c>
      <c r="Q90" s="148"/>
      <c r="R90" s="148"/>
      <c r="S90" s="148"/>
      <c r="T90" s="169" t="b">
        <v>0</v>
      </c>
      <c r="U90" s="148" t="s">
        <v>132</v>
      </c>
      <c r="V90" s="148"/>
      <c r="W90" s="148"/>
      <c r="X90" s="148"/>
      <c r="Y90" s="170"/>
      <c r="Z90" s="375"/>
      <c r="AA90" s="376"/>
      <c r="AB90" s="376"/>
      <c r="AC90" s="376"/>
      <c r="AD90" s="376"/>
      <c r="AE90" s="376"/>
      <c r="AF90" s="376"/>
      <c r="AG90" s="376"/>
      <c r="AH90" s="376"/>
      <c r="AI90" s="376"/>
      <c r="AJ90" s="376"/>
      <c r="AK90" s="376"/>
      <c r="AL90" s="376"/>
      <c r="AM90" s="376"/>
      <c r="AN90" s="376"/>
      <c r="AO90" s="376"/>
      <c r="AP90" s="376"/>
      <c r="AQ90" s="377"/>
      <c r="AR90" s="352" t="str">
        <f>IF(SUM(AV90:AW91)=1,"",IF(SUM(AV90:AW91)&gt;=2,"二つ以上チェックしています",IF(SUM(AV90:AW91)=0,"どれかチェックしてください")))</f>
        <v>どれかチェックしてください</v>
      </c>
      <c r="AS90" s="353"/>
      <c r="AT90" s="353"/>
      <c r="AU90" s="353"/>
      <c r="AV90" s="179">
        <f>IF(O90=TRUE,1,0)</f>
        <v>0</v>
      </c>
      <c r="AW90" s="179">
        <f>IF(T90=TRUE,1,0)</f>
        <v>0</v>
      </c>
    </row>
    <row r="91" spans="1:49" ht="39.950000000000003" customHeight="1" x14ac:dyDescent="0.15">
      <c r="A91" s="2"/>
      <c r="B91" s="219"/>
      <c r="C91" s="372"/>
      <c r="D91" s="373"/>
      <c r="E91" s="373"/>
      <c r="F91" s="373"/>
      <c r="G91" s="373"/>
      <c r="H91" s="373"/>
      <c r="I91" s="373"/>
      <c r="J91" s="373"/>
      <c r="K91" s="373"/>
      <c r="L91" s="373"/>
      <c r="M91" s="373"/>
      <c r="N91" s="373"/>
      <c r="O91" s="171"/>
      <c r="P91" s="172" t="b">
        <v>0</v>
      </c>
      <c r="Q91" s="152" t="s">
        <v>133</v>
      </c>
      <c r="R91" s="152"/>
      <c r="S91" s="152"/>
      <c r="T91" s="152"/>
      <c r="U91" s="172" t="b">
        <v>0</v>
      </c>
      <c r="V91" s="152" t="s">
        <v>134</v>
      </c>
      <c r="W91" s="152"/>
      <c r="X91" s="152"/>
      <c r="Y91" s="153"/>
      <c r="Z91" s="378"/>
      <c r="AA91" s="379"/>
      <c r="AB91" s="379"/>
      <c r="AC91" s="379"/>
      <c r="AD91" s="379"/>
      <c r="AE91" s="379"/>
      <c r="AF91" s="379"/>
      <c r="AG91" s="379"/>
      <c r="AH91" s="379"/>
      <c r="AI91" s="379"/>
      <c r="AJ91" s="379"/>
      <c r="AK91" s="379"/>
      <c r="AL91" s="379"/>
      <c r="AM91" s="379"/>
      <c r="AN91" s="379"/>
      <c r="AO91" s="379"/>
      <c r="AP91" s="379"/>
      <c r="AQ91" s="380"/>
      <c r="AR91" s="352"/>
      <c r="AS91" s="353"/>
      <c r="AT91" s="353"/>
      <c r="AU91" s="353"/>
      <c r="AV91" s="179">
        <f>IF(P91=TRUE,1,0)</f>
        <v>0</v>
      </c>
      <c r="AW91" s="179">
        <f>IF(U91=TRUE,1,0)</f>
        <v>0</v>
      </c>
    </row>
    <row r="92" spans="1:49" ht="39.950000000000003" customHeight="1" x14ac:dyDescent="0.15">
      <c r="A92" s="2"/>
      <c r="B92" s="219">
        <v>41</v>
      </c>
      <c r="C92" s="387" t="s">
        <v>185</v>
      </c>
      <c r="D92" s="388"/>
      <c r="E92" s="388"/>
      <c r="F92" s="388"/>
      <c r="G92" s="388"/>
      <c r="H92" s="388"/>
      <c r="I92" s="388"/>
      <c r="J92" s="388"/>
      <c r="K92" s="388"/>
      <c r="L92" s="388"/>
      <c r="M92" s="388"/>
      <c r="N92" s="388"/>
      <c r="O92" s="173" t="b">
        <v>0</v>
      </c>
      <c r="P92" s="139" t="s">
        <v>131</v>
      </c>
      <c r="Q92" s="139"/>
      <c r="R92" s="139"/>
      <c r="S92" s="139"/>
      <c r="T92" s="167" t="b">
        <v>0</v>
      </c>
      <c r="U92" s="139" t="s">
        <v>132</v>
      </c>
      <c r="V92" s="139"/>
      <c r="W92" s="139"/>
      <c r="X92" s="139"/>
      <c r="Y92" s="174"/>
      <c r="Z92" s="375"/>
      <c r="AA92" s="376"/>
      <c r="AB92" s="376"/>
      <c r="AC92" s="376"/>
      <c r="AD92" s="376"/>
      <c r="AE92" s="376"/>
      <c r="AF92" s="376"/>
      <c r="AG92" s="376"/>
      <c r="AH92" s="376"/>
      <c r="AI92" s="376"/>
      <c r="AJ92" s="376"/>
      <c r="AK92" s="376"/>
      <c r="AL92" s="376"/>
      <c r="AM92" s="376"/>
      <c r="AN92" s="376"/>
      <c r="AO92" s="376"/>
      <c r="AP92" s="376"/>
      <c r="AQ92" s="377"/>
      <c r="AR92" s="352" t="str">
        <f>IF(SUM(AV92:AW93)=1,"",IF(SUM(AV92:AW93)&gt;=2,"二つ以上チェックしています",IF(SUM(AV92:AW93)=0,"どれかチェックしてください")))</f>
        <v>どれかチェックしてください</v>
      </c>
      <c r="AS92" s="353"/>
      <c r="AT92" s="353"/>
      <c r="AU92" s="353"/>
      <c r="AV92" s="179">
        <f>IF(O92=TRUE,1,0)</f>
        <v>0</v>
      </c>
      <c r="AW92" s="179">
        <f>IF(T92=TRUE,1,0)</f>
        <v>0</v>
      </c>
    </row>
    <row r="93" spans="1:49" ht="39.950000000000003" customHeight="1" x14ac:dyDescent="0.15">
      <c r="A93" s="2"/>
      <c r="B93" s="219"/>
      <c r="C93" s="394"/>
      <c r="D93" s="395"/>
      <c r="E93" s="395"/>
      <c r="F93" s="395"/>
      <c r="G93" s="395"/>
      <c r="H93" s="395"/>
      <c r="I93" s="395"/>
      <c r="J93" s="395"/>
      <c r="K93" s="395"/>
      <c r="L93" s="395"/>
      <c r="M93" s="395"/>
      <c r="N93" s="395"/>
      <c r="O93" s="175"/>
      <c r="P93" s="176" t="b">
        <v>0</v>
      </c>
      <c r="Q93" s="149" t="s">
        <v>133</v>
      </c>
      <c r="R93" s="149"/>
      <c r="S93" s="149"/>
      <c r="T93" s="149"/>
      <c r="U93" s="176" t="b">
        <v>0</v>
      </c>
      <c r="V93" s="149" t="s">
        <v>134</v>
      </c>
      <c r="W93" s="149"/>
      <c r="X93" s="149"/>
      <c r="Y93" s="150"/>
      <c r="Z93" s="397"/>
      <c r="AA93" s="398"/>
      <c r="AB93" s="398"/>
      <c r="AC93" s="398"/>
      <c r="AD93" s="398"/>
      <c r="AE93" s="398"/>
      <c r="AF93" s="398"/>
      <c r="AG93" s="398"/>
      <c r="AH93" s="398"/>
      <c r="AI93" s="398"/>
      <c r="AJ93" s="398"/>
      <c r="AK93" s="398"/>
      <c r="AL93" s="398"/>
      <c r="AM93" s="398"/>
      <c r="AN93" s="398"/>
      <c r="AO93" s="398"/>
      <c r="AP93" s="398"/>
      <c r="AQ93" s="399"/>
      <c r="AR93" s="352"/>
      <c r="AS93" s="353"/>
      <c r="AT93" s="353"/>
      <c r="AU93" s="353"/>
      <c r="AV93" s="179">
        <f>IF(P93=TRUE,1,0)</f>
        <v>0</v>
      </c>
      <c r="AW93" s="179">
        <f>IF(U93=TRUE,1,0)</f>
        <v>0</v>
      </c>
    </row>
    <row r="94" spans="1:49" ht="50.25" customHeight="1" x14ac:dyDescent="0.15">
      <c r="A94" s="381" t="s">
        <v>141</v>
      </c>
      <c r="B94" s="382"/>
      <c r="C94" s="382"/>
      <c r="D94" s="382"/>
      <c r="E94" s="382"/>
      <c r="F94" s="382"/>
      <c r="G94" s="382"/>
      <c r="H94" s="382"/>
      <c r="I94" s="382"/>
      <c r="J94" s="382"/>
      <c r="K94" s="382"/>
      <c r="L94" s="382"/>
      <c r="M94" s="382"/>
      <c r="N94" s="382"/>
      <c r="O94" s="61">
        <f>COUNTIF(O84:O93,TRUE)</f>
        <v>0</v>
      </c>
      <c r="P94" s="61">
        <f>COUNTIF(P84:P93,TRUE)</f>
        <v>0</v>
      </c>
      <c r="Q94" s="61"/>
      <c r="R94" s="61"/>
      <c r="S94" s="61"/>
      <c r="T94" s="61">
        <f>COUNTIF(T84:T93,TRUE)</f>
        <v>0</v>
      </c>
      <c r="U94" s="61">
        <f>COUNTIF(U84:U93,TRUE)</f>
        <v>0</v>
      </c>
      <c r="V94" s="61">
        <f>SUM(O94:P94,T94:U94)</f>
        <v>0</v>
      </c>
      <c r="W94" s="61"/>
      <c r="X94" s="61"/>
      <c r="Y94" s="1"/>
      <c r="Z94" s="1"/>
      <c r="AA94" s="1"/>
      <c r="AB94" s="1"/>
      <c r="AC94" s="1"/>
      <c r="AD94" s="1"/>
      <c r="AE94" s="1"/>
      <c r="AF94" s="1"/>
      <c r="AG94" s="1"/>
      <c r="AH94" s="1"/>
      <c r="AI94" s="1"/>
      <c r="AJ94" s="1"/>
      <c r="AK94" s="1"/>
      <c r="AL94" s="1"/>
      <c r="AM94" s="1"/>
      <c r="AN94" s="1"/>
      <c r="AO94" s="1"/>
      <c r="AP94" s="1"/>
      <c r="AQ94" s="8"/>
    </row>
    <row r="95" spans="1:49" ht="39.950000000000003" customHeight="1" x14ac:dyDescent="0.15">
      <c r="A95" s="2"/>
      <c r="B95" s="219">
        <v>42</v>
      </c>
      <c r="C95" s="385" t="s">
        <v>186</v>
      </c>
      <c r="D95" s="386"/>
      <c r="E95" s="386"/>
      <c r="F95" s="386"/>
      <c r="G95" s="386"/>
      <c r="H95" s="386"/>
      <c r="I95" s="386"/>
      <c r="J95" s="386"/>
      <c r="K95" s="386"/>
      <c r="L95" s="386"/>
      <c r="M95" s="386"/>
      <c r="N95" s="402"/>
      <c r="O95" s="163" t="b">
        <v>0</v>
      </c>
      <c r="P95" s="145" t="s">
        <v>131</v>
      </c>
      <c r="Q95" s="145"/>
      <c r="R95" s="145"/>
      <c r="S95" s="145"/>
      <c r="T95" s="164" t="b">
        <v>0</v>
      </c>
      <c r="U95" s="145" t="s">
        <v>132</v>
      </c>
      <c r="V95" s="145"/>
      <c r="W95" s="145"/>
      <c r="X95" s="145"/>
      <c r="Y95" s="165"/>
      <c r="Z95" s="389"/>
      <c r="AA95" s="390"/>
      <c r="AB95" s="390"/>
      <c r="AC95" s="390"/>
      <c r="AD95" s="390"/>
      <c r="AE95" s="390"/>
      <c r="AF95" s="390"/>
      <c r="AG95" s="390"/>
      <c r="AH95" s="390"/>
      <c r="AI95" s="390"/>
      <c r="AJ95" s="390"/>
      <c r="AK95" s="390"/>
      <c r="AL95" s="390"/>
      <c r="AM95" s="390"/>
      <c r="AN95" s="390"/>
      <c r="AO95" s="390"/>
      <c r="AP95" s="390"/>
      <c r="AQ95" s="391"/>
      <c r="AR95" s="352" t="str">
        <f>IF(SUM(AV95:AW96)=1,"",IF(SUM(AV95:AW96)&gt;=2,"二つ以上チェックしています",IF(SUM(AV95:AW96)=0,"どれかチェックしてください")))</f>
        <v>どれかチェックしてください</v>
      </c>
      <c r="AS95" s="353"/>
      <c r="AT95" s="353"/>
      <c r="AU95" s="353"/>
      <c r="AV95" s="179">
        <f>IF(O95=TRUE,1,0)</f>
        <v>0</v>
      </c>
      <c r="AW95" s="179">
        <f>IF(T95=TRUE,1,0)</f>
        <v>0</v>
      </c>
    </row>
    <row r="96" spans="1:49" ht="39.950000000000003" customHeight="1" x14ac:dyDescent="0.15">
      <c r="A96" s="2"/>
      <c r="B96" s="219"/>
      <c r="C96" s="394"/>
      <c r="D96" s="395"/>
      <c r="E96" s="395"/>
      <c r="F96" s="395"/>
      <c r="G96" s="395"/>
      <c r="H96" s="395"/>
      <c r="I96" s="395"/>
      <c r="J96" s="395"/>
      <c r="K96" s="395"/>
      <c r="L96" s="395"/>
      <c r="M96" s="395"/>
      <c r="N96" s="396"/>
      <c r="O96" s="175"/>
      <c r="P96" s="176" t="b">
        <v>0</v>
      </c>
      <c r="Q96" s="149" t="s">
        <v>133</v>
      </c>
      <c r="R96" s="149"/>
      <c r="S96" s="149"/>
      <c r="T96" s="149"/>
      <c r="U96" s="176" t="b">
        <v>0</v>
      </c>
      <c r="V96" s="149" t="s">
        <v>134</v>
      </c>
      <c r="W96" s="149"/>
      <c r="X96" s="149"/>
      <c r="Y96" s="150"/>
      <c r="Z96" s="397"/>
      <c r="AA96" s="398"/>
      <c r="AB96" s="398"/>
      <c r="AC96" s="398"/>
      <c r="AD96" s="398"/>
      <c r="AE96" s="398"/>
      <c r="AF96" s="398"/>
      <c r="AG96" s="398"/>
      <c r="AH96" s="398"/>
      <c r="AI96" s="398"/>
      <c r="AJ96" s="398"/>
      <c r="AK96" s="398"/>
      <c r="AL96" s="398"/>
      <c r="AM96" s="398"/>
      <c r="AN96" s="398"/>
      <c r="AO96" s="398"/>
      <c r="AP96" s="398"/>
      <c r="AQ96" s="399"/>
      <c r="AR96" s="352"/>
      <c r="AS96" s="353"/>
      <c r="AT96" s="353"/>
      <c r="AU96" s="353"/>
      <c r="AV96" s="179">
        <f>IF(P96=TRUE,1,0)</f>
        <v>0</v>
      </c>
      <c r="AW96" s="179">
        <f>IF(U96=TRUE,1,0)</f>
        <v>0</v>
      </c>
    </row>
    <row r="97" spans="1:49" ht="28.5" customHeight="1" x14ac:dyDescent="0.15">
      <c r="A97" s="392" t="s">
        <v>142</v>
      </c>
      <c r="B97" s="393"/>
      <c r="C97" s="393"/>
      <c r="D97" s="393"/>
      <c r="E97" s="393"/>
      <c r="F97" s="393"/>
      <c r="G97" s="393"/>
      <c r="H97" s="393"/>
      <c r="I97" s="393"/>
      <c r="J97" s="393"/>
      <c r="K97" s="393"/>
      <c r="L97" s="393"/>
      <c r="M97" s="393"/>
      <c r="N97" s="393"/>
      <c r="O97" s="9"/>
      <c r="P97" s="9"/>
      <c r="Q97" s="139"/>
      <c r="R97" s="139"/>
      <c r="S97" s="139"/>
      <c r="T97" s="139"/>
      <c r="U97" s="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40"/>
    </row>
    <row r="98" spans="1:49" ht="39.950000000000003" customHeight="1" x14ac:dyDescent="0.15">
      <c r="A98" s="2"/>
      <c r="B98" s="219">
        <v>43</v>
      </c>
      <c r="C98" s="385" t="s">
        <v>187</v>
      </c>
      <c r="D98" s="386"/>
      <c r="E98" s="386"/>
      <c r="F98" s="386"/>
      <c r="G98" s="386"/>
      <c r="H98" s="386"/>
      <c r="I98" s="386"/>
      <c r="J98" s="386"/>
      <c r="K98" s="386"/>
      <c r="L98" s="386"/>
      <c r="M98" s="386"/>
      <c r="N98" s="386"/>
      <c r="O98" s="163" t="b">
        <v>0</v>
      </c>
      <c r="P98" s="145" t="s">
        <v>131</v>
      </c>
      <c r="Q98" s="145"/>
      <c r="R98" s="145"/>
      <c r="S98" s="145"/>
      <c r="T98" s="164" t="b">
        <v>0</v>
      </c>
      <c r="U98" s="145" t="s">
        <v>132</v>
      </c>
      <c r="V98" s="145"/>
      <c r="W98" s="145"/>
      <c r="X98" s="145"/>
      <c r="Y98" s="165"/>
      <c r="Z98" s="389"/>
      <c r="AA98" s="390"/>
      <c r="AB98" s="390"/>
      <c r="AC98" s="390"/>
      <c r="AD98" s="390"/>
      <c r="AE98" s="390"/>
      <c r="AF98" s="390"/>
      <c r="AG98" s="390"/>
      <c r="AH98" s="390"/>
      <c r="AI98" s="390"/>
      <c r="AJ98" s="390"/>
      <c r="AK98" s="390"/>
      <c r="AL98" s="390"/>
      <c r="AM98" s="390"/>
      <c r="AN98" s="390"/>
      <c r="AO98" s="390"/>
      <c r="AP98" s="390"/>
      <c r="AQ98" s="391"/>
      <c r="AR98" s="352" t="str">
        <f>IF(SUM(AV98:AW99)=1,"",IF(SUM(AV98:AW99)&gt;=2,"二つ以上チェックしています",IF(SUM(AV98:AW99)=0,"どれかチェックしてください")))</f>
        <v>どれかチェックしてください</v>
      </c>
      <c r="AS98" s="353"/>
      <c r="AT98" s="353"/>
      <c r="AU98" s="353"/>
      <c r="AV98" s="179">
        <f>IF(O98=TRUE,1,0)</f>
        <v>0</v>
      </c>
      <c r="AW98" s="179">
        <f>IF(T98=TRUE,1,0)</f>
        <v>0</v>
      </c>
    </row>
    <row r="99" spans="1:49" ht="39.950000000000003" customHeight="1" x14ac:dyDescent="0.15">
      <c r="A99" s="2"/>
      <c r="B99" s="219"/>
      <c r="C99" s="387"/>
      <c r="D99" s="388"/>
      <c r="E99" s="388"/>
      <c r="F99" s="388"/>
      <c r="G99" s="388"/>
      <c r="H99" s="388"/>
      <c r="I99" s="388"/>
      <c r="J99" s="388"/>
      <c r="K99" s="388"/>
      <c r="L99" s="388"/>
      <c r="M99" s="388"/>
      <c r="N99" s="388"/>
      <c r="O99" s="166"/>
      <c r="P99" s="167" t="b">
        <v>0</v>
      </c>
      <c r="Q99" s="139" t="s">
        <v>133</v>
      </c>
      <c r="R99" s="139"/>
      <c r="S99" s="139"/>
      <c r="T99" s="139"/>
      <c r="U99" s="167" t="b">
        <v>0</v>
      </c>
      <c r="V99" s="139" t="s">
        <v>134</v>
      </c>
      <c r="W99" s="139"/>
      <c r="X99" s="139"/>
      <c r="Y99" s="151"/>
      <c r="Z99" s="378"/>
      <c r="AA99" s="379"/>
      <c r="AB99" s="379"/>
      <c r="AC99" s="379"/>
      <c r="AD99" s="379"/>
      <c r="AE99" s="379"/>
      <c r="AF99" s="379"/>
      <c r="AG99" s="379"/>
      <c r="AH99" s="379"/>
      <c r="AI99" s="379"/>
      <c r="AJ99" s="379"/>
      <c r="AK99" s="379"/>
      <c r="AL99" s="379"/>
      <c r="AM99" s="379"/>
      <c r="AN99" s="379"/>
      <c r="AO99" s="379"/>
      <c r="AP99" s="379"/>
      <c r="AQ99" s="380"/>
      <c r="AR99" s="352"/>
      <c r="AS99" s="353"/>
      <c r="AT99" s="353"/>
      <c r="AU99" s="353"/>
      <c r="AV99" s="179">
        <f>IF(P99=TRUE,1,0)</f>
        <v>0</v>
      </c>
      <c r="AW99" s="179">
        <f>IF(U99=TRUE,1,0)</f>
        <v>0</v>
      </c>
    </row>
    <row r="100" spans="1:49" ht="39.950000000000003" customHeight="1" x14ac:dyDescent="0.15">
      <c r="A100" s="2"/>
      <c r="B100" s="219">
        <v>44</v>
      </c>
      <c r="C100" s="369" t="s">
        <v>188</v>
      </c>
      <c r="D100" s="370"/>
      <c r="E100" s="370"/>
      <c r="F100" s="370"/>
      <c r="G100" s="370"/>
      <c r="H100" s="370"/>
      <c r="I100" s="370"/>
      <c r="J100" s="370"/>
      <c r="K100" s="370"/>
      <c r="L100" s="370"/>
      <c r="M100" s="370"/>
      <c r="N100" s="370"/>
      <c r="O100" s="168" t="b">
        <v>0</v>
      </c>
      <c r="P100" s="148" t="s">
        <v>131</v>
      </c>
      <c r="Q100" s="148"/>
      <c r="R100" s="148"/>
      <c r="S100" s="148"/>
      <c r="T100" s="169" t="b">
        <v>0</v>
      </c>
      <c r="U100" s="148" t="s">
        <v>132</v>
      </c>
      <c r="V100" s="148"/>
      <c r="W100" s="148"/>
      <c r="X100" s="148"/>
      <c r="Y100" s="170"/>
      <c r="Z100" s="375"/>
      <c r="AA100" s="376"/>
      <c r="AB100" s="376"/>
      <c r="AC100" s="376"/>
      <c r="AD100" s="376"/>
      <c r="AE100" s="376"/>
      <c r="AF100" s="376"/>
      <c r="AG100" s="376"/>
      <c r="AH100" s="376"/>
      <c r="AI100" s="376"/>
      <c r="AJ100" s="376"/>
      <c r="AK100" s="376"/>
      <c r="AL100" s="376"/>
      <c r="AM100" s="376"/>
      <c r="AN100" s="376"/>
      <c r="AO100" s="376"/>
      <c r="AP100" s="376"/>
      <c r="AQ100" s="377"/>
      <c r="AR100" s="352" t="str">
        <f>IF(SUM(AV100:AW101)=1,"",IF(SUM(AV100:AW101)&gt;=2,"二つ以上チェックしています",IF(SUM(AV100:AW101)=0,"どれかチェックしてください")))</f>
        <v>どれかチェックしてください</v>
      </c>
      <c r="AS100" s="353"/>
      <c r="AT100" s="353"/>
      <c r="AU100" s="353"/>
      <c r="AV100" s="179">
        <f>IF(O100=TRUE,1,0)</f>
        <v>0</v>
      </c>
      <c r="AW100" s="179">
        <f>IF(T100=TRUE,1,0)</f>
        <v>0</v>
      </c>
    </row>
    <row r="101" spans="1:49" ht="39.950000000000003" customHeight="1" x14ac:dyDescent="0.15">
      <c r="A101" s="2"/>
      <c r="B101" s="219"/>
      <c r="C101" s="394"/>
      <c r="D101" s="395"/>
      <c r="E101" s="395"/>
      <c r="F101" s="395"/>
      <c r="G101" s="395"/>
      <c r="H101" s="395"/>
      <c r="I101" s="395"/>
      <c r="J101" s="395"/>
      <c r="K101" s="395"/>
      <c r="L101" s="395"/>
      <c r="M101" s="395"/>
      <c r="N101" s="395"/>
      <c r="O101" s="175"/>
      <c r="P101" s="176" t="b">
        <v>0</v>
      </c>
      <c r="Q101" s="149" t="s">
        <v>133</v>
      </c>
      <c r="R101" s="149"/>
      <c r="S101" s="149"/>
      <c r="T101" s="149"/>
      <c r="U101" s="176" t="b">
        <v>0</v>
      </c>
      <c r="V101" s="149" t="s">
        <v>134</v>
      </c>
      <c r="W101" s="149"/>
      <c r="X101" s="149"/>
      <c r="Y101" s="150"/>
      <c r="Z101" s="397"/>
      <c r="AA101" s="398"/>
      <c r="AB101" s="398"/>
      <c r="AC101" s="398"/>
      <c r="AD101" s="398"/>
      <c r="AE101" s="398"/>
      <c r="AF101" s="398"/>
      <c r="AG101" s="398"/>
      <c r="AH101" s="398"/>
      <c r="AI101" s="398"/>
      <c r="AJ101" s="398"/>
      <c r="AK101" s="398"/>
      <c r="AL101" s="398"/>
      <c r="AM101" s="398"/>
      <c r="AN101" s="398"/>
      <c r="AO101" s="398"/>
      <c r="AP101" s="398"/>
      <c r="AQ101" s="399"/>
      <c r="AR101" s="352"/>
      <c r="AS101" s="353"/>
      <c r="AT101" s="353"/>
      <c r="AU101" s="353"/>
      <c r="AV101" s="179">
        <f>IF(P101=TRUE,1,0)</f>
        <v>0</v>
      </c>
      <c r="AW101" s="179">
        <f>IF(U101=TRUE,1,0)</f>
        <v>0</v>
      </c>
    </row>
    <row r="102" spans="1:49" ht="50.25" customHeight="1" x14ac:dyDescent="0.15">
      <c r="A102" s="381" t="s">
        <v>143</v>
      </c>
      <c r="B102" s="382"/>
      <c r="C102" s="382"/>
      <c r="D102" s="382"/>
      <c r="E102" s="382"/>
      <c r="F102" s="382"/>
      <c r="G102" s="382"/>
      <c r="H102" s="382"/>
      <c r="I102" s="382"/>
      <c r="J102" s="382"/>
      <c r="K102" s="382"/>
      <c r="L102" s="382"/>
      <c r="M102" s="382"/>
      <c r="N102" s="382"/>
      <c r="O102" s="61">
        <f>COUNTIF(O95:O101,TRUE)</f>
        <v>0</v>
      </c>
      <c r="P102" s="61">
        <f>COUNTIF(P95:P101,TRUE)</f>
        <v>0</v>
      </c>
      <c r="Q102" s="61"/>
      <c r="R102" s="61"/>
      <c r="S102" s="61"/>
      <c r="T102" s="61">
        <f>COUNTIF(T95:T101,TRUE)</f>
        <v>0</v>
      </c>
      <c r="U102" s="61">
        <f>COUNTIF(U95:U101,TRUE)</f>
        <v>0</v>
      </c>
      <c r="V102" s="61">
        <f>SUM(O102:P102,T102:U102)</f>
        <v>0</v>
      </c>
      <c r="W102" s="61"/>
      <c r="X102" s="61"/>
      <c r="Y102" s="61"/>
      <c r="Z102" s="1"/>
      <c r="AA102" s="1"/>
      <c r="AB102" s="1"/>
      <c r="AC102" s="1"/>
      <c r="AD102" s="1"/>
      <c r="AE102" s="1"/>
      <c r="AF102" s="1"/>
      <c r="AG102" s="1"/>
      <c r="AH102" s="1"/>
      <c r="AI102" s="1"/>
      <c r="AJ102" s="1"/>
      <c r="AK102" s="1"/>
      <c r="AL102" s="1"/>
      <c r="AM102" s="1"/>
      <c r="AN102" s="1"/>
      <c r="AO102" s="1"/>
      <c r="AP102" s="1"/>
      <c r="AQ102" s="8"/>
    </row>
    <row r="103" spans="1:49" ht="39.950000000000003" customHeight="1" x14ac:dyDescent="0.15">
      <c r="A103" s="2"/>
      <c r="B103" s="219">
        <v>45</v>
      </c>
      <c r="C103" s="385" t="s">
        <v>189</v>
      </c>
      <c r="D103" s="386"/>
      <c r="E103" s="386"/>
      <c r="F103" s="386"/>
      <c r="G103" s="386"/>
      <c r="H103" s="386"/>
      <c r="I103" s="386"/>
      <c r="J103" s="386"/>
      <c r="K103" s="386"/>
      <c r="L103" s="386"/>
      <c r="M103" s="386"/>
      <c r="N103" s="386"/>
      <c r="O103" s="163" t="b">
        <v>0</v>
      </c>
      <c r="P103" s="145" t="s">
        <v>131</v>
      </c>
      <c r="Q103" s="145"/>
      <c r="R103" s="145"/>
      <c r="S103" s="145"/>
      <c r="T103" s="164" t="b">
        <v>0</v>
      </c>
      <c r="U103" s="145" t="s">
        <v>132</v>
      </c>
      <c r="V103" s="145"/>
      <c r="W103" s="145"/>
      <c r="X103" s="145"/>
      <c r="Y103" s="165"/>
      <c r="Z103" s="389"/>
      <c r="AA103" s="390"/>
      <c r="AB103" s="390"/>
      <c r="AC103" s="390"/>
      <c r="AD103" s="390"/>
      <c r="AE103" s="390"/>
      <c r="AF103" s="390"/>
      <c r="AG103" s="390"/>
      <c r="AH103" s="390"/>
      <c r="AI103" s="390"/>
      <c r="AJ103" s="390"/>
      <c r="AK103" s="390"/>
      <c r="AL103" s="390"/>
      <c r="AM103" s="390"/>
      <c r="AN103" s="390"/>
      <c r="AO103" s="390"/>
      <c r="AP103" s="390"/>
      <c r="AQ103" s="391"/>
      <c r="AR103" s="352" t="str">
        <f>IF(SUM(AV103:AW104)=1,"",IF(SUM(AV103:AW104)&gt;=2,"二つ以上チェックしています",IF(SUM(AV103:AW104)=0,"どれかチェックしてください")))</f>
        <v>どれかチェックしてください</v>
      </c>
      <c r="AS103" s="353"/>
      <c r="AT103" s="353"/>
      <c r="AU103" s="353"/>
      <c r="AV103" s="179">
        <f>IF(O103=TRUE,1,0)</f>
        <v>0</v>
      </c>
      <c r="AW103" s="179">
        <f>IF(T103=TRUE,1,0)</f>
        <v>0</v>
      </c>
    </row>
    <row r="104" spans="1:49" ht="39.950000000000003" customHeight="1" x14ac:dyDescent="0.15">
      <c r="A104" s="2"/>
      <c r="B104" s="219"/>
      <c r="C104" s="387"/>
      <c r="D104" s="388"/>
      <c r="E104" s="388"/>
      <c r="F104" s="388"/>
      <c r="G104" s="388"/>
      <c r="H104" s="388"/>
      <c r="I104" s="388"/>
      <c r="J104" s="388"/>
      <c r="K104" s="388"/>
      <c r="L104" s="388"/>
      <c r="M104" s="388"/>
      <c r="N104" s="388"/>
      <c r="O104" s="166"/>
      <c r="P104" s="167" t="b">
        <v>0</v>
      </c>
      <c r="Q104" s="139" t="s">
        <v>133</v>
      </c>
      <c r="R104" s="139"/>
      <c r="S104" s="139"/>
      <c r="T104" s="139"/>
      <c r="U104" s="167" t="b">
        <v>0</v>
      </c>
      <c r="V104" s="139" t="s">
        <v>134</v>
      </c>
      <c r="W104" s="139"/>
      <c r="X104" s="139"/>
      <c r="Y104" s="151"/>
      <c r="Z104" s="378"/>
      <c r="AA104" s="379"/>
      <c r="AB104" s="379"/>
      <c r="AC104" s="379"/>
      <c r="AD104" s="379"/>
      <c r="AE104" s="379"/>
      <c r="AF104" s="379"/>
      <c r="AG104" s="379"/>
      <c r="AH104" s="379"/>
      <c r="AI104" s="379"/>
      <c r="AJ104" s="379"/>
      <c r="AK104" s="379"/>
      <c r="AL104" s="379"/>
      <c r="AM104" s="379"/>
      <c r="AN104" s="379"/>
      <c r="AO104" s="379"/>
      <c r="AP104" s="379"/>
      <c r="AQ104" s="380"/>
      <c r="AR104" s="352"/>
      <c r="AS104" s="353"/>
      <c r="AT104" s="353"/>
      <c r="AU104" s="353"/>
      <c r="AV104" s="179">
        <f>IF(P104=TRUE,1,0)</f>
        <v>0</v>
      </c>
      <c r="AW104" s="179">
        <f>IF(U104=TRUE,1,0)</f>
        <v>0</v>
      </c>
    </row>
    <row r="105" spans="1:49" ht="39.950000000000003" customHeight="1" x14ac:dyDescent="0.15">
      <c r="A105" s="2"/>
      <c r="B105" s="219">
        <v>46</v>
      </c>
      <c r="C105" s="369" t="s">
        <v>190</v>
      </c>
      <c r="D105" s="370"/>
      <c r="E105" s="370"/>
      <c r="F105" s="370"/>
      <c r="G105" s="370"/>
      <c r="H105" s="370"/>
      <c r="I105" s="370"/>
      <c r="J105" s="370"/>
      <c r="K105" s="370"/>
      <c r="L105" s="370"/>
      <c r="M105" s="370"/>
      <c r="N105" s="370"/>
      <c r="O105" s="168" t="b">
        <v>0</v>
      </c>
      <c r="P105" s="148" t="s">
        <v>131</v>
      </c>
      <c r="Q105" s="148"/>
      <c r="R105" s="148"/>
      <c r="S105" s="148"/>
      <c r="T105" s="169" t="b">
        <v>0</v>
      </c>
      <c r="U105" s="148" t="s">
        <v>132</v>
      </c>
      <c r="V105" s="148"/>
      <c r="W105" s="148"/>
      <c r="X105" s="148"/>
      <c r="Y105" s="170"/>
      <c r="Z105" s="375"/>
      <c r="AA105" s="376"/>
      <c r="AB105" s="376"/>
      <c r="AC105" s="376"/>
      <c r="AD105" s="376"/>
      <c r="AE105" s="376"/>
      <c r="AF105" s="376"/>
      <c r="AG105" s="376"/>
      <c r="AH105" s="376"/>
      <c r="AI105" s="376"/>
      <c r="AJ105" s="376"/>
      <c r="AK105" s="376"/>
      <c r="AL105" s="376"/>
      <c r="AM105" s="376"/>
      <c r="AN105" s="376"/>
      <c r="AO105" s="376"/>
      <c r="AP105" s="376"/>
      <c r="AQ105" s="377"/>
      <c r="AR105" s="352" t="str">
        <f>IF(SUM(AV105:AW106)=1,"",IF(SUM(AV105:AW106)&gt;=2,"二つ以上チェックしています",IF(SUM(AV105:AW106)=0,"どれかチェックしてください")))</f>
        <v>どれかチェックしてください</v>
      </c>
      <c r="AS105" s="353"/>
      <c r="AT105" s="353"/>
      <c r="AU105" s="353"/>
      <c r="AV105" s="179">
        <f>IF(O105=TRUE,1,0)</f>
        <v>0</v>
      </c>
      <c r="AW105" s="179">
        <f>IF(T105=TRUE,1,0)</f>
        <v>0</v>
      </c>
    </row>
    <row r="106" spans="1:49" ht="39.950000000000003" customHeight="1" x14ac:dyDescent="0.15">
      <c r="A106" s="2"/>
      <c r="B106" s="219"/>
      <c r="C106" s="394"/>
      <c r="D106" s="395"/>
      <c r="E106" s="395"/>
      <c r="F106" s="395"/>
      <c r="G106" s="395"/>
      <c r="H106" s="395"/>
      <c r="I106" s="395"/>
      <c r="J106" s="395"/>
      <c r="K106" s="395"/>
      <c r="L106" s="395"/>
      <c r="M106" s="395"/>
      <c r="N106" s="395"/>
      <c r="O106" s="175"/>
      <c r="P106" s="176" t="b">
        <v>0</v>
      </c>
      <c r="Q106" s="149" t="s">
        <v>133</v>
      </c>
      <c r="R106" s="149"/>
      <c r="S106" s="149"/>
      <c r="T106" s="149"/>
      <c r="U106" s="176" t="b">
        <v>0</v>
      </c>
      <c r="V106" s="149" t="s">
        <v>134</v>
      </c>
      <c r="W106" s="149"/>
      <c r="X106" s="149"/>
      <c r="Y106" s="150"/>
      <c r="Z106" s="397"/>
      <c r="AA106" s="398"/>
      <c r="AB106" s="398"/>
      <c r="AC106" s="398"/>
      <c r="AD106" s="398"/>
      <c r="AE106" s="398"/>
      <c r="AF106" s="398"/>
      <c r="AG106" s="398"/>
      <c r="AH106" s="398"/>
      <c r="AI106" s="398"/>
      <c r="AJ106" s="398"/>
      <c r="AK106" s="398"/>
      <c r="AL106" s="398"/>
      <c r="AM106" s="398"/>
      <c r="AN106" s="398"/>
      <c r="AO106" s="398"/>
      <c r="AP106" s="398"/>
      <c r="AQ106" s="399"/>
      <c r="AR106" s="352"/>
      <c r="AS106" s="353"/>
      <c r="AT106" s="353"/>
      <c r="AU106" s="353"/>
      <c r="AV106" s="179">
        <f>IF(P106=TRUE,1,0)</f>
        <v>0</v>
      </c>
      <c r="AW106" s="179">
        <f>IF(U106=TRUE,1,0)</f>
        <v>0</v>
      </c>
    </row>
    <row r="107" spans="1:49" ht="28.5" customHeight="1" x14ac:dyDescent="0.15">
      <c r="A107" s="392" t="s">
        <v>144</v>
      </c>
      <c r="B107" s="393"/>
      <c r="C107" s="393"/>
      <c r="D107" s="393"/>
      <c r="E107" s="393"/>
      <c r="F107" s="393"/>
      <c r="G107" s="393"/>
      <c r="H107" s="393"/>
      <c r="I107" s="393"/>
      <c r="J107" s="393"/>
      <c r="K107" s="393"/>
      <c r="L107" s="393"/>
      <c r="M107" s="393"/>
      <c r="N107" s="393"/>
      <c r="O107" s="9"/>
      <c r="P107" s="9"/>
      <c r="Q107" s="139"/>
      <c r="R107" s="139"/>
      <c r="S107" s="139"/>
      <c r="T107" s="139"/>
      <c r="U107" s="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40"/>
    </row>
    <row r="108" spans="1:49" ht="39.950000000000003" customHeight="1" x14ac:dyDescent="0.15">
      <c r="A108" s="2"/>
      <c r="B108" s="219">
        <v>47</v>
      </c>
      <c r="C108" s="385" t="s">
        <v>191</v>
      </c>
      <c r="D108" s="386"/>
      <c r="E108" s="386"/>
      <c r="F108" s="386"/>
      <c r="G108" s="386"/>
      <c r="H108" s="386"/>
      <c r="I108" s="386"/>
      <c r="J108" s="386"/>
      <c r="K108" s="386"/>
      <c r="L108" s="386"/>
      <c r="M108" s="386"/>
      <c r="N108" s="386"/>
      <c r="O108" s="163" t="b">
        <v>0</v>
      </c>
      <c r="P108" s="145" t="s">
        <v>131</v>
      </c>
      <c r="Q108" s="145"/>
      <c r="R108" s="145"/>
      <c r="S108" s="145"/>
      <c r="T108" s="164" t="b">
        <v>0</v>
      </c>
      <c r="U108" s="145" t="s">
        <v>132</v>
      </c>
      <c r="V108" s="145"/>
      <c r="W108" s="145"/>
      <c r="X108" s="145"/>
      <c r="Y108" s="165"/>
      <c r="Z108" s="389"/>
      <c r="AA108" s="390"/>
      <c r="AB108" s="390"/>
      <c r="AC108" s="390"/>
      <c r="AD108" s="390"/>
      <c r="AE108" s="390"/>
      <c r="AF108" s="390"/>
      <c r="AG108" s="390"/>
      <c r="AH108" s="390"/>
      <c r="AI108" s="390"/>
      <c r="AJ108" s="390"/>
      <c r="AK108" s="390"/>
      <c r="AL108" s="390"/>
      <c r="AM108" s="390"/>
      <c r="AN108" s="390"/>
      <c r="AO108" s="390"/>
      <c r="AP108" s="390"/>
      <c r="AQ108" s="391"/>
      <c r="AR108" s="352" t="str">
        <f>IF(SUM(AV108:AW109)=1,"",IF(SUM(AV108:AW109)&gt;=2,"二つ以上チェックしています",IF(SUM(AV108:AW109)=0,"どれかチェックしてください")))</f>
        <v>どれかチェックしてください</v>
      </c>
      <c r="AS108" s="353"/>
      <c r="AT108" s="353"/>
      <c r="AU108" s="353"/>
      <c r="AV108" s="179">
        <f>IF(O108=TRUE,1,0)</f>
        <v>0</v>
      </c>
      <c r="AW108" s="179">
        <f>IF(T108=TRUE,1,0)</f>
        <v>0</v>
      </c>
    </row>
    <row r="109" spans="1:49" ht="39.950000000000003" customHeight="1" x14ac:dyDescent="0.15">
      <c r="A109" s="2"/>
      <c r="B109" s="219"/>
      <c r="C109" s="387"/>
      <c r="D109" s="388"/>
      <c r="E109" s="388"/>
      <c r="F109" s="388"/>
      <c r="G109" s="388"/>
      <c r="H109" s="388"/>
      <c r="I109" s="388"/>
      <c r="J109" s="388"/>
      <c r="K109" s="388"/>
      <c r="L109" s="388"/>
      <c r="M109" s="388"/>
      <c r="N109" s="388"/>
      <c r="O109" s="166"/>
      <c r="P109" s="167" t="b">
        <v>0</v>
      </c>
      <c r="Q109" s="139" t="s">
        <v>133</v>
      </c>
      <c r="R109" s="139"/>
      <c r="S109" s="139"/>
      <c r="T109" s="139"/>
      <c r="U109" s="167" t="b">
        <v>0</v>
      </c>
      <c r="V109" s="139" t="s">
        <v>134</v>
      </c>
      <c r="W109" s="139"/>
      <c r="X109" s="139"/>
      <c r="Y109" s="151"/>
      <c r="Z109" s="378"/>
      <c r="AA109" s="379"/>
      <c r="AB109" s="379"/>
      <c r="AC109" s="379"/>
      <c r="AD109" s="379"/>
      <c r="AE109" s="379"/>
      <c r="AF109" s="379"/>
      <c r="AG109" s="379"/>
      <c r="AH109" s="379"/>
      <c r="AI109" s="379"/>
      <c r="AJ109" s="379"/>
      <c r="AK109" s="379"/>
      <c r="AL109" s="379"/>
      <c r="AM109" s="379"/>
      <c r="AN109" s="379"/>
      <c r="AO109" s="379"/>
      <c r="AP109" s="379"/>
      <c r="AQ109" s="380"/>
      <c r="AR109" s="352"/>
      <c r="AS109" s="353"/>
      <c r="AT109" s="353"/>
      <c r="AU109" s="353"/>
      <c r="AV109" s="179">
        <f>IF(P109=TRUE,1,0)</f>
        <v>0</v>
      </c>
      <c r="AW109" s="179">
        <f>IF(U109=TRUE,1,0)</f>
        <v>0</v>
      </c>
    </row>
    <row r="110" spans="1:49" ht="39.950000000000003" customHeight="1" x14ac:dyDescent="0.15">
      <c r="A110" s="2"/>
      <c r="B110" s="219">
        <v>48</v>
      </c>
      <c r="C110" s="369" t="s">
        <v>192</v>
      </c>
      <c r="D110" s="370"/>
      <c r="E110" s="370"/>
      <c r="F110" s="370"/>
      <c r="G110" s="370"/>
      <c r="H110" s="370"/>
      <c r="I110" s="370"/>
      <c r="J110" s="370"/>
      <c r="K110" s="370"/>
      <c r="L110" s="370"/>
      <c r="M110" s="370"/>
      <c r="N110" s="370"/>
      <c r="O110" s="168" t="b">
        <v>0</v>
      </c>
      <c r="P110" s="148" t="s">
        <v>131</v>
      </c>
      <c r="Q110" s="148"/>
      <c r="R110" s="148"/>
      <c r="S110" s="148"/>
      <c r="T110" s="169" t="b">
        <v>0</v>
      </c>
      <c r="U110" s="148" t="s">
        <v>132</v>
      </c>
      <c r="V110" s="148"/>
      <c r="W110" s="148"/>
      <c r="X110" s="148"/>
      <c r="Y110" s="170"/>
      <c r="Z110" s="375"/>
      <c r="AA110" s="376"/>
      <c r="AB110" s="376"/>
      <c r="AC110" s="376"/>
      <c r="AD110" s="376"/>
      <c r="AE110" s="376"/>
      <c r="AF110" s="376"/>
      <c r="AG110" s="376"/>
      <c r="AH110" s="376"/>
      <c r="AI110" s="376"/>
      <c r="AJ110" s="376"/>
      <c r="AK110" s="376"/>
      <c r="AL110" s="376"/>
      <c r="AM110" s="376"/>
      <c r="AN110" s="376"/>
      <c r="AO110" s="376"/>
      <c r="AP110" s="376"/>
      <c r="AQ110" s="377"/>
      <c r="AR110" s="352" t="str">
        <f>IF(SUM(AV110:AW111)=1,"",IF(SUM(AV110:AW111)&gt;=2,"二つ以上チェックしています",IF(SUM(AV110:AW111)=0,"どれかチェックしてください")))</f>
        <v>どれかチェックしてください</v>
      </c>
      <c r="AS110" s="353"/>
      <c r="AT110" s="353"/>
      <c r="AU110" s="353"/>
      <c r="AV110" s="179">
        <f>IF(O110=TRUE,1,0)</f>
        <v>0</v>
      </c>
      <c r="AW110" s="179">
        <f>IF(T110=TRUE,1,0)</f>
        <v>0</v>
      </c>
    </row>
    <row r="111" spans="1:49" ht="39.950000000000003" customHeight="1" x14ac:dyDescent="0.15">
      <c r="A111" s="2"/>
      <c r="B111" s="219"/>
      <c r="C111" s="394"/>
      <c r="D111" s="395"/>
      <c r="E111" s="395"/>
      <c r="F111" s="395"/>
      <c r="G111" s="395"/>
      <c r="H111" s="395"/>
      <c r="I111" s="395"/>
      <c r="J111" s="395"/>
      <c r="K111" s="395"/>
      <c r="L111" s="395"/>
      <c r="M111" s="395"/>
      <c r="N111" s="395"/>
      <c r="O111" s="175"/>
      <c r="P111" s="176" t="b">
        <v>0</v>
      </c>
      <c r="Q111" s="149" t="s">
        <v>133</v>
      </c>
      <c r="R111" s="149"/>
      <c r="S111" s="149"/>
      <c r="T111" s="149"/>
      <c r="U111" s="176" t="b">
        <v>0</v>
      </c>
      <c r="V111" s="149" t="s">
        <v>134</v>
      </c>
      <c r="W111" s="149"/>
      <c r="X111" s="149"/>
      <c r="Y111" s="150"/>
      <c r="Z111" s="397"/>
      <c r="AA111" s="398"/>
      <c r="AB111" s="398"/>
      <c r="AC111" s="398"/>
      <c r="AD111" s="398"/>
      <c r="AE111" s="398"/>
      <c r="AF111" s="398"/>
      <c r="AG111" s="398"/>
      <c r="AH111" s="398"/>
      <c r="AI111" s="398"/>
      <c r="AJ111" s="398"/>
      <c r="AK111" s="398"/>
      <c r="AL111" s="398"/>
      <c r="AM111" s="398"/>
      <c r="AN111" s="398"/>
      <c r="AO111" s="398"/>
      <c r="AP111" s="398"/>
      <c r="AQ111" s="399"/>
      <c r="AR111" s="352"/>
      <c r="AS111" s="353"/>
      <c r="AT111" s="353"/>
      <c r="AU111" s="353"/>
      <c r="AV111" s="179">
        <f>IF(P111=TRUE,1,0)</f>
        <v>0</v>
      </c>
      <c r="AW111" s="179">
        <f>IF(U111=TRUE,1,0)</f>
        <v>0</v>
      </c>
    </row>
    <row r="112" spans="1:49" ht="28.5" customHeight="1" x14ac:dyDescent="0.15">
      <c r="A112" s="392" t="s">
        <v>145</v>
      </c>
      <c r="B112" s="393"/>
      <c r="C112" s="393"/>
      <c r="D112" s="393"/>
      <c r="E112" s="393"/>
      <c r="F112" s="393"/>
      <c r="G112" s="393"/>
      <c r="H112" s="393"/>
      <c r="I112" s="393"/>
      <c r="J112" s="393"/>
      <c r="K112" s="393"/>
      <c r="L112" s="393"/>
      <c r="M112" s="393"/>
      <c r="N112" s="393"/>
      <c r="O112" s="9"/>
      <c r="P112" s="9"/>
      <c r="Q112" s="139"/>
      <c r="R112" s="139"/>
      <c r="S112" s="139"/>
      <c r="T112" s="139"/>
      <c r="U112" s="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40"/>
    </row>
    <row r="113" spans="1:49" ht="39.950000000000003" customHeight="1" x14ac:dyDescent="0.15">
      <c r="A113" s="2"/>
      <c r="B113" s="219">
        <v>49</v>
      </c>
      <c r="C113" s="385" t="s">
        <v>193</v>
      </c>
      <c r="D113" s="386"/>
      <c r="E113" s="386"/>
      <c r="F113" s="386"/>
      <c r="G113" s="386"/>
      <c r="H113" s="386"/>
      <c r="I113" s="386"/>
      <c r="J113" s="386"/>
      <c r="K113" s="386"/>
      <c r="L113" s="386"/>
      <c r="M113" s="386"/>
      <c r="N113" s="402"/>
      <c r="O113" s="163" t="b">
        <v>0</v>
      </c>
      <c r="P113" s="145" t="s">
        <v>131</v>
      </c>
      <c r="Q113" s="145"/>
      <c r="R113" s="145"/>
      <c r="S113" s="145"/>
      <c r="T113" s="164" t="b">
        <v>0</v>
      </c>
      <c r="U113" s="145" t="s">
        <v>132</v>
      </c>
      <c r="V113" s="145"/>
      <c r="W113" s="145"/>
      <c r="X113" s="145"/>
      <c r="Y113" s="165"/>
      <c r="Z113" s="389"/>
      <c r="AA113" s="390"/>
      <c r="AB113" s="390"/>
      <c r="AC113" s="390"/>
      <c r="AD113" s="390"/>
      <c r="AE113" s="390"/>
      <c r="AF113" s="390"/>
      <c r="AG113" s="390"/>
      <c r="AH113" s="390"/>
      <c r="AI113" s="390"/>
      <c r="AJ113" s="390"/>
      <c r="AK113" s="390"/>
      <c r="AL113" s="390"/>
      <c r="AM113" s="390"/>
      <c r="AN113" s="390"/>
      <c r="AO113" s="390"/>
      <c r="AP113" s="390"/>
      <c r="AQ113" s="391"/>
      <c r="AR113" s="352" t="str">
        <f>IF(SUM(AV113:AW114)=1,"",IF(SUM(AV113:AW114)&gt;=2,"二つ以上チェックしています",IF(SUM(AV113:AW114)=0,"どれかチェックしてください")))</f>
        <v>どれかチェックしてください</v>
      </c>
      <c r="AS113" s="353"/>
      <c r="AT113" s="353"/>
      <c r="AU113" s="353"/>
      <c r="AV113" s="179">
        <f>IF(O113=TRUE,1,0)</f>
        <v>0</v>
      </c>
      <c r="AW113" s="179">
        <f>IF(T113=TRUE,1,0)</f>
        <v>0</v>
      </c>
    </row>
    <row r="114" spans="1:49" ht="39.950000000000003" customHeight="1" x14ac:dyDescent="0.15">
      <c r="A114" s="2"/>
      <c r="B114" s="219"/>
      <c r="C114" s="394"/>
      <c r="D114" s="395"/>
      <c r="E114" s="395"/>
      <c r="F114" s="395"/>
      <c r="G114" s="395"/>
      <c r="H114" s="395"/>
      <c r="I114" s="395"/>
      <c r="J114" s="395"/>
      <c r="K114" s="395"/>
      <c r="L114" s="395"/>
      <c r="M114" s="395"/>
      <c r="N114" s="396"/>
      <c r="O114" s="175"/>
      <c r="P114" s="176" t="b">
        <v>0</v>
      </c>
      <c r="Q114" s="149" t="s">
        <v>133</v>
      </c>
      <c r="R114" s="149"/>
      <c r="S114" s="149"/>
      <c r="T114" s="149"/>
      <c r="U114" s="176" t="b">
        <v>0</v>
      </c>
      <c r="V114" s="149" t="s">
        <v>134</v>
      </c>
      <c r="W114" s="149"/>
      <c r="X114" s="149"/>
      <c r="Y114" s="150"/>
      <c r="Z114" s="397"/>
      <c r="AA114" s="398"/>
      <c r="AB114" s="398"/>
      <c r="AC114" s="398"/>
      <c r="AD114" s="398"/>
      <c r="AE114" s="398"/>
      <c r="AF114" s="398"/>
      <c r="AG114" s="398"/>
      <c r="AH114" s="398"/>
      <c r="AI114" s="398"/>
      <c r="AJ114" s="398"/>
      <c r="AK114" s="398"/>
      <c r="AL114" s="398"/>
      <c r="AM114" s="398"/>
      <c r="AN114" s="398"/>
      <c r="AO114" s="398"/>
      <c r="AP114" s="398"/>
      <c r="AQ114" s="399"/>
      <c r="AR114" s="352"/>
      <c r="AS114" s="353"/>
      <c r="AT114" s="353"/>
      <c r="AU114" s="353"/>
      <c r="AV114" s="179">
        <f>IF(P114=TRUE,1,0)</f>
        <v>0</v>
      </c>
      <c r="AW114" s="179">
        <f>IF(U114=TRUE,1,0)</f>
        <v>0</v>
      </c>
    </row>
    <row r="115" spans="1:49" ht="50.25" customHeight="1" x14ac:dyDescent="0.15">
      <c r="A115" s="381" t="s">
        <v>146</v>
      </c>
      <c r="B115" s="382"/>
      <c r="C115" s="382"/>
      <c r="D115" s="382"/>
      <c r="E115" s="382"/>
      <c r="F115" s="382"/>
      <c r="G115" s="382"/>
      <c r="H115" s="382"/>
      <c r="I115" s="382"/>
      <c r="J115" s="382"/>
      <c r="K115" s="382"/>
      <c r="L115" s="382"/>
      <c r="M115" s="382"/>
      <c r="N115" s="382"/>
      <c r="O115" s="61">
        <f>COUNTIF(O103:O114,TRUE)</f>
        <v>0</v>
      </c>
      <c r="P115" s="61">
        <f>COUNTIF(P103:P114,TRUE)</f>
        <v>0</v>
      </c>
      <c r="Q115" s="61"/>
      <c r="R115" s="61"/>
      <c r="S115" s="61"/>
      <c r="T115" s="61">
        <f>COUNTIF(T103:T114,TRUE)</f>
        <v>0</v>
      </c>
      <c r="U115" s="61">
        <f>COUNTIF(U103:U114,TRUE)</f>
        <v>0</v>
      </c>
      <c r="V115" s="61">
        <f>SUM(O115:P115,T115:U115)</f>
        <v>0</v>
      </c>
      <c r="W115" s="61"/>
      <c r="X115" s="61"/>
      <c r="Y115" s="61"/>
      <c r="Z115" s="1"/>
      <c r="AA115" s="1"/>
      <c r="AB115" s="1"/>
      <c r="AC115" s="1"/>
      <c r="AD115" s="1"/>
      <c r="AE115" s="1"/>
      <c r="AF115" s="1"/>
      <c r="AG115" s="1"/>
      <c r="AH115" s="1"/>
      <c r="AI115" s="1"/>
      <c r="AJ115" s="1"/>
      <c r="AK115" s="1"/>
      <c r="AL115" s="1"/>
      <c r="AM115" s="1"/>
      <c r="AN115" s="1"/>
      <c r="AO115" s="1"/>
      <c r="AP115" s="1"/>
      <c r="AQ115" s="8"/>
    </row>
    <row r="116" spans="1:49" ht="39.950000000000003" customHeight="1" x14ac:dyDescent="0.15">
      <c r="A116" s="2"/>
      <c r="B116" s="219">
        <v>50</v>
      </c>
      <c r="C116" s="385" t="s">
        <v>194</v>
      </c>
      <c r="D116" s="386"/>
      <c r="E116" s="386"/>
      <c r="F116" s="386"/>
      <c r="G116" s="386"/>
      <c r="H116" s="386"/>
      <c r="I116" s="386"/>
      <c r="J116" s="386"/>
      <c r="K116" s="386"/>
      <c r="L116" s="386"/>
      <c r="M116" s="386"/>
      <c r="N116" s="386"/>
      <c r="O116" s="163" t="b">
        <v>0</v>
      </c>
      <c r="P116" s="145" t="s">
        <v>131</v>
      </c>
      <c r="Q116" s="145"/>
      <c r="R116" s="145"/>
      <c r="S116" s="145"/>
      <c r="T116" s="164" t="b">
        <v>0</v>
      </c>
      <c r="U116" s="145" t="s">
        <v>132</v>
      </c>
      <c r="V116" s="145"/>
      <c r="W116" s="145"/>
      <c r="X116" s="145"/>
      <c r="Y116" s="165"/>
      <c r="Z116" s="389"/>
      <c r="AA116" s="390"/>
      <c r="AB116" s="390"/>
      <c r="AC116" s="390"/>
      <c r="AD116" s="390"/>
      <c r="AE116" s="390"/>
      <c r="AF116" s="390"/>
      <c r="AG116" s="390"/>
      <c r="AH116" s="390"/>
      <c r="AI116" s="390"/>
      <c r="AJ116" s="390"/>
      <c r="AK116" s="390"/>
      <c r="AL116" s="390"/>
      <c r="AM116" s="390"/>
      <c r="AN116" s="390"/>
      <c r="AO116" s="390"/>
      <c r="AP116" s="390"/>
      <c r="AQ116" s="391"/>
      <c r="AR116" s="352" t="str">
        <f>IF(SUM(AV116:AW117)=1,"",IF(SUM(AV116:AW117)&gt;=2,"二つ以上チェックしています",IF(SUM(AV116:AW117)=0,"どれかチェックしてください")))</f>
        <v>どれかチェックしてください</v>
      </c>
      <c r="AS116" s="353"/>
      <c r="AT116" s="353"/>
      <c r="AU116" s="353"/>
      <c r="AV116" s="179">
        <f>IF(O116=TRUE,1,0)</f>
        <v>0</v>
      </c>
      <c r="AW116" s="179">
        <f>IF(T116=TRUE,1,0)</f>
        <v>0</v>
      </c>
    </row>
    <row r="117" spans="1:49" ht="39.950000000000003" customHeight="1" x14ac:dyDescent="0.15">
      <c r="A117" s="2"/>
      <c r="B117" s="219"/>
      <c r="C117" s="387"/>
      <c r="D117" s="388"/>
      <c r="E117" s="388"/>
      <c r="F117" s="388"/>
      <c r="G117" s="388"/>
      <c r="H117" s="388"/>
      <c r="I117" s="388"/>
      <c r="J117" s="388"/>
      <c r="K117" s="388"/>
      <c r="L117" s="388"/>
      <c r="M117" s="388"/>
      <c r="N117" s="388"/>
      <c r="O117" s="166"/>
      <c r="P117" s="167" t="b">
        <v>0</v>
      </c>
      <c r="Q117" s="139" t="s">
        <v>133</v>
      </c>
      <c r="R117" s="139"/>
      <c r="S117" s="139"/>
      <c r="T117" s="139"/>
      <c r="U117" s="167" t="b">
        <v>0</v>
      </c>
      <c r="V117" s="139" t="s">
        <v>134</v>
      </c>
      <c r="W117" s="139"/>
      <c r="X117" s="139"/>
      <c r="Y117" s="151"/>
      <c r="Z117" s="378"/>
      <c r="AA117" s="379"/>
      <c r="AB117" s="379"/>
      <c r="AC117" s="379"/>
      <c r="AD117" s="379"/>
      <c r="AE117" s="379"/>
      <c r="AF117" s="379"/>
      <c r="AG117" s="379"/>
      <c r="AH117" s="379"/>
      <c r="AI117" s="379"/>
      <c r="AJ117" s="379"/>
      <c r="AK117" s="379"/>
      <c r="AL117" s="379"/>
      <c r="AM117" s="379"/>
      <c r="AN117" s="379"/>
      <c r="AO117" s="379"/>
      <c r="AP117" s="379"/>
      <c r="AQ117" s="380"/>
      <c r="AR117" s="352"/>
      <c r="AS117" s="353"/>
      <c r="AT117" s="353"/>
      <c r="AU117" s="353"/>
      <c r="AV117" s="179">
        <f>IF(P117=TRUE,1,0)</f>
        <v>0</v>
      </c>
      <c r="AW117" s="179">
        <f>IF(U117=TRUE,1,0)</f>
        <v>0</v>
      </c>
    </row>
    <row r="118" spans="1:49" ht="39.950000000000003" customHeight="1" x14ac:dyDescent="0.15">
      <c r="A118" s="2"/>
      <c r="B118" s="219">
        <v>51</v>
      </c>
      <c r="C118" s="369" t="s">
        <v>195</v>
      </c>
      <c r="D118" s="370"/>
      <c r="E118" s="370"/>
      <c r="F118" s="370"/>
      <c r="G118" s="370"/>
      <c r="H118" s="370"/>
      <c r="I118" s="370"/>
      <c r="J118" s="370"/>
      <c r="K118" s="370"/>
      <c r="L118" s="370"/>
      <c r="M118" s="370"/>
      <c r="N118" s="370"/>
      <c r="O118" s="168" t="b">
        <v>0</v>
      </c>
      <c r="P118" s="148" t="s">
        <v>131</v>
      </c>
      <c r="Q118" s="148"/>
      <c r="R118" s="148"/>
      <c r="S118" s="148"/>
      <c r="T118" s="169" t="b">
        <v>0</v>
      </c>
      <c r="U118" s="148" t="s">
        <v>132</v>
      </c>
      <c r="V118" s="148"/>
      <c r="W118" s="148"/>
      <c r="X118" s="148"/>
      <c r="Y118" s="170"/>
      <c r="Z118" s="375"/>
      <c r="AA118" s="376"/>
      <c r="AB118" s="376"/>
      <c r="AC118" s="376"/>
      <c r="AD118" s="376"/>
      <c r="AE118" s="376"/>
      <c r="AF118" s="376"/>
      <c r="AG118" s="376"/>
      <c r="AH118" s="376"/>
      <c r="AI118" s="376"/>
      <c r="AJ118" s="376"/>
      <c r="AK118" s="376"/>
      <c r="AL118" s="376"/>
      <c r="AM118" s="376"/>
      <c r="AN118" s="376"/>
      <c r="AO118" s="376"/>
      <c r="AP118" s="376"/>
      <c r="AQ118" s="377"/>
      <c r="AR118" s="352" t="str">
        <f>IF(SUM(AV118:AW119)=1,"",IF(SUM(AV118:AW119)&gt;=2,"二つ以上チェックしています",IF(SUM(AV118:AW119)=0,"どれかチェックしてください")))</f>
        <v>どれかチェックしてください</v>
      </c>
      <c r="AS118" s="353"/>
      <c r="AT118" s="353"/>
      <c r="AU118" s="353"/>
      <c r="AV118" s="179">
        <f>IF(O118=TRUE,1,0)</f>
        <v>0</v>
      </c>
      <c r="AW118" s="179">
        <f>IF(T118=TRUE,1,0)</f>
        <v>0</v>
      </c>
    </row>
    <row r="119" spans="1:49" ht="39.950000000000003" customHeight="1" x14ac:dyDescent="0.15">
      <c r="A119" s="2"/>
      <c r="B119" s="219"/>
      <c r="C119" s="394"/>
      <c r="D119" s="395"/>
      <c r="E119" s="395"/>
      <c r="F119" s="395"/>
      <c r="G119" s="395"/>
      <c r="H119" s="395"/>
      <c r="I119" s="395"/>
      <c r="J119" s="395"/>
      <c r="K119" s="395"/>
      <c r="L119" s="395"/>
      <c r="M119" s="395"/>
      <c r="N119" s="395"/>
      <c r="O119" s="175"/>
      <c r="P119" s="176" t="b">
        <v>0</v>
      </c>
      <c r="Q119" s="149" t="s">
        <v>133</v>
      </c>
      <c r="R119" s="149"/>
      <c r="S119" s="149"/>
      <c r="T119" s="149"/>
      <c r="U119" s="176" t="b">
        <v>0</v>
      </c>
      <c r="V119" s="149" t="s">
        <v>134</v>
      </c>
      <c r="W119" s="149"/>
      <c r="X119" s="149"/>
      <c r="Y119" s="150"/>
      <c r="Z119" s="397"/>
      <c r="AA119" s="398"/>
      <c r="AB119" s="398"/>
      <c r="AC119" s="398"/>
      <c r="AD119" s="398"/>
      <c r="AE119" s="398"/>
      <c r="AF119" s="398"/>
      <c r="AG119" s="398"/>
      <c r="AH119" s="398"/>
      <c r="AI119" s="398"/>
      <c r="AJ119" s="398"/>
      <c r="AK119" s="398"/>
      <c r="AL119" s="398"/>
      <c r="AM119" s="398"/>
      <c r="AN119" s="398"/>
      <c r="AO119" s="398"/>
      <c r="AP119" s="398"/>
      <c r="AQ119" s="399"/>
      <c r="AR119" s="352"/>
      <c r="AS119" s="353"/>
      <c r="AT119" s="353"/>
      <c r="AU119" s="353"/>
      <c r="AV119" s="179">
        <f>IF(P119=TRUE,1,0)</f>
        <v>0</v>
      </c>
      <c r="AW119" s="179">
        <f>IF(U119=TRUE,1,0)</f>
        <v>0</v>
      </c>
    </row>
    <row r="120" spans="1:49" ht="28.5" customHeight="1" x14ac:dyDescent="0.15">
      <c r="A120" s="392" t="s">
        <v>147</v>
      </c>
      <c r="B120" s="393"/>
      <c r="C120" s="393"/>
      <c r="D120" s="393"/>
      <c r="E120" s="393"/>
      <c r="F120" s="393"/>
      <c r="G120" s="393"/>
      <c r="H120" s="393"/>
      <c r="I120" s="393"/>
      <c r="J120" s="393"/>
      <c r="K120" s="393"/>
      <c r="L120" s="393"/>
      <c r="M120" s="393"/>
      <c r="N120" s="393"/>
      <c r="O120" s="9"/>
      <c r="P120" s="9"/>
      <c r="Q120" s="139"/>
      <c r="R120" s="139"/>
      <c r="S120" s="139"/>
      <c r="T120" s="139"/>
      <c r="U120" s="9"/>
      <c r="V120" s="139"/>
      <c r="W120" s="139"/>
      <c r="X120" s="139"/>
      <c r="Y120" s="139"/>
      <c r="Z120" s="139"/>
      <c r="AA120" s="139"/>
      <c r="AB120" s="139"/>
      <c r="AC120" s="139"/>
      <c r="AD120" s="139"/>
      <c r="AE120" s="139"/>
      <c r="AF120" s="139"/>
      <c r="AG120" s="139"/>
      <c r="AH120" s="139"/>
      <c r="AI120" s="139"/>
      <c r="AJ120" s="139"/>
      <c r="AK120" s="139"/>
      <c r="AL120" s="139"/>
      <c r="AM120" s="139"/>
      <c r="AN120" s="139"/>
      <c r="AO120" s="139"/>
      <c r="AP120" s="139"/>
      <c r="AQ120" s="140"/>
    </row>
    <row r="121" spans="1:49" ht="39.950000000000003" customHeight="1" x14ac:dyDescent="0.15">
      <c r="A121" s="2"/>
      <c r="B121" s="219">
        <v>52</v>
      </c>
      <c r="C121" s="385" t="s">
        <v>196</v>
      </c>
      <c r="D121" s="386"/>
      <c r="E121" s="386"/>
      <c r="F121" s="386"/>
      <c r="G121" s="386"/>
      <c r="H121" s="386"/>
      <c r="I121" s="386"/>
      <c r="J121" s="386"/>
      <c r="K121" s="386"/>
      <c r="L121" s="386"/>
      <c r="M121" s="386"/>
      <c r="N121" s="386"/>
      <c r="O121" s="163" t="b">
        <v>0</v>
      </c>
      <c r="P121" s="145" t="s">
        <v>131</v>
      </c>
      <c r="Q121" s="145"/>
      <c r="R121" s="145"/>
      <c r="S121" s="145"/>
      <c r="T121" s="164" t="b">
        <v>0</v>
      </c>
      <c r="U121" s="145" t="s">
        <v>132</v>
      </c>
      <c r="V121" s="145"/>
      <c r="W121" s="145"/>
      <c r="X121" s="145"/>
      <c r="Y121" s="165"/>
      <c r="Z121" s="389"/>
      <c r="AA121" s="390"/>
      <c r="AB121" s="390"/>
      <c r="AC121" s="390"/>
      <c r="AD121" s="390"/>
      <c r="AE121" s="390"/>
      <c r="AF121" s="390"/>
      <c r="AG121" s="390"/>
      <c r="AH121" s="390"/>
      <c r="AI121" s="390"/>
      <c r="AJ121" s="390"/>
      <c r="AK121" s="390"/>
      <c r="AL121" s="390"/>
      <c r="AM121" s="390"/>
      <c r="AN121" s="390"/>
      <c r="AO121" s="390"/>
      <c r="AP121" s="390"/>
      <c r="AQ121" s="391"/>
      <c r="AR121" s="352" t="str">
        <f>IF(SUM(AV121:AW122)=1,"",IF(SUM(AV121:AW122)&gt;=2,"二つ以上チェックしています",IF(SUM(AV121:AW122)=0,"どれかチェックしてください")))</f>
        <v>どれかチェックしてください</v>
      </c>
      <c r="AS121" s="353"/>
      <c r="AT121" s="353"/>
      <c r="AU121" s="353"/>
      <c r="AV121" s="179">
        <f>IF(O121=TRUE,1,0)</f>
        <v>0</v>
      </c>
      <c r="AW121" s="179">
        <f>IF(T121=TRUE,1,0)</f>
        <v>0</v>
      </c>
    </row>
    <row r="122" spans="1:49" ht="39.950000000000003" customHeight="1" x14ac:dyDescent="0.15">
      <c r="A122" s="2"/>
      <c r="B122" s="219"/>
      <c r="C122" s="387"/>
      <c r="D122" s="388"/>
      <c r="E122" s="388"/>
      <c r="F122" s="388"/>
      <c r="G122" s="388"/>
      <c r="H122" s="388"/>
      <c r="I122" s="388"/>
      <c r="J122" s="388"/>
      <c r="K122" s="388"/>
      <c r="L122" s="388"/>
      <c r="M122" s="388"/>
      <c r="N122" s="388"/>
      <c r="O122" s="166"/>
      <c r="P122" s="167" t="b">
        <v>0</v>
      </c>
      <c r="Q122" s="139" t="s">
        <v>133</v>
      </c>
      <c r="R122" s="139"/>
      <c r="S122" s="139"/>
      <c r="T122" s="139"/>
      <c r="U122" s="167" t="b">
        <v>0</v>
      </c>
      <c r="V122" s="139" t="s">
        <v>134</v>
      </c>
      <c r="W122" s="139"/>
      <c r="X122" s="139"/>
      <c r="Y122" s="151"/>
      <c r="Z122" s="378"/>
      <c r="AA122" s="379"/>
      <c r="AB122" s="379"/>
      <c r="AC122" s="379"/>
      <c r="AD122" s="379"/>
      <c r="AE122" s="379"/>
      <c r="AF122" s="379"/>
      <c r="AG122" s="379"/>
      <c r="AH122" s="379"/>
      <c r="AI122" s="379"/>
      <c r="AJ122" s="379"/>
      <c r="AK122" s="379"/>
      <c r="AL122" s="379"/>
      <c r="AM122" s="379"/>
      <c r="AN122" s="379"/>
      <c r="AO122" s="379"/>
      <c r="AP122" s="379"/>
      <c r="AQ122" s="380"/>
      <c r="AR122" s="352"/>
      <c r="AS122" s="353"/>
      <c r="AT122" s="353"/>
      <c r="AU122" s="353"/>
      <c r="AV122" s="179">
        <f>IF(P122=TRUE,1,0)</f>
        <v>0</v>
      </c>
      <c r="AW122" s="179">
        <f>IF(U122=TRUE,1,0)</f>
        <v>0</v>
      </c>
    </row>
    <row r="123" spans="1:49" ht="39.950000000000003" customHeight="1" x14ac:dyDescent="0.15">
      <c r="A123" s="2"/>
      <c r="B123" s="219">
        <v>53</v>
      </c>
      <c r="C123" s="369" t="s">
        <v>197</v>
      </c>
      <c r="D123" s="370"/>
      <c r="E123" s="370"/>
      <c r="F123" s="370"/>
      <c r="G123" s="370"/>
      <c r="H123" s="370"/>
      <c r="I123" s="370"/>
      <c r="J123" s="370"/>
      <c r="K123" s="370"/>
      <c r="L123" s="370"/>
      <c r="M123" s="370"/>
      <c r="N123" s="370"/>
      <c r="O123" s="168" t="b">
        <v>0</v>
      </c>
      <c r="P123" s="148" t="s">
        <v>131</v>
      </c>
      <c r="Q123" s="148"/>
      <c r="R123" s="148"/>
      <c r="S123" s="148"/>
      <c r="T123" s="169" t="b">
        <v>0</v>
      </c>
      <c r="U123" s="148" t="s">
        <v>132</v>
      </c>
      <c r="V123" s="148"/>
      <c r="W123" s="148"/>
      <c r="X123" s="148"/>
      <c r="Y123" s="170"/>
      <c r="Z123" s="375"/>
      <c r="AA123" s="376"/>
      <c r="AB123" s="376"/>
      <c r="AC123" s="376"/>
      <c r="AD123" s="376"/>
      <c r="AE123" s="376"/>
      <c r="AF123" s="376"/>
      <c r="AG123" s="376"/>
      <c r="AH123" s="376"/>
      <c r="AI123" s="376"/>
      <c r="AJ123" s="376"/>
      <c r="AK123" s="376"/>
      <c r="AL123" s="376"/>
      <c r="AM123" s="376"/>
      <c r="AN123" s="376"/>
      <c r="AO123" s="376"/>
      <c r="AP123" s="376"/>
      <c r="AQ123" s="377"/>
      <c r="AR123" s="352" t="str">
        <f>IF(SUM(AV123:AW124)=1,"",IF(SUM(AV123:AW124)&gt;=2,"二つ以上チェックしています",IF(SUM(AV123:AW124)=0,"どれかチェックしてください")))</f>
        <v>どれかチェックしてください</v>
      </c>
      <c r="AS123" s="353"/>
      <c r="AT123" s="353"/>
      <c r="AU123" s="353"/>
      <c r="AV123" s="179">
        <f>IF(O123=TRUE,1,0)</f>
        <v>0</v>
      </c>
      <c r="AW123" s="179">
        <f>IF(T123=TRUE,1,0)</f>
        <v>0</v>
      </c>
    </row>
    <row r="124" spans="1:49" ht="39.950000000000003" customHeight="1" x14ac:dyDescent="0.15">
      <c r="A124" s="2"/>
      <c r="B124" s="219"/>
      <c r="C124" s="394"/>
      <c r="D124" s="395"/>
      <c r="E124" s="395"/>
      <c r="F124" s="395"/>
      <c r="G124" s="395"/>
      <c r="H124" s="395"/>
      <c r="I124" s="395"/>
      <c r="J124" s="395"/>
      <c r="K124" s="395"/>
      <c r="L124" s="395"/>
      <c r="M124" s="395"/>
      <c r="N124" s="395"/>
      <c r="O124" s="175"/>
      <c r="P124" s="176" t="b">
        <v>0</v>
      </c>
      <c r="Q124" s="149" t="s">
        <v>133</v>
      </c>
      <c r="R124" s="149"/>
      <c r="S124" s="149"/>
      <c r="T124" s="149"/>
      <c r="U124" s="176" t="b">
        <v>0</v>
      </c>
      <c r="V124" s="149" t="s">
        <v>134</v>
      </c>
      <c r="W124" s="149"/>
      <c r="X124" s="149"/>
      <c r="Y124" s="150"/>
      <c r="Z124" s="397"/>
      <c r="AA124" s="398"/>
      <c r="AB124" s="398"/>
      <c r="AC124" s="398"/>
      <c r="AD124" s="398"/>
      <c r="AE124" s="398"/>
      <c r="AF124" s="398"/>
      <c r="AG124" s="398"/>
      <c r="AH124" s="398"/>
      <c r="AI124" s="398"/>
      <c r="AJ124" s="398"/>
      <c r="AK124" s="398"/>
      <c r="AL124" s="398"/>
      <c r="AM124" s="398"/>
      <c r="AN124" s="398"/>
      <c r="AO124" s="398"/>
      <c r="AP124" s="398"/>
      <c r="AQ124" s="399"/>
      <c r="AR124" s="352"/>
      <c r="AS124" s="353"/>
      <c r="AT124" s="353"/>
      <c r="AU124" s="353"/>
      <c r="AV124" s="179">
        <f>IF(P124=TRUE,1,0)</f>
        <v>0</v>
      </c>
      <c r="AW124" s="179">
        <f>IF(U124=TRUE,1,0)</f>
        <v>0</v>
      </c>
    </row>
    <row r="125" spans="1:49" ht="28.5" customHeight="1" x14ac:dyDescent="0.15">
      <c r="A125" s="392" t="s">
        <v>148</v>
      </c>
      <c r="B125" s="393"/>
      <c r="C125" s="393"/>
      <c r="D125" s="393"/>
      <c r="E125" s="393"/>
      <c r="F125" s="393"/>
      <c r="G125" s="393"/>
      <c r="H125" s="393"/>
      <c r="I125" s="393"/>
      <c r="J125" s="393"/>
      <c r="K125" s="393"/>
      <c r="L125" s="393"/>
      <c r="M125" s="393"/>
      <c r="N125" s="393"/>
      <c r="O125" s="9"/>
      <c r="P125" s="9"/>
      <c r="Q125" s="139"/>
      <c r="R125" s="139"/>
      <c r="S125" s="139"/>
      <c r="T125" s="139"/>
      <c r="U125" s="9"/>
      <c r="V125" s="139"/>
      <c r="W125" s="139"/>
      <c r="X125" s="139"/>
      <c r="Y125" s="139"/>
      <c r="Z125" s="139"/>
      <c r="AA125" s="139"/>
      <c r="AB125" s="139"/>
      <c r="AC125" s="139"/>
      <c r="AD125" s="139"/>
      <c r="AE125" s="139"/>
      <c r="AF125" s="139"/>
      <c r="AG125" s="139"/>
      <c r="AH125" s="139"/>
      <c r="AI125" s="139"/>
      <c r="AJ125" s="139"/>
      <c r="AK125" s="139"/>
      <c r="AL125" s="139"/>
      <c r="AM125" s="139"/>
      <c r="AN125" s="139"/>
      <c r="AO125" s="139"/>
      <c r="AP125" s="139"/>
      <c r="AQ125" s="140"/>
    </row>
    <row r="126" spans="1:49" ht="54.95" customHeight="1" x14ac:dyDescent="0.15">
      <c r="A126" s="2"/>
      <c r="B126" s="219">
        <v>54</v>
      </c>
      <c r="C126" s="385" t="s">
        <v>198</v>
      </c>
      <c r="D126" s="386"/>
      <c r="E126" s="386"/>
      <c r="F126" s="386"/>
      <c r="G126" s="386"/>
      <c r="H126" s="386"/>
      <c r="I126" s="386"/>
      <c r="J126" s="386"/>
      <c r="K126" s="386"/>
      <c r="L126" s="386"/>
      <c r="M126" s="386"/>
      <c r="N126" s="402"/>
      <c r="O126" s="163" t="b">
        <v>0</v>
      </c>
      <c r="P126" s="145" t="s">
        <v>131</v>
      </c>
      <c r="Q126" s="145"/>
      <c r="R126" s="145"/>
      <c r="S126" s="145"/>
      <c r="T126" s="164" t="b">
        <v>0</v>
      </c>
      <c r="U126" s="145" t="s">
        <v>132</v>
      </c>
      <c r="V126" s="145"/>
      <c r="W126" s="145"/>
      <c r="X126" s="145"/>
      <c r="Y126" s="165"/>
      <c r="Z126" s="389"/>
      <c r="AA126" s="390"/>
      <c r="AB126" s="390"/>
      <c r="AC126" s="390"/>
      <c r="AD126" s="390"/>
      <c r="AE126" s="390"/>
      <c r="AF126" s="390"/>
      <c r="AG126" s="390"/>
      <c r="AH126" s="390"/>
      <c r="AI126" s="390"/>
      <c r="AJ126" s="390"/>
      <c r="AK126" s="390"/>
      <c r="AL126" s="390"/>
      <c r="AM126" s="390"/>
      <c r="AN126" s="390"/>
      <c r="AO126" s="390"/>
      <c r="AP126" s="390"/>
      <c r="AQ126" s="391"/>
      <c r="AR126" s="352" t="str">
        <f>IF(SUM(AV126:AW127)=1,"",IF(SUM(AV126:AW127)&gt;=2,"二つ以上チェックしています",IF(SUM(AV126:AW127)=0,"どれかチェックしてください")))</f>
        <v>どれかチェックしてください</v>
      </c>
      <c r="AS126" s="353"/>
      <c r="AT126" s="353"/>
      <c r="AU126" s="353"/>
      <c r="AV126" s="179">
        <f>IF(O126=TRUE,1,0)</f>
        <v>0</v>
      </c>
      <c r="AW126" s="179">
        <f>IF(T126=TRUE,1,0)</f>
        <v>0</v>
      </c>
    </row>
    <row r="127" spans="1:49" ht="54.95" customHeight="1" thickBot="1" x14ac:dyDescent="0.2">
      <c r="A127" s="4"/>
      <c r="B127" s="403"/>
      <c r="C127" s="404"/>
      <c r="D127" s="405"/>
      <c r="E127" s="405"/>
      <c r="F127" s="405"/>
      <c r="G127" s="405"/>
      <c r="H127" s="405"/>
      <c r="I127" s="405"/>
      <c r="J127" s="405"/>
      <c r="K127" s="405"/>
      <c r="L127" s="405"/>
      <c r="M127" s="405"/>
      <c r="N127" s="406"/>
      <c r="O127" s="177"/>
      <c r="P127" s="178" t="b">
        <v>0</v>
      </c>
      <c r="Q127" s="146" t="s">
        <v>133</v>
      </c>
      <c r="R127" s="146"/>
      <c r="S127" s="146"/>
      <c r="T127" s="146"/>
      <c r="U127" s="178" t="b">
        <v>0</v>
      </c>
      <c r="V127" s="146" t="s">
        <v>134</v>
      </c>
      <c r="W127" s="146"/>
      <c r="X127" s="146"/>
      <c r="Y127" s="147"/>
      <c r="Z127" s="407"/>
      <c r="AA127" s="408"/>
      <c r="AB127" s="408"/>
      <c r="AC127" s="408"/>
      <c r="AD127" s="408"/>
      <c r="AE127" s="408"/>
      <c r="AF127" s="408"/>
      <c r="AG127" s="408"/>
      <c r="AH127" s="408"/>
      <c r="AI127" s="408"/>
      <c r="AJ127" s="408"/>
      <c r="AK127" s="408"/>
      <c r="AL127" s="408"/>
      <c r="AM127" s="408"/>
      <c r="AN127" s="408"/>
      <c r="AO127" s="408"/>
      <c r="AP127" s="408"/>
      <c r="AQ127" s="409"/>
      <c r="AR127" s="352"/>
      <c r="AS127" s="353"/>
      <c r="AT127" s="353"/>
      <c r="AU127" s="353"/>
      <c r="AV127" s="179">
        <f>IF(P127=TRUE,1,0)</f>
        <v>0</v>
      </c>
      <c r="AW127" s="179">
        <f>IF(U127=TRUE,1,0)</f>
        <v>0</v>
      </c>
    </row>
    <row r="128" spans="1:49" ht="45" customHeight="1" x14ac:dyDescent="0.15">
      <c r="N128" s="179"/>
      <c r="O128" s="179">
        <f>COUNTIF(O116:O127,TRUE)</f>
        <v>0</v>
      </c>
      <c r="P128" s="179">
        <f>COUNTIF(P116:P127,TRUE)</f>
        <v>0</v>
      </c>
      <c r="Q128" s="179"/>
      <c r="R128" s="179"/>
      <c r="S128" s="179"/>
      <c r="T128" s="179">
        <f>COUNTIF(T116:T127,TRUE)</f>
        <v>0</v>
      </c>
      <c r="U128" s="179">
        <f>COUNTIF(U116:U127,TRUE)</f>
        <v>0</v>
      </c>
      <c r="V128" s="179">
        <f>SUM(O128:P128,T128:U128)</f>
        <v>0</v>
      </c>
      <c r="W128" s="179"/>
    </row>
  </sheetData>
  <sheetProtection password="CC7E" sheet="1" objects="1" scenarios="1" selectLockedCells="1"/>
  <mergeCells count="247">
    <mergeCell ref="B126:B127"/>
    <mergeCell ref="C126:N127"/>
    <mergeCell ref="Z126:AQ127"/>
    <mergeCell ref="B123:B124"/>
    <mergeCell ref="C123:N124"/>
    <mergeCell ref="Z123:AQ124"/>
    <mergeCell ref="A125:N125"/>
    <mergeCell ref="A120:N120"/>
    <mergeCell ref="B121:B122"/>
    <mergeCell ref="C121:N122"/>
    <mergeCell ref="Z121:AQ122"/>
    <mergeCell ref="B116:B117"/>
    <mergeCell ref="C116:N117"/>
    <mergeCell ref="Z116:AQ117"/>
    <mergeCell ref="B118:B119"/>
    <mergeCell ref="C118:N119"/>
    <mergeCell ref="Z118:AQ119"/>
    <mergeCell ref="B113:B114"/>
    <mergeCell ref="C113:N114"/>
    <mergeCell ref="Z113:AQ114"/>
    <mergeCell ref="A115:N115"/>
    <mergeCell ref="B110:B111"/>
    <mergeCell ref="C110:N111"/>
    <mergeCell ref="Z110:AQ111"/>
    <mergeCell ref="A112:N112"/>
    <mergeCell ref="A107:N107"/>
    <mergeCell ref="B108:B109"/>
    <mergeCell ref="C108:N109"/>
    <mergeCell ref="Z108:AQ109"/>
    <mergeCell ref="B103:B104"/>
    <mergeCell ref="C103:N104"/>
    <mergeCell ref="Z103:AQ104"/>
    <mergeCell ref="B105:B106"/>
    <mergeCell ref="C105:N106"/>
    <mergeCell ref="Z105:AQ106"/>
    <mergeCell ref="B100:B101"/>
    <mergeCell ref="C100:N101"/>
    <mergeCell ref="Z100:AQ101"/>
    <mergeCell ref="A102:N102"/>
    <mergeCell ref="A97:N97"/>
    <mergeCell ref="B98:B99"/>
    <mergeCell ref="C98:N99"/>
    <mergeCell ref="Z98:AQ99"/>
    <mergeCell ref="A94:N94"/>
    <mergeCell ref="B95:B96"/>
    <mergeCell ref="C95:N96"/>
    <mergeCell ref="Z95:AQ96"/>
    <mergeCell ref="B90:B91"/>
    <mergeCell ref="C90:N91"/>
    <mergeCell ref="Z90:AQ91"/>
    <mergeCell ref="B92:B93"/>
    <mergeCell ref="C92:N93"/>
    <mergeCell ref="Z92:AQ93"/>
    <mergeCell ref="B86:B87"/>
    <mergeCell ref="C86:N87"/>
    <mergeCell ref="Z86:AQ87"/>
    <mergeCell ref="B88:B89"/>
    <mergeCell ref="C88:N89"/>
    <mergeCell ref="Z88:AQ89"/>
    <mergeCell ref="A83:N83"/>
    <mergeCell ref="B84:B85"/>
    <mergeCell ref="C84:N85"/>
    <mergeCell ref="Z84:AQ85"/>
    <mergeCell ref="B79:B80"/>
    <mergeCell ref="C79:N80"/>
    <mergeCell ref="Z79:AQ80"/>
    <mergeCell ref="B81:B82"/>
    <mergeCell ref="C81:N82"/>
    <mergeCell ref="Z81:AQ82"/>
    <mergeCell ref="B75:B76"/>
    <mergeCell ref="C75:N76"/>
    <mergeCell ref="Z75:AQ76"/>
    <mergeCell ref="B77:B78"/>
    <mergeCell ref="C77:N78"/>
    <mergeCell ref="Z77:AQ78"/>
    <mergeCell ref="B72:B73"/>
    <mergeCell ref="C72:N73"/>
    <mergeCell ref="Z72:AQ73"/>
    <mergeCell ref="A74:N74"/>
    <mergeCell ref="B68:B69"/>
    <mergeCell ref="C68:N69"/>
    <mergeCell ref="Z68:AQ69"/>
    <mergeCell ref="B70:B71"/>
    <mergeCell ref="C70:N71"/>
    <mergeCell ref="Z70:AQ71"/>
    <mergeCell ref="U64:X64"/>
    <mergeCell ref="Z64:AQ65"/>
    <mergeCell ref="B66:B67"/>
    <mergeCell ref="C66:N67"/>
    <mergeCell ref="Z66:AQ67"/>
    <mergeCell ref="B57:B58"/>
    <mergeCell ref="C57:N58"/>
    <mergeCell ref="Z57:AQ58"/>
    <mergeCell ref="B54:B55"/>
    <mergeCell ref="C54:N55"/>
    <mergeCell ref="Z54:AQ55"/>
    <mergeCell ref="A56:N56"/>
    <mergeCell ref="A63:N63"/>
    <mergeCell ref="B64:B65"/>
    <mergeCell ref="C64:N65"/>
    <mergeCell ref="P64:S64"/>
    <mergeCell ref="B59:B60"/>
    <mergeCell ref="C59:N60"/>
    <mergeCell ref="Z59:AQ60"/>
    <mergeCell ref="B61:B62"/>
    <mergeCell ref="C61:N62"/>
    <mergeCell ref="Z61:AQ62"/>
    <mergeCell ref="B50:B51"/>
    <mergeCell ref="C50:N51"/>
    <mergeCell ref="Z50:AQ51"/>
    <mergeCell ref="B52:B53"/>
    <mergeCell ref="C52:N53"/>
    <mergeCell ref="Z52:AQ53"/>
    <mergeCell ref="A47:N47"/>
    <mergeCell ref="B48:B49"/>
    <mergeCell ref="C48:N49"/>
    <mergeCell ref="Z48:AQ49"/>
    <mergeCell ref="B43:B44"/>
    <mergeCell ref="C43:N44"/>
    <mergeCell ref="Z43:AQ44"/>
    <mergeCell ref="B45:B46"/>
    <mergeCell ref="C45:N46"/>
    <mergeCell ref="Z45:AQ46"/>
    <mergeCell ref="B39:B40"/>
    <mergeCell ref="C39:N40"/>
    <mergeCell ref="Z39:AQ40"/>
    <mergeCell ref="B41:B42"/>
    <mergeCell ref="C41:N42"/>
    <mergeCell ref="Z41:AQ42"/>
    <mergeCell ref="B35:B36"/>
    <mergeCell ref="C35:N36"/>
    <mergeCell ref="Z35:AQ36"/>
    <mergeCell ref="B37:B38"/>
    <mergeCell ref="C37:N38"/>
    <mergeCell ref="Z37:AQ38"/>
    <mergeCell ref="B31:B32"/>
    <mergeCell ref="C31:N32"/>
    <mergeCell ref="Z31:AQ32"/>
    <mergeCell ref="B33:B34"/>
    <mergeCell ref="C33:N34"/>
    <mergeCell ref="Z33:AQ34"/>
    <mergeCell ref="B27:B28"/>
    <mergeCell ref="C27:N28"/>
    <mergeCell ref="Z27:AQ28"/>
    <mergeCell ref="B29:B30"/>
    <mergeCell ref="C29:N30"/>
    <mergeCell ref="Z29:AQ30"/>
    <mergeCell ref="B23:B24"/>
    <mergeCell ref="C23:N24"/>
    <mergeCell ref="Z23:AQ24"/>
    <mergeCell ref="B25:B26"/>
    <mergeCell ref="C25:N26"/>
    <mergeCell ref="Z25:AQ26"/>
    <mergeCell ref="A20:N20"/>
    <mergeCell ref="B21:B22"/>
    <mergeCell ref="C21:N22"/>
    <mergeCell ref="Z21:AQ22"/>
    <mergeCell ref="A18:A19"/>
    <mergeCell ref="B18:B19"/>
    <mergeCell ref="C18:N19"/>
    <mergeCell ref="Z18:AQ19"/>
    <mergeCell ref="A16:A17"/>
    <mergeCell ref="B16:B17"/>
    <mergeCell ref="C16:N17"/>
    <mergeCell ref="Z16:AQ17"/>
    <mergeCell ref="A14:A15"/>
    <mergeCell ref="B14:B15"/>
    <mergeCell ref="C14:N15"/>
    <mergeCell ref="Z14:AQ15"/>
    <mergeCell ref="A12:A13"/>
    <mergeCell ref="B12:B13"/>
    <mergeCell ref="C12:N13"/>
    <mergeCell ref="Z12:AQ13"/>
    <mergeCell ref="A10:A11"/>
    <mergeCell ref="B10:B11"/>
    <mergeCell ref="C10:N11"/>
    <mergeCell ref="Z10:AQ11"/>
    <mergeCell ref="B2:AQ2"/>
    <mergeCell ref="A3:B4"/>
    <mergeCell ref="C3:N4"/>
    <mergeCell ref="O3:Y4"/>
    <mergeCell ref="Z3:AQ4"/>
    <mergeCell ref="AR6:AU7"/>
    <mergeCell ref="AR8:AU9"/>
    <mergeCell ref="AR10:AU11"/>
    <mergeCell ref="AR12:AU13"/>
    <mergeCell ref="A8:A9"/>
    <mergeCell ref="B8:B9"/>
    <mergeCell ref="C8:N9"/>
    <mergeCell ref="Z8:AQ9"/>
    <mergeCell ref="A5:N5"/>
    <mergeCell ref="O5:Y5"/>
    <mergeCell ref="Z5:AQ5"/>
    <mergeCell ref="A6:A7"/>
    <mergeCell ref="B6:B7"/>
    <mergeCell ref="C6:N7"/>
    <mergeCell ref="Z6:AQ7"/>
    <mergeCell ref="AR14:AU15"/>
    <mergeCell ref="AR16:AU17"/>
    <mergeCell ref="AR18:AU19"/>
    <mergeCell ref="AR21:AU22"/>
    <mergeCell ref="AR23:AU24"/>
    <mergeCell ref="AR25:AU26"/>
    <mergeCell ref="AR27:AU28"/>
    <mergeCell ref="AR29:AU30"/>
    <mergeCell ref="AR31:AU32"/>
    <mergeCell ref="AR52:AU53"/>
    <mergeCell ref="AR54:AU55"/>
    <mergeCell ref="AR57:AU58"/>
    <mergeCell ref="AR59:AU60"/>
    <mergeCell ref="AR61:AU62"/>
    <mergeCell ref="AR64:AU65"/>
    <mergeCell ref="AR66:AU67"/>
    <mergeCell ref="AR68:AU69"/>
    <mergeCell ref="AR33:AU34"/>
    <mergeCell ref="AR35:AU36"/>
    <mergeCell ref="AR37:AU38"/>
    <mergeCell ref="AR39:AU40"/>
    <mergeCell ref="AR41:AU42"/>
    <mergeCell ref="AR43:AU44"/>
    <mergeCell ref="AR45:AU46"/>
    <mergeCell ref="AR48:AU49"/>
    <mergeCell ref="AR50:AU51"/>
    <mergeCell ref="AR70:AU71"/>
    <mergeCell ref="AR72:AU73"/>
    <mergeCell ref="AR75:AU76"/>
    <mergeCell ref="AR77:AU78"/>
    <mergeCell ref="AR79:AU80"/>
    <mergeCell ref="AR81:AU82"/>
    <mergeCell ref="AR84:AU85"/>
    <mergeCell ref="AR86:AU87"/>
    <mergeCell ref="AR88:AU89"/>
    <mergeCell ref="AR123:AU124"/>
    <mergeCell ref="AR126:AU127"/>
    <mergeCell ref="AR110:AU111"/>
    <mergeCell ref="AR113:AU114"/>
    <mergeCell ref="AR116:AU117"/>
    <mergeCell ref="AR118:AU119"/>
    <mergeCell ref="AR90:AU91"/>
    <mergeCell ref="AR92:AU93"/>
    <mergeCell ref="AR95:AU96"/>
    <mergeCell ref="AR98:AU99"/>
    <mergeCell ref="AR100:AU101"/>
    <mergeCell ref="AR103:AU104"/>
    <mergeCell ref="AR105:AU106"/>
    <mergeCell ref="AR108:AU109"/>
    <mergeCell ref="AR121:AU122"/>
  </mergeCells>
  <phoneticPr fontId="2"/>
  <conditionalFormatting sqref="C6:N7">
    <cfRule type="expression" dxfId="296" priority="4" stopIfTrue="1">
      <formula>$O$6</formula>
    </cfRule>
    <cfRule type="expression" dxfId="295" priority="5" stopIfTrue="1">
      <formula>$T$6</formula>
    </cfRule>
    <cfRule type="expression" dxfId="294" priority="6" stopIfTrue="1">
      <formula>$P$7</formula>
    </cfRule>
  </conditionalFormatting>
  <conditionalFormatting sqref="C8:N9">
    <cfRule type="expression" dxfId="293" priority="7" stopIfTrue="1">
      <formula>$O$8</formula>
    </cfRule>
    <cfRule type="expression" dxfId="292" priority="8" stopIfTrue="1">
      <formula>$T$8</formula>
    </cfRule>
    <cfRule type="expression" dxfId="291" priority="9" stopIfTrue="1">
      <formula>$P$9</formula>
    </cfRule>
  </conditionalFormatting>
  <conditionalFormatting sqref="C10:N11">
    <cfRule type="expression" dxfId="290" priority="10" stopIfTrue="1">
      <formula>$O$10</formula>
    </cfRule>
    <cfRule type="expression" dxfId="289" priority="11" stopIfTrue="1">
      <formula>$T$10</formula>
    </cfRule>
    <cfRule type="expression" dxfId="288" priority="12" stopIfTrue="1">
      <formula>$P$11</formula>
    </cfRule>
  </conditionalFormatting>
  <conditionalFormatting sqref="C12:N13">
    <cfRule type="expression" dxfId="287" priority="13" stopIfTrue="1">
      <formula>$O$12</formula>
    </cfRule>
    <cfRule type="expression" dxfId="286" priority="14" stopIfTrue="1">
      <formula>$T$12</formula>
    </cfRule>
    <cfRule type="expression" dxfId="285" priority="15" stopIfTrue="1">
      <formula>$P$13</formula>
    </cfRule>
  </conditionalFormatting>
  <conditionalFormatting sqref="C14:N15">
    <cfRule type="expression" dxfId="284" priority="16" stopIfTrue="1">
      <formula>$O$14</formula>
    </cfRule>
    <cfRule type="expression" dxfId="283" priority="17" stopIfTrue="1">
      <formula>$T$14</formula>
    </cfRule>
    <cfRule type="expression" dxfId="282" priority="18" stopIfTrue="1">
      <formula>$P$15</formula>
    </cfRule>
  </conditionalFormatting>
  <conditionalFormatting sqref="C16:N17">
    <cfRule type="expression" dxfId="281" priority="19" stopIfTrue="1">
      <formula>$O$16</formula>
    </cfRule>
    <cfRule type="expression" dxfId="280" priority="20" stopIfTrue="1">
      <formula>$T$16</formula>
    </cfRule>
    <cfRule type="expression" dxfId="279" priority="21" stopIfTrue="1">
      <formula>$P$17</formula>
    </cfRule>
  </conditionalFormatting>
  <conditionalFormatting sqref="C18:N19">
    <cfRule type="expression" dxfId="278" priority="22" stopIfTrue="1">
      <formula>$O$18</formula>
    </cfRule>
    <cfRule type="expression" dxfId="277" priority="23" stopIfTrue="1">
      <formula>$T$18</formula>
    </cfRule>
    <cfRule type="expression" dxfId="276" priority="24" stopIfTrue="1">
      <formula>$P$19</formula>
    </cfRule>
  </conditionalFormatting>
  <conditionalFormatting sqref="C21:N22">
    <cfRule type="expression" dxfId="275" priority="25" stopIfTrue="1">
      <formula>$O$21</formula>
    </cfRule>
    <cfRule type="expression" dxfId="274" priority="26" stopIfTrue="1">
      <formula>$T$21</formula>
    </cfRule>
    <cfRule type="expression" dxfId="273" priority="27" stopIfTrue="1">
      <formula>$P$22</formula>
    </cfRule>
  </conditionalFormatting>
  <conditionalFormatting sqref="C23:N24">
    <cfRule type="expression" dxfId="272" priority="28" stopIfTrue="1">
      <formula>$O$23</formula>
    </cfRule>
    <cfRule type="expression" dxfId="271" priority="29" stopIfTrue="1">
      <formula>$T$23</formula>
    </cfRule>
    <cfRule type="expression" dxfId="270" priority="30" stopIfTrue="1">
      <formula>$P$24</formula>
    </cfRule>
  </conditionalFormatting>
  <conditionalFormatting sqref="C25:N26">
    <cfRule type="expression" dxfId="269" priority="31" stopIfTrue="1">
      <formula>$O$25</formula>
    </cfRule>
    <cfRule type="expression" dxfId="268" priority="32" stopIfTrue="1">
      <formula>$T$25</formula>
    </cfRule>
    <cfRule type="expression" dxfId="267" priority="33" stopIfTrue="1">
      <formula>$P$26</formula>
    </cfRule>
  </conditionalFormatting>
  <conditionalFormatting sqref="C27:N28">
    <cfRule type="expression" dxfId="266" priority="34" stopIfTrue="1">
      <formula>$O$27</formula>
    </cfRule>
    <cfRule type="expression" dxfId="265" priority="35" stopIfTrue="1">
      <formula>$T$27</formula>
    </cfRule>
    <cfRule type="expression" dxfId="264" priority="36" stopIfTrue="1">
      <formula>$P$28</formula>
    </cfRule>
  </conditionalFormatting>
  <conditionalFormatting sqref="C29:N30">
    <cfRule type="expression" dxfId="263" priority="37" stopIfTrue="1">
      <formula>$O$29</formula>
    </cfRule>
    <cfRule type="expression" dxfId="262" priority="38" stopIfTrue="1">
      <formula>$T$29</formula>
    </cfRule>
    <cfRule type="expression" dxfId="261" priority="39" stopIfTrue="1">
      <formula>$P$30</formula>
    </cfRule>
  </conditionalFormatting>
  <conditionalFormatting sqref="C31:N32">
    <cfRule type="expression" dxfId="260" priority="40" stopIfTrue="1">
      <formula>$O$31</formula>
    </cfRule>
    <cfRule type="expression" dxfId="259" priority="41" stopIfTrue="1">
      <formula>$T$31</formula>
    </cfRule>
    <cfRule type="expression" dxfId="258" priority="42" stopIfTrue="1">
      <formula>$P$32</formula>
    </cfRule>
  </conditionalFormatting>
  <conditionalFormatting sqref="C33:N34">
    <cfRule type="expression" dxfId="257" priority="43" stopIfTrue="1">
      <formula>$O$33</formula>
    </cfRule>
    <cfRule type="expression" dxfId="256" priority="44" stopIfTrue="1">
      <formula>$T$33</formula>
    </cfRule>
    <cfRule type="expression" dxfId="255" priority="45" stopIfTrue="1">
      <formula>$P$34</formula>
    </cfRule>
  </conditionalFormatting>
  <conditionalFormatting sqref="C35:N36">
    <cfRule type="expression" dxfId="254" priority="46" stopIfTrue="1">
      <formula>$O$35</formula>
    </cfRule>
    <cfRule type="expression" dxfId="253" priority="47" stopIfTrue="1">
      <formula>$T$35</formula>
    </cfRule>
    <cfRule type="expression" dxfId="252" priority="48" stopIfTrue="1">
      <formula>$P$36</formula>
    </cfRule>
  </conditionalFormatting>
  <conditionalFormatting sqref="C37:N38">
    <cfRule type="expression" dxfId="251" priority="49" stopIfTrue="1">
      <formula>$O$37</formula>
    </cfRule>
    <cfRule type="expression" dxfId="250" priority="50" stopIfTrue="1">
      <formula>$T$37</formula>
    </cfRule>
    <cfRule type="expression" dxfId="249" priority="51" stopIfTrue="1">
      <formula>$P$38</formula>
    </cfRule>
  </conditionalFormatting>
  <conditionalFormatting sqref="C39:N40">
    <cfRule type="expression" dxfId="248" priority="52" stopIfTrue="1">
      <formula>$O$39</formula>
    </cfRule>
    <cfRule type="expression" dxfId="247" priority="53" stopIfTrue="1">
      <formula>$T$39</formula>
    </cfRule>
    <cfRule type="expression" dxfId="246" priority="54" stopIfTrue="1">
      <formula>$P$40</formula>
    </cfRule>
  </conditionalFormatting>
  <conditionalFormatting sqref="C41:N42">
    <cfRule type="expression" dxfId="245" priority="55" stopIfTrue="1">
      <formula>$O$41</formula>
    </cfRule>
    <cfRule type="expression" dxfId="244" priority="56" stopIfTrue="1">
      <formula>$T$41</formula>
    </cfRule>
    <cfRule type="expression" dxfId="243" priority="57" stopIfTrue="1">
      <formula>$P$42</formula>
    </cfRule>
  </conditionalFormatting>
  <conditionalFormatting sqref="C43:N44">
    <cfRule type="expression" dxfId="242" priority="58" stopIfTrue="1">
      <formula>$O$43</formula>
    </cfRule>
    <cfRule type="expression" dxfId="241" priority="59" stopIfTrue="1">
      <formula>$T$43</formula>
    </cfRule>
    <cfRule type="expression" dxfId="240" priority="60" stopIfTrue="1">
      <formula>$P$44</formula>
    </cfRule>
  </conditionalFormatting>
  <conditionalFormatting sqref="C45:N46">
    <cfRule type="expression" dxfId="239" priority="61" stopIfTrue="1">
      <formula>$O$45</formula>
    </cfRule>
    <cfRule type="expression" dxfId="238" priority="62" stopIfTrue="1">
      <formula>$T$45</formula>
    </cfRule>
    <cfRule type="expression" dxfId="237" priority="63" stopIfTrue="1">
      <formula>$P$46</formula>
    </cfRule>
  </conditionalFormatting>
  <conditionalFormatting sqref="C48:N49">
    <cfRule type="expression" dxfId="236" priority="64" stopIfTrue="1">
      <formula>$O$48</formula>
    </cfRule>
    <cfRule type="expression" dxfId="235" priority="65" stopIfTrue="1">
      <formula>$T$48</formula>
    </cfRule>
    <cfRule type="expression" dxfId="234" priority="66" stopIfTrue="1">
      <formula>$P$49</formula>
    </cfRule>
  </conditionalFormatting>
  <conditionalFormatting sqref="C50:N51">
    <cfRule type="expression" dxfId="233" priority="67" stopIfTrue="1">
      <formula>$O$50</formula>
    </cfRule>
    <cfRule type="expression" dxfId="232" priority="68" stopIfTrue="1">
      <formula>$T$50</formula>
    </cfRule>
    <cfRule type="expression" dxfId="231" priority="69" stopIfTrue="1">
      <formula>$P$51</formula>
    </cfRule>
  </conditionalFormatting>
  <conditionalFormatting sqref="C52:N53">
    <cfRule type="expression" dxfId="230" priority="70" stopIfTrue="1">
      <formula>$O$52</formula>
    </cfRule>
    <cfRule type="expression" dxfId="229" priority="71" stopIfTrue="1">
      <formula>$T$52</formula>
    </cfRule>
    <cfRule type="expression" dxfId="228" priority="72" stopIfTrue="1">
      <formula>$P$53</formula>
    </cfRule>
  </conditionalFormatting>
  <conditionalFormatting sqref="C54:N55">
    <cfRule type="expression" dxfId="227" priority="73" stopIfTrue="1">
      <formula>$O$54</formula>
    </cfRule>
    <cfRule type="expression" dxfId="226" priority="74" stopIfTrue="1">
      <formula>$T$54</formula>
    </cfRule>
    <cfRule type="expression" dxfId="225" priority="75" stopIfTrue="1">
      <formula>$P$55</formula>
    </cfRule>
  </conditionalFormatting>
  <conditionalFormatting sqref="C57:N58">
    <cfRule type="expression" dxfId="224" priority="76" stopIfTrue="1">
      <formula>$O$57</formula>
    </cfRule>
    <cfRule type="expression" dxfId="223" priority="77" stopIfTrue="1">
      <formula>$T$57</formula>
    </cfRule>
    <cfRule type="expression" dxfId="222" priority="78" stopIfTrue="1">
      <formula>$P$58</formula>
    </cfRule>
  </conditionalFormatting>
  <conditionalFormatting sqref="C59:N60">
    <cfRule type="expression" dxfId="221" priority="82" stopIfTrue="1">
      <formula>$O$59</formula>
    </cfRule>
    <cfRule type="expression" dxfId="220" priority="83" stopIfTrue="1">
      <formula>$T$59</formula>
    </cfRule>
    <cfRule type="expression" dxfId="219" priority="84" stopIfTrue="1">
      <formula>$P$60</formula>
    </cfRule>
  </conditionalFormatting>
  <conditionalFormatting sqref="C61:N62">
    <cfRule type="expression" dxfId="218" priority="85" stopIfTrue="1">
      <formula>$O$61</formula>
    </cfRule>
    <cfRule type="expression" dxfId="217" priority="86" stopIfTrue="1">
      <formula>$T$61</formula>
    </cfRule>
    <cfRule type="expression" dxfId="216" priority="87" stopIfTrue="1">
      <formula>$P$62</formula>
    </cfRule>
  </conditionalFormatting>
  <conditionalFormatting sqref="C64:N65">
    <cfRule type="expression" dxfId="215" priority="88" stopIfTrue="1">
      <formula>$O$64</formula>
    </cfRule>
    <cfRule type="expression" dxfId="214" priority="89" stopIfTrue="1">
      <formula>$T$64</formula>
    </cfRule>
    <cfRule type="expression" dxfId="213" priority="90" stopIfTrue="1">
      <formula>$P$65</formula>
    </cfRule>
  </conditionalFormatting>
  <conditionalFormatting sqref="C66:N67">
    <cfRule type="expression" dxfId="212" priority="91" stopIfTrue="1">
      <formula>$O$66</formula>
    </cfRule>
    <cfRule type="expression" dxfId="211" priority="92" stopIfTrue="1">
      <formula>$T$66</formula>
    </cfRule>
    <cfRule type="expression" dxfId="210" priority="93" stopIfTrue="1">
      <formula>$P$67</formula>
    </cfRule>
  </conditionalFormatting>
  <conditionalFormatting sqref="C68:N69">
    <cfRule type="expression" dxfId="209" priority="94" stopIfTrue="1">
      <formula>$O$68</formula>
    </cfRule>
    <cfRule type="expression" dxfId="208" priority="95" stopIfTrue="1">
      <formula>$T$68</formula>
    </cfRule>
    <cfRule type="expression" dxfId="207" priority="96" stopIfTrue="1">
      <formula>$P$69</formula>
    </cfRule>
  </conditionalFormatting>
  <conditionalFormatting sqref="C70:N71">
    <cfRule type="expression" dxfId="206" priority="97" stopIfTrue="1">
      <formula>$O$70</formula>
    </cfRule>
    <cfRule type="expression" dxfId="205" priority="98" stopIfTrue="1">
      <formula>$T$70</formula>
    </cfRule>
    <cfRule type="expression" dxfId="204" priority="99" stopIfTrue="1">
      <formula>$P$71</formula>
    </cfRule>
  </conditionalFormatting>
  <conditionalFormatting sqref="C72:N73">
    <cfRule type="expression" dxfId="203" priority="100" stopIfTrue="1">
      <formula>$O$72</formula>
    </cfRule>
    <cfRule type="expression" dxfId="202" priority="101" stopIfTrue="1">
      <formula>$T$72</formula>
    </cfRule>
    <cfRule type="expression" dxfId="201" priority="102" stopIfTrue="1">
      <formula>$P$73</formula>
    </cfRule>
  </conditionalFormatting>
  <conditionalFormatting sqref="C75:N76">
    <cfRule type="expression" dxfId="200" priority="103" stopIfTrue="1">
      <formula>$O$75</formula>
    </cfRule>
    <cfRule type="expression" dxfId="199" priority="104" stopIfTrue="1">
      <formula>$T$75</formula>
    </cfRule>
    <cfRule type="expression" dxfId="198" priority="105" stopIfTrue="1">
      <formula>$P$76</formula>
    </cfRule>
  </conditionalFormatting>
  <conditionalFormatting sqref="C81:N82">
    <cfRule type="expression" dxfId="197" priority="109" stopIfTrue="1">
      <formula>$O$81</formula>
    </cfRule>
    <cfRule type="expression" dxfId="196" priority="110" stopIfTrue="1">
      <formula>$T$81</formula>
    </cfRule>
    <cfRule type="expression" dxfId="195" priority="111" stopIfTrue="1">
      <formula>$P$82</formula>
    </cfRule>
  </conditionalFormatting>
  <conditionalFormatting sqref="C84:N85">
    <cfRule type="expression" dxfId="194" priority="112" stopIfTrue="1">
      <formula>$O$84</formula>
    </cfRule>
    <cfRule type="expression" dxfId="193" priority="113" stopIfTrue="1">
      <formula>$T$84</formula>
    </cfRule>
    <cfRule type="expression" dxfId="192" priority="114" stopIfTrue="1">
      <formula>$P$85</formula>
    </cfRule>
  </conditionalFormatting>
  <conditionalFormatting sqref="C86:N87">
    <cfRule type="expression" dxfId="191" priority="115" stopIfTrue="1">
      <formula>$O$86</formula>
    </cfRule>
    <cfRule type="expression" dxfId="190" priority="116" stopIfTrue="1">
      <formula>$T$86</formula>
    </cfRule>
    <cfRule type="expression" dxfId="189" priority="117" stopIfTrue="1">
      <formula>$P$87</formula>
    </cfRule>
  </conditionalFormatting>
  <conditionalFormatting sqref="C88:N89">
    <cfRule type="expression" dxfId="188" priority="118" stopIfTrue="1">
      <formula>$O$88</formula>
    </cfRule>
    <cfRule type="expression" dxfId="187" priority="119" stopIfTrue="1">
      <formula>$T$88</formula>
    </cfRule>
    <cfRule type="expression" dxfId="186" priority="120" stopIfTrue="1">
      <formula>$P$89</formula>
    </cfRule>
  </conditionalFormatting>
  <conditionalFormatting sqref="C90:N91">
    <cfRule type="expression" dxfId="185" priority="121" stopIfTrue="1">
      <formula>$O$90</formula>
    </cfRule>
    <cfRule type="expression" dxfId="184" priority="122" stopIfTrue="1">
      <formula>$T$90</formula>
    </cfRule>
    <cfRule type="expression" dxfId="183" priority="123" stopIfTrue="1">
      <formula>$P$91</formula>
    </cfRule>
  </conditionalFormatting>
  <conditionalFormatting sqref="C92:N93">
    <cfRule type="expression" dxfId="182" priority="124" stopIfTrue="1">
      <formula>$O$92</formula>
    </cfRule>
    <cfRule type="expression" dxfId="181" priority="125" stopIfTrue="1">
      <formula>$T$92</formula>
    </cfRule>
    <cfRule type="expression" dxfId="180" priority="126" stopIfTrue="1">
      <formula>$P$93</formula>
    </cfRule>
  </conditionalFormatting>
  <conditionalFormatting sqref="C95:N96">
    <cfRule type="expression" dxfId="179" priority="127" stopIfTrue="1">
      <formula>$O$95</formula>
    </cfRule>
    <cfRule type="expression" dxfId="178" priority="128" stopIfTrue="1">
      <formula>$T$95</formula>
    </cfRule>
    <cfRule type="expression" dxfId="177" priority="129" stopIfTrue="1">
      <formula>$P$96</formula>
    </cfRule>
  </conditionalFormatting>
  <conditionalFormatting sqref="C98:N99">
    <cfRule type="expression" dxfId="176" priority="130" stopIfTrue="1">
      <formula>$O$98</formula>
    </cfRule>
    <cfRule type="expression" dxfId="175" priority="131" stopIfTrue="1">
      <formula>$T$98</formula>
    </cfRule>
    <cfRule type="expression" dxfId="174" priority="132" stopIfTrue="1">
      <formula>$P$99</formula>
    </cfRule>
  </conditionalFormatting>
  <conditionalFormatting sqref="C100:N101">
    <cfRule type="expression" dxfId="173" priority="133" stopIfTrue="1">
      <formula>$O$100</formula>
    </cfRule>
    <cfRule type="expression" dxfId="172" priority="134" stopIfTrue="1">
      <formula>$T$100</formula>
    </cfRule>
    <cfRule type="expression" dxfId="171" priority="135" stopIfTrue="1">
      <formula>$P$101</formula>
    </cfRule>
  </conditionalFormatting>
  <conditionalFormatting sqref="C103:N104">
    <cfRule type="expression" dxfId="170" priority="136" stopIfTrue="1">
      <formula>$O$103</formula>
    </cfRule>
    <cfRule type="expression" dxfId="169" priority="137" stopIfTrue="1">
      <formula>$T$103</formula>
    </cfRule>
    <cfRule type="expression" dxfId="168" priority="138" stopIfTrue="1">
      <formula>$P$104</formula>
    </cfRule>
  </conditionalFormatting>
  <conditionalFormatting sqref="C105:N106">
    <cfRule type="expression" dxfId="167" priority="139" stopIfTrue="1">
      <formula>$O$105</formula>
    </cfRule>
    <cfRule type="expression" dxfId="166" priority="140" stopIfTrue="1">
      <formula>$T$105</formula>
    </cfRule>
    <cfRule type="expression" dxfId="165" priority="141" stopIfTrue="1">
      <formula>$P$106</formula>
    </cfRule>
  </conditionalFormatting>
  <conditionalFormatting sqref="C108:N109">
    <cfRule type="expression" dxfId="164" priority="142" stopIfTrue="1">
      <formula>$O$108</formula>
    </cfRule>
    <cfRule type="expression" dxfId="163" priority="143" stopIfTrue="1">
      <formula>$T$108</formula>
    </cfRule>
    <cfRule type="expression" dxfId="162" priority="144" stopIfTrue="1">
      <formula>$P$109</formula>
    </cfRule>
  </conditionalFormatting>
  <conditionalFormatting sqref="C110:N111">
    <cfRule type="expression" dxfId="161" priority="145" stopIfTrue="1">
      <formula>$O$110</formula>
    </cfRule>
    <cfRule type="expression" dxfId="160" priority="146" stopIfTrue="1">
      <formula>$T$110</formula>
    </cfRule>
    <cfRule type="expression" dxfId="159" priority="147" stopIfTrue="1">
      <formula>$P$111</formula>
    </cfRule>
  </conditionalFormatting>
  <conditionalFormatting sqref="C113:N114">
    <cfRule type="expression" dxfId="158" priority="148" stopIfTrue="1">
      <formula>$O$113</formula>
    </cfRule>
    <cfRule type="expression" dxfId="157" priority="149" stopIfTrue="1">
      <formula>$T$113</formula>
    </cfRule>
    <cfRule type="expression" dxfId="156" priority="150" stopIfTrue="1">
      <formula>$P$114</formula>
    </cfRule>
  </conditionalFormatting>
  <conditionalFormatting sqref="C116:N117">
    <cfRule type="expression" dxfId="155" priority="151" stopIfTrue="1">
      <formula>$O$116</formula>
    </cfRule>
    <cfRule type="expression" dxfId="154" priority="152" stopIfTrue="1">
      <formula>$T$116</formula>
    </cfRule>
    <cfRule type="expression" dxfId="153" priority="153" stopIfTrue="1">
      <formula>$P$117</formula>
    </cfRule>
  </conditionalFormatting>
  <conditionalFormatting sqref="C118:N119">
    <cfRule type="expression" dxfId="152" priority="154" stopIfTrue="1">
      <formula>$O$118</formula>
    </cfRule>
    <cfRule type="expression" dxfId="151" priority="155" stopIfTrue="1">
      <formula>$T$118</formula>
    </cfRule>
    <cfRule type="expression" dxfId="150" priority="156" stopIfTrue="1">
      <formula>$P$119</formula>
    </cfRule>
  </conditionalFormatting>
  <conditionalFormatting sqref="C121:N122">
    <cfRule type="expression" dxfId="149" priority="157" stopIfTrue="1">
      <formula>$O$121</formula>
    </cfRule>
    <cfRule type="expression" dxfId="148" priority="158" stopIfTrue="1">
      <formula>$T$121</formula>
    </cfRule>
    <cfRule type="expression" dxfId="147" priority="159" stopIfTrue="1">
      <formula>$P$122</formula>
    </cfRule>
  </conditionalFormatting>
  <conditionalFormatting sqref="C123:N124">
    <cfRule type="expression" dxfId="146" priority="160" stopIfTrue="1">
      <formula>$O$123</formula>
    </cfRule>
    <cfRule type="expression" dxfId="145" priority="161" stopIfTrue="1">
      <formula>$T$123</formula>
    </cfRule>
    <cfRule type="expression" dxfId="144" priority="162" stopIfTrue="1">
      <formula>$P$124</formula>
    </cfRule>
  </conditionalFormatting>
  <conditionalFormatting sqref="C126:N127">
    <cfRule type="expression" dxfId="143" priority="163" stopIfTrue="1">
      <formula>$O$126</formula>
    </cfRule>
    <cfRule type="expression" dxfId="142" priority="164" stopIfTrue="1">
      <formula>$T$126</formula>
    </cfRule>
    <cfRule type="expression" dxfId="141" priority="165" stopIfTrue="1">
      <formula>$P$127</formula>
    </cfRule>
  </conditionalFormatting>
  <conditionalFormatting sqref="C79:N80">
    <cfRule type="expression" dxfId="140" priority="106" stopIfTrue="1">
      <formula>$O$79</formula>
    </cfRule>
    <cfRule type="expression" dxfId="139" priority="107" stopIfTrue="1">
      <formula>$T$79</formula>
    </cfRule>
    <cfRule type="expression" dxfId="138" priority="108" stopIfTrue="1">
      <formula>$P$80</formula>
    </cfRule>
  </conditionalFormatting>
  <conditionalFormatting sqref="C77:N78">
    <cfRule type="expression" dxfId="137" priority="1" stopIfTrue="1">
      <formula>$O$77</formula>
    </cfRule>
    <cfRule type="expression" dxfId="136" priority="2" stopIfTrue="1">
      <formula>$T$77</formula>
    </cfRule>
    <cfRule type="expression" dxfId="135" priority="3" stopIfTrue="1">
      <formula>$P$78</formula>
    </cfRule>
  </conditionalFormatting>
  <dataValidations count="1">
    <dataValidation imeMode="on" allowBlank="1" showInputMessage="1" showErrorMessage="1" sqref="Z6:AQ19 Z21:AQ46 Z48:AQ55 Z84:AQ93 Z95:AQ96 Z98:AQ101 Z103:AQ106 Z108:AQ111 Z113:AQ114 Z116:AQ119 Z121:AQ124 Z126:AQ127 Z64:AQ73 Z75:AQ82 Z57:AQ62"/>
  </dataValidations>
  <printOptions horizontalCentered="1"/>
  <pageMargins left="0.78740157480314965" right="0.78740157480314965" top="0.59055118110236227" bottom="0.59055118110236227" header="0.51181102362204722" footer="0.51181102362204722"/>
  <pageSetup paperSize="9" scale="55" orientation="portrait" r:id="rId1"/>
  <headerFooter alignWithMargins="0"/>
  <rowBreaks count="3" manualBreakCount="3">
    <brk id="36" max="16383" man="1"/>
    <brk id="69" max="16383" man="1"/>
    <brk id="1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14</xdr:col>
                    <xdr:colOff>38100</xdr:colOff>
                    <xdr:row>5</xdr:row>
                    <xdr:rowOff>38100</xdr:rowOff>
                  </from>
                  <to>
                    <xdr:col>15</xdr:col>
                    <xdr:colOff>85725</xdr:colOff>
                    <xdr:row>5</xdr:row>
                    <xdr:rowOff>495300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15</xdr:col>
                    <xdr:colOff>28575</xdr:colOff>
                    <xdr:row>6</xdr:row>
                    <xdr:rowOff>19050</xdr:rowOff>
                  </from>
                  <to>
                    <xdr:col>16</xdr:col>
                    <xdr:colOff>57150</xdr:colOff>
                    <xdr:row>7</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19</xdr:col>
                    <xdr:colOff>28575</xdr:colOff>
                    <xdr:row>4</xdr:row>
                    <xdr:rowOff>619125</xdr:rowOff>
                  </from>
                  <to>
                    <xdr:col>20</xdr:col>
                    <xdr:colOff>57150</xdr:colOff>
                    <xdr:row>5</xdr:row>
                    <xdr:rowOff>495300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20</xdr:col>
                    <xdr:colOff>28575</xdr:colOff>
                    <xdr:row>6</xdr:row>
                    <xdr:rowOff>19050</xdr:rowOff>
                  </from>
                  <to>
                    <xdr:col>21</xdr:col>
                    <xdr:colOff>57150</xdr:colOff>
                    <xdr:row>7</xdr:row>
                    <xdr:rowOff>38100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14</xdr:col>
                    <xdr:colOff>28575</xdr:colOff>
                    <xdr:row>7</xdr:row>
                    <xdr:rowOff>28575</xdr:rowOff>
                  </from>
                  <to>
                    <xdr:col>15</xdr:col>
                    <xdr:colOff>57150</xdr:colOff>
                    <xdr:row>8</xdr:row>
                    <xdr:rowOff>38100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15</xdr:col>
                    <xdr:colOff>38100</xdr:colOff>
                    <xdr:row>8</xdr:row>
                    <xdr:rowOff>38100</xdr:rowOff>
                  </from>
                  <to>
                    <xdr:col>16</xdr:col>
                    <xdr:colOff>66675</xdr:colOff>
                    <xdr:row>9</xdr:row>
                    <xdr:rowOff>57150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19</xdr:col>
                    <xdr:colOff>38100</xdr:colOff>
                    <xdr:row>7</xdr:row>
                    <xdr:rowOff>38100</xdr:rowOff>
                  </from>
                  <to>
                    <xdr:col>20</xdr:col>
                    <xdr:colOff>66675</xdr:colOff>
                    <xdr:row>8</xdr:row>
                    <xdr:rowOff>57150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20</xdr:col>
                    <xdr:colOff>38100</xdr:colOff>
                    <xdr:row>8</xdr:row>
                    <xdr:rowOff>38100</xdr:rowOff>
                  </from>
                  <to>
                    <xdr:col>21</xdr:col>
                    <xdr:colOff>66675</xdr:colOff>
                    <xdr:row>9</xdr:row>
                    <xdr:rowOff>57150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14</xdr:col>
                    <xdr:colOff>28575</xdr:colOff>
                    <xdr:row>9</xdr:row>
                    <xdr:rowOff>38100</xdr:rowOff>
                  </from>
                  <to>
                    <xdr:col>15</xdr:col>
                    <xdr:colOff>57150</xdr:colOff>
                    <xdr:row>10</xdr:row>
                    <xdr:rowOff>57150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15</xdr:col>
                    <xdr:colOff>28575</xdr:colOff>
                    <xdr:row>10</xdr:row>
                    <xdr:rowOff>28575</xdr:rowOff>
                  </from>
                  <to>
                    <xdr:col>16</xdr:col>
                    <xdr:colOff>57150</xdr:colOff>
                    <xdr:row>11</xdr:row>
                    <xdr:rowOff>38100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19</xdr:col>
                    <xdr:colOff>38100</xdr:colOff>
                    <xdr:row>9</xdr:row>
                    <xdr:rowOff>38100</xdr:rowOff>
                  </from>
                  <to>
                    <xdr:col>20</xdr:col>
                    <xdr:colOff>66675</xdr:colOff>
                    <xdr:row>10</xdr:row>
                    <xdr:rowOff>57150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20</xdr:col>
                    <xdr:colOff>38100</xdr:colOff>
                    <xdr:row>10</xdr:row>
                    <xdr:rowOff>38100</xdr:rowOff>
                  </from>
                  <to>
                    <xdr:col>21</xdr:col>
                    <xdr:colOff>66675</xdr:colOff>
                    <xdr:row>11</xdr:row>
                    <xdr:rowOff>57150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14</xdr:col>
                    <xdr:colOff>38100</xdr:colOff>
                    <xdr:row>11</xdr:row>
                    <xdr:rowOff>38100</xdr:rowOff>
                  </from>
                  <to>
                    <xdr:col>15</xdr:col>
                    <xdr:colOff>66675</xdr:colOff>
                    <xdr:row>12</xdr:row>
                    <xdr:rowOff>57150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15</xdr:col>
                    <xdr:colOff>38100</xdr:colOff>
                    <xdr:row>12</xdr:row>
                    <xdr:rowOff>38100</xdr:rowOff>
                  </from>
                  <to>
                    <xdr:col>16</xdr:col>
                    <xdr:colOff>66675</xdr:colOff>
                    <xdr:row>13</xdr:row>
                    <xdr:rowOff>57150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19</xdr:col>
                    <xdr:colOff>38100</xdr:colOff>
                    <xdr:row>11</xdr:row>
                    <xdr:rowOff>38100</xdr:rowOff>
                  </from>
                  <to>
                    <xdr:col>20</xdr:col>
                    <xdr:colOff>66675</xdr:colOff>
                    <xdr:row>12</xdr:row>
                    <xdr:rowOff>57150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20</xdr:col>
                    <xdr:colOff>38100</xdr:colOff>
                    <xdr:row>12</xdr:row>
                    <xdr:rowOff>38100</xdr:rowOff>
                  </from>
                  <to>
                    <xdr:col>21</xdr:col>
                    <xdr:colOff>66675</xdr:colOff>
                    <xdr:row>13</xdr:row>
                    <xdr:rowOff>57150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14</xdr:col>
                    <xdr:colOff>38100</xdr:colOff>
                    <xdr:row>13</xdr:row>
                    <xdr:rowOff>38100</xdr:rowOff>
                  </from>
                  <to>
                    <xdr:col>15</xdr:col>
                    <xdr:colOff>66675</xdr:colOff>
                    <xdr:row>14</xdr:row>
                    <xdr:rowOff>57150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15</xdr:col>
                    <xdr:colOff>38100</xdr:colOff>
                    <xdr:row>14</xdr:row>
                    <xdr:rowOff>38100</xdr:rowOff>
                  </from>
                  <to>
                    <xdr:col>16</xdr:col>
                    <xdr:colOff>66675</xdr:colOff>
                    <xdr:row>15</xdr:row>
                    <xdr:rowOff>57150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19</xdr:col>
                    <xdr:colOff>38100</xdr:colOff>
                    <xdr:row>13</xdr:row>
                    <xdr:rowOff>38100</xdr:rowOff>
                  </from>
                  <to>
                    <xdr:col>20</xdr:col>
                    <xdr:colOff>66675</xdr:colOff>
                    <xdr:row>14</xdr:row>
                    <xdr:rowOff>57150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20</xdr:col>
                    <xdr:colOff>38100</xdr:colOff>
                    <xdr:row>14</xdr:row>
                    <xdr:rowOff>38100</xdr:rowOff>
                  </from>
                  <to>
                    <xdr:col>21</xdr:col>
                    <xdr:colOff>66675</xdr:colOff>
                    <xdr:row>15</xdr:row>
                    <xdr:rowOff>57150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14</xdr:col>
                    <xdr:colOff>38100</xdr:colOff>
                    <xdr:row>15</xdr:row>
                    <xdr:rowOff>38100</xdr:rowOff>
                  </from>
                  <to>
                    <xdr:col>15</xdr:col>
                    <xdr:colOff>66675</xdr:colOff>
                    <xdr:row>16</xdr:row>
                    <xdr:rowOff>57150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15</xdr:col>
                    <xdr:colOff>38100</xdr:colOff>
                    <xdr:row>16</xdr:row>
                    <xdr:rowOff>38100</xdr:rowOff>
                  </from>
                  <to>
                    <xdr:col>16</xdr:col>
                    <xdr:colOff>66675</xdr:colOff>
                    <xdr:row>17</xdr:row>
                    <xdr:rowOff>57150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19</xdr:col>
                    <xdr:colOff>38100</xdr:colOff>
                    <xdr:row>15</xdr:row>
                    <xdr:rowOff>38100</xdr:rowOff>
                  </from>
                  <to>
                    <xdr:col>20</xdr:col>
                    <xdr:colOff>66675</xdr:colOff>
                    <xdr:row>16</xdr:row>
                    <xdr:rowOff>57150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20</xdr:col>
                    <xdr:colOff>38100</xdr:colOff>
                    <xdr:row>16</xdr:row>
                    <xdr:rowOff>38100</xdr:rowOff>
                  </from>
                  <to>
                    <xdr:col>21</xdr:col>
                    <xdr:colOff>66675</xdr:colOff>
                    <xdr:row>17</xdr:row>
                    <xdr:rowOff>57150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14</xdr:col>
                    <xdr:colOff>38100</xdr:colOff>
                    <xdr:row>17</xdr:row>
                    <xdr:rowOff>38100</xdr:rowOff>
                  </from>
                  <to>
                    <xdr:col>15</xdr:col>
                    <xdr:colOff>66675</xdr:colOff>
                    <xdr:row>18</xdr:row>
                    <xdr:rowOff>57150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15</xdr:col>
                    <xdr:colOff>38100</xdr:colOff>
                    <xdr:row>18</xdr:row>
                    <xdr:rowOff>38100</xdr:rowOff>
                  </from>
                  <to>
                    <xdr:col>16</xdr:col>
                    <xdr:colOff>66675</xdr:colOff>
                    <xdr:row>19</xdr:row>
                    <xdr:rowOff>57150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19</xdr:col>
                    <xdr:colOff>38100</xdr:colOff>
                    <xdr:row>17</xdr:row>
                    <xdr:rowOff>38100</xdr:rowOff>
                  </from>
                  <to>
                    <xdr:col>20</xdr:col>
                    <xdr:colOff>66675</xdr:colOff>
                    <xdr:row>18</xdr:row>
                    <xdr:rowOff>57150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20</xdr:col>
                    <xdr:colOff>38100</xdr:colOff>
                    <xdr:row>18</xdr:row>
                    <xdr:rowOff>38100</xdr:rowOff>
                  </from>
                  <to>
                    <xdr:col>21</xdr:col>
                    <xdr:colOff>66675</xdr:colOff>
                    <xdr:row>19</xdr:row>
                    <xdr:rowOff>57150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14</xdr:col>
                    <xdr:colOff>38100</xdr:colOff>
                    <xdr:row>20</xdr:row>
                    <xdr:rowOff>38100</xdr:rowOff>
                  </from>
                  <to>
                    <xdr:col>15</xdr:col>
                    <xdr:colOff>66675</xdr:colOff>
                    <xdr:row>21</xdr:row>
                    <xdr:rowOff>57150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15</xdr:col>
                    <xdr:colOff>38100</xdr:colOff>
                    <xdr:row>21</xdr:row>
                    <xdr:rowOff>38100</xdr:rowOff>
                  </from>
                  <to>
                    <xdr:col>16</xdr:col>
                    <xdr:colOff>66675</xdr:colOff>
                    <xdr:row>22</xdr:row>
                    <xdr:rowOff>57150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38100</xdr:colOff>
                    <xdr:row>20</xdr:row>
                    <xdr:rowOff>38100</xdr:rowOff>
                  </from>
                  <to>
                    <xdr:col>20</xdr:col>
                    <xdr:colOff>66675</xdr:colOff>
                    <xdr:row>21</xdr:row>
                    <xdr:rowOff>57150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20</xdr:col>
                    <xdr:colOff>38100</xdr:colOff>
                    <xdr:row>21</xdr:row>
                    <xdr:rowOff>38100</xdr:rowOff>
                  </from>
                  <to>
                    <xdr:col>21</xdr:col>
                    <xdr:colOff>66675</xdr:colOff>
                    <xdr:row>22</xdr:row>
                    <xdr:rowOff>57150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14</xdr:col>
                    <xdr:colOff>38100</xdr:colOff>
                    <xdr:row>22</xdr:row>
                    <xdr:rowOff>38100</xdr:rowOff>
                  </from>
                  <to>
                    <xdr:col>15</xdr:col>
                    <xdr:colOff>66675</xdr:colOff>
                    <xdr:row>23</xdr:row>
                    <xdr:rowOff>57150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15</xdr:col>
                    <xdr:colOff>38100</xdr:colOff>
                    <xdr:row>23</xdr:row>
                    <xdr:rowOff>38100</xdr:rowOff>
                  </from>
                  <to>
                    <xdr:col>16</xdr:col>
                    <xdr:colOff>66675</xdr:colOff>
                    <xdr:row>24</xdr:row>
                    <xdr:rowOff>57150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19</xdr:col>
                    <xdr:colOff>38100</xdr:colOff>
                    <xdr:row>22</xdr:row>
                    <xdr:rowOff>38100</xdr:rowOff>
                  </from>
                  <to>
                    <xdr:col>20</xdr:col>
                    <xdr:colOff>66675</xdr:colOff>
                    <xdr:row>23</xdr:row>
                    <xdr:rowOff>57150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20</xdr:col>
                    <xdr:colOff>38100</xdr:colOff>
                    <xdr:row>23</xdr:row>
                    <xdr:rowOff>38100</xdr:rowOff>
                  </from>
                  <to>
                    <xdr:col>21</xdr:col>
                    <xdr:colOff>66675</xdr:colOff>
                    <xdr:row>24</xdr:row>
                    <xdr:rowOff>57150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14</xdr:col>
                    <xdr:colOff>38100</xdr:colOff>
                    <xdr:row>24</xdr:row>
                    <xdr:rowOff>38100</xdr:rowOff>
                  </from>
                  <to>
                    <xdr:col>15</xdr:col>
                    <xdr:colOff>66675</xdr:colOff>
                    <xdr:row>25</xdr:row>
                    <xdr:rowOff>57150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15</xdr:col>
                    <xdr:colOff>38100</xdr:colOff>
                    <xdr:row>25</xdr:row>
                    <xdr:rowOff>38100</xdr:rowOff>
                  </from>
                  <to>
                    <xdr:col>16</xdr:col>
                    <xdr:colOff>66675</xdr:colOff>
                    <xdr:row>26</xdr:row>
                    <xdr:rowOff>57150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19</xdr:col>
                    <xdr:colOff>38100</xdr:colOff>
                    <xdr:row>24</xdr:row>
                    <xdr:rowOff>38100</xdr:rowOff>
                  </from>
                  <to>
                    <xdr:col>20</xdr:col>
                    <xdr:colOff>66675</xdr:colOff>
                    <xdr:row>25</xdr:row>
                    <xdr:rowOff>57150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20</xdr:col>
                    <xdr:colOff>38100</xdr:colOff>
                    <xdr:row>25</xdr:row>
                    <xdr:rowOff>38100</xdr:rowOff>
                  </from>
                  <to>
                    <xdr:col>21</xdr:col>
                    <xdr:colOff>66675</xdr:colOff>
                    <xdr:row>26</xdr:row>
                    <xdr:rowOff>57150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14</xdr:col>
                    <xdr:colOff>38100</xdr:colOff>
                    <xdr:row>26</xdr:row>
                    <xdr:rowOff>38100</xdr:rowOff>
                  </from>
                  <to>
                    <xdr:col>15</xdr:col>
                    <xdr:colOff>66675</xdr:colOff>
                    <xdr:row>27</xdr:row>
                    <xdr:rowOff>57150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15</xdr:col>
                    <xdr:colOff>38100</xdr:colOff>
                    <xdr:row>27</xdr:row>
                    <xdr:rowOff>38100</xdr:rowOff>
                  </from>
                  <to>
                    <xdr:col>16</xdr:col>
                    <xdr:colOff>66675</xdr:colOff>
                    <xdr:row>28</xdr:row>
                    <xdr:rowOff>57150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19</xdr:col>
                    <xdr:colOff>38100</xdr:colOff>
                    <xdr:row>26</xdr:row>
                    <xdr:rowOff>38100</xdr:rowOff>
                  </from>
                  <to>
                    <xdr:col>20</xdr:col>
                    <xdr:colOff>66675</xdr:colOff>
                    <xdr:row>27</xdr:row>
                    <xdr:rowOff>57150</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20</xdr:col>
                    <xdr:colOff>38100</xdr:colOff>
                    <xdr:row>27</xdr:row>
                    <xdr:rowOff>38100</xdr:rowOff>
                  </from>
                  <to>
                    <xdr:col>21</xdr:col>
                    <xdr:colOff>66675</xdr:colOff>
                    <xdr:row>28</xdr:row>
                    <xdr:rowOff>57150</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14</xdr:col>
                    <xdr:colOff>38100</xdr:colOff>
                    <xdr:row>28</xdr:row>
                    <xdr:rowOff>38100</xdr:rowOff>
                  </from>
                  <to>
                    <xdr:col>15</xdr:col>
                    <xdr:colOff>66675</xdr:colOff>
                    <xdr:row>29</xdr:row>
                    <xdr:rowOff>57150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15</xdr:col>
                    <xdr:colOff>38100</xdr:colOff>
                    <xdr:row>29</xdr:row>
                    <xdr:rowOff>38100</xdr:rowOff>
                  </from>
                  <to>
                    <xdr:col>16</xdr:col>
                    <xdr:colOff>66675</xdr:colOff>
                    <xdr:row>30</xdr:row>
                    <xdr:rowOff>57150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19</xdr:col>
                    <xdr:colOff>38100</xdr:colOff>
                    <xdr:row>28</xdr:row>
                    <xdr:rowOff>38100</xdr:rowOff>
                  </from>
                  <to>
                    <xdr:col>20</xdr:col>
                    <xdr:colOff>66675</xdr:colOff>
                    <xdr:row>29</xdr:row>
                    <xdr:rowOff>57150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20</xdr:col>
                    <xdr:colOff>38100</xdr:colOff>
                    <xdr:row>29</xdr:row>
                    <xdr:rowOff>38100</xdr:rowOff>
                  </from>
                  <to>
                    <xdr:col>21</xdr:col>
                    <xdr:colOff>66675</xdr:colOff>
                    <xdr:row>30</xdr:row>
                    <xdr:rowOff>57150</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14</xdr:col>
                    <xdr:colOff>38100</xdr:colOff>
                    <xdr:row>30</xdr:row>
                    <xdr:rowOff>38100</xdr:rowOff>
                  </from>
                  <to>
                    <xdr:col>15</xdr:col>
                    <xdr:colOff>66675</xdr:colOff>
                    <xdr:row>31</xdr:row>
                    <xdr:rowOff>57150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15</xdr:col>
                    <xdr:colOff>38100</xdr:colOff>
                    <xdr:row>31</xdr:row>
                    <xdr:rowOff>38100</xdr:rowOff>
                  </from>
                  <to>
                    <xdr:col>16</xdr:col>
                    <xdr:colOff>66675</xdr:colOff>
                    <xdr:row>32</xdr:row>
                    <xdr:rowOff>57150</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19</xdr:col>
                    <xdr:colOff>38100</xdr:colOff>
                    <xdr:row>30</xdr:row>
                    <xdr:rowOff>38100</xdr:rowOff>
                  </from>
                  <to>
                    <xdr:col>20</xdr:col>
                    <xdr:colOff>66675</xdr:colOff>
                    <xdr:row>31</xdr:row>
                    <xdr:rowOff>57150</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20</xdr:col>
                    <xdr:colOff>38100</xdr:colOff>
                    <xdr:row>31</xdr:row>
                    <xdr:rowOff>38100</xdr:rowOff>
                  </from>
                  <to>
                    <xdr:col>21</xdr:col>
                    <xdr:colOff>66675</xdr:colOff>
                    <xdr:row>32</xdr:row>
                    <xdr:rowOff>57150</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14</xdr:col>
                    <xdr:colOff>38100</xdr:colOff>
                    <xdr:row>32</xdr:row>
                    <xdr:rowOff>38100</xdr:rowOff>
                  </from>
                  <to>
                    <xdr:col>15</xdr:col>
                    <xdr:colOff>66675</xdr:colOff>
                    <xdr:row>33</xdr:row>
                    <xdr:rowOff>57150</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15</xdr:col>
                    <xdr:colOff>38100</xdr:colOff>
                    <xdr:row>33</xdr:row>
                    <xdr:rowOff>38100</xdr:rowOff>
                  </from>
                  <to>
                    <xdr:col>16</xdr:col>
                    <xdr:colOff>66675</xdr:colOff>
                    <xdr:row>34</xdr:row>
                    <xdr:rowOff>57150</xdr:rowOff>
                  </to>
                </anchor>
              </controlPr>
            </control>
          </mc:Choice>
        </mc:AlternateContent>
        <mc:AlternateContent xmlns:mc="http://schemas.openxmlformats.org/markup-compatibility/2006">
          <mc:Choice Requires="x14">
            <control shapeId="15415" r:id="rId58" name="Check Box 55">
              <controlPr defaultSize="0" autoFill="0" autoLine="0" autoPict="0">
                <anchor moveWithCells="1">
                  <from>
                    <xdr:col>19</xdr:col>
                    <xdr:colOff>38100</xdr:colOff>
                    <xdr:row>32</xdr:row>
                    <xdr:rowOff>38100</xdr:rowOff>
                  </from>
                  <to>
                    <xdr:col>20</xdr:col>
                    <xdr:colOff>66675</xdr:colOff>
                    <xdr:row>33</xdr:row>
                    <xdr:rowOff>57150</xdr:rowOff>
                  </to>
                </anchor>
              </controlPr>
            </control>
          </mc:Choice>
        </mc:AlternateContent>
        <mc:AlternateContent xmlns:mc="http://schemas.openxmlformats.org/markup-compatibility/2006">
          <mc:Choice Requires="x14">
            <control shapeId="15416" r:id="rId59" name="Check Box 56">
              <controlPr defaultSize="0" autoFill="0" autoLine="0" autoPict="0">
                <anchor moveWithCells="1">
                  <from>
                    <xdr:col>20</xdr:col>
                    <xdr:colOff>38100</xdr:colOff>
                    <xdr:row>33</xdr:row>
                    <xdr:rowOff>38100</xdr:rowOff>
                  </from>
                  <to>
                    <xdr:col>21</xdr:col>
                    <xdr:colOff>66675</xdr:colOff>
                    <xdr:row>34</xdr:row>
                    <xdr:rowOff>57150</xdr:rowOff>
                  </to>
                </anchor>
              </controlPr>
            </control>
          </mc:Choice>
        </mc:AlternateContent>
        <mc:AlternateContent xmlns:mc="http://schemas.openxmlformats.org/markup-compatibility/2006">
          <mc:Choice Requires="x14">
            <control shapeId="15417" r:id="rId60" name="Check Box 57">
              <controlPr defaultSize="0" autoFill="0" autoLine="0" autoPict="0">
                <anchor moveWithCells="1">
                  <from>
                    <xdr:col>14</xdr:col>
                    <xdr:colOff>38100</xdr:colOff>
                    <xdr:row>34</xdr:row>
                    <xdr:rowOff>38100</xdr:rowOff>
                  </from>
                  <to>
                    <xdr:col>15</xdr:col>
                    <xdr:colOff>66675</xdr:colOff>
                    <xdr:row>35</xdr:row>
                    <xdr:rowOff>57150</xdr:rowOff>
                  </to>
                </anchor>
              </controlPr>
            </control>
          </mc:Choice>
        </mc:AlternateContent>
        <mc:AlternateContent xmlns:mc="http://schemas.openxmlformats.org/markup-compatibility/2006">
          <mc:Choice Requires="x14">
            <control shapeId="15418" r:id="rId61" name="Check Box 58">
              <controlPr defaultSize="0" autoFill="0" autoLine="0" autoPict="0">
                <anchor moveWithCells="1">
                  <from>
                    <xdr:col>15</xdr:col>
                    <xdr:colOff>38100</xdr:colOff>
                    <xdr:row>35</xdr:row>
                    <xdr:rowOff>38100</xdr:rowOff>
                  </from>
                  <to>
                    <xdr:col>16</xdr:col>
                    <xdr:colOff>66675</xdr:colOff>
                    <xdr:row>36</xdr:row>
                    <xdr:rowOff>57150</xdr:rowOff>
                  </to>
                </anchor>
              </controlPr>
            </control>
          </mc:Choice>
        </mc:AlternateContent>
        <mc:AlternateContent xmlns:mc="http://schemas.openxmlformats.org/markup-compatibility/2006">
          <mc:Choice Requires="x14">
            <control shapeId="15419" r:id="rId62" name="Check Box 59">
              <controlPr defaultSize="0" autoFill="0" autoLine="0" autoPict="0">
                <anchor moveWithCells="1">
                  <from>
                    <xdr:col>19</xdr:col>
                    <xdr:colOff>38100</xdr:colOff>
                    <xdr:row>34</xdr:row>
                    <xdr:rowOff>38100</xdr:rowOff>
                  </from>
                  <to>
                    <xdr:col>20</xdr:col>
                    <xdr:colOff>66675</xdr:colOff>
                    <xdr:row>35</xdr:row>
                    <xdr:rowOff>57150</xdr:rowOff>
                  </to>
                </anchor>
              </controlPr>
            </control>
          </mc:Choice>
        </mc:AlternateContent>
        <mc:AlternateContent xmlns:mc="http://schemas.openxmlformats.org/markup-compatibility/2006">
          <mc:Choice Requires="x14">
            <control shapeId="15420" r:id="rId63" name="Check Box 60">
              <controlPr defaultSize="0" autoFill="0" autoLine="0" autoPict="0">
                <anchor moveWithCells="1">
                  <from>
                    <xdr:col>20</xdr:col>
                    <xdr:colOff>38100</xdr:colOff>
                    <xdr:row>35</xdr:row>
                    <xdr:rowOff>38100</xdr:rowOff>
                  </from>
                  <to>
                    <xdr:col>21</xdr:col>
                    <xdr:colOff>66675</xdr:colOff>
                    <xdr:row>36</xdr:row>
                    <xdr:rowOff>57150</xdr:rowOff>
                  </to>
                </anchor>
              </controlPr>
            </control>
          </mc:Choice>
        </mc:AlternateContent>
        <mc:AlternateContent xmlns:mc="http://schemas.openxmlformats.org/markup-compatibility/2006">
          <mc:Choice Requires="x14">
            <control shapeId="15421" r:id="rId64" name="Check Box 61">
              <controlPr defaultSize="0" autoFill="0" autoLine="0" autoPict="0">
                <anchor moveWithCells="1">
                  <from>
                    <xdr:col>14</xdr:col>
                    <xdr:colOff>38100</xdr:colOff>
                    <xdr:row>36</xdr:row>
                    <xdr:rowOff>38100</xdr:rowOff>
                  </from>
                  <to>
                    <xdr:col>15</xdr:col>
                    <xdr:colOff>66675</xdr:colOff>
                    <xdr:row>37</xdr:row>
                    <xdr:rowOff>57150</xdr:rowOff>
                  </to>
                </anchor>
              </controlPr>
            </control>
          </mc:Choice>
        </mc:AlternateContent>
        <mc:AlternateContent xmlns:mc="http://schemas.openxmlformats.org/markup-compatibility/2006">
          <mc:Choice Requires="x14">
            <control shapeId="15422" r:id="rId65" name="Check Box 62">
              <controlPr defaultSize="0" autoFill="0" autoLine="0" autoPict="0">
                <anchor moveWithCells="1">
                  <from>
                    <xdr:col>15</xdr:col>
                    <xdr:colOff>38100</xdr:colOff>
                    <xdr:row>37</xdr:row>
                    <xdr:rowOff>38100</xdr:rowOff>
                  </from>
                  <to>
                    <xdr:col>16</xdr:col>
                    <xdr:colOff>66675</xdr:colOff>
                    <xdr:row>38</xdr:row>
                    <xdr:rowOff>57150</xdr:rowOff>
                  </to>
                </anchor>
              </controlPr>
            </control>
          </mc:Choice>
        </mc:AlternateContent>
        <mc:AlternateContent xmlns:mc="http://schemas.openxmlformats.org/markup-compatibility/2006">
          <mc:Choice Requires="x14">
            <control shapeId="15423" r:id="rId66" name="Check Box 63">
              <controlPr defaultSize="0" autoFill="0" autoLine="0" autoPict="0">
                <anchor moveWithCells="1">
                  <from>
                    <xdr:col>19</xdr:col>
                    <xdr:colOff>38100</xdr:colOff>
                    <xdr:row>36</xdr:row>
                    <xdr:rowOff>38100</xdr:rowOff>
                  </from>
                  <to>
                    <xdr:col>20</xdr:col>
                    <xdr:colOff>66675</xdr:colOff>
                    <xdr:row>37</xdr:row>
                    <xdr:rowOff>57150</xdr:rowOff>
                  </to>
                </anchor>
              </controlPr>
            </control>
          </mc:Choice>
        </mc:AlternateContent>
        <mc:AlternateContent xmlns:mc="http://schemas.openxmlformats.org/markup-compatibility/2006">
          <mc:Choice Requires="x14">
            <control shapeId="15424" r:id="rId67" name="Check Box 64">
              <controlPr defaultSize="0" autoFill="0" autoLine="0" autoPict="0">
                <anchor moveWithCells="1">
                  <from>
                    <xdr:col>20</xdr:col>
                    <xdr:colOff>38100</xdr:colOff>
                    <xdr:row>37</xdr:row>
                    <xdr:rowOff>38100</xdr:rowOff>
                  </from>
                  <to>
                    <xdr:col>21</xdr:col>
                    <xdr:colOff>66675</xdr:colOff>
                    <xdr:row>38</xdr:row>
                    <xdr:rowOff>57150</xdr:rowOff>
                  </to>
                </anchor>
              </controlPr>
            </control>
          </mc:Choice>
        </mc:AlternateContent>
        <mc:AlternateContent xmlns:mc="http://schemas.openxmlformats.org/markup-compatibility/2006">
          <mc:Choice Requires="x14">
            <control shapeId="15425" r:id="rId68" name="Check Box 65">
              <controlPr defaultSize="0" autoFill="0" autoLine="0" autoPict="0">
                <anchor moveWithCells="1">
                  <from>
                    <xdr:col>14</xdr:col>
                    <xdr:colOff>38100</xdr:colOff>
                    <xdr:row>38</xdr:row>
                    <xdr:rowOff>38100</xdr:rowOff>
                  </from>
                  <to>
                    <xdr:col>15</xdr:col>
                    <xdr:colOff>66675</xdr:colOff>
                    <xdr:row>39</xdr:row>
                    <xdr:rowOff>57150</xdr:rowOff>
                  </to>
                </anchor>
              </controlPr>
            </control>
          </mc:Choice>
        </mc:AlternateContent>
        <mc:AlternateContent xmlns:mc="http://schemas.openxmlformats.org/markup-compatibility/2006">
          <mc:Choice Requires="x14">
            <control shapeId="15426" r:id="rId69" name="Check Box 66">
              <controlPr defaultSize="0" autoFill="0" autoLine="0" autoPict="0">
                <anchor moveWithCells="1">
                  <from>
                    <xdr:col>15</xdr:col>
                    <xdr:colOff>38100</xdr:colOff>
                    <xdr:row>39</xdr:row>
                    <xdr:rowOff>38100</xdr:rowOff>
                  </from>
                  <to>
                    <xdr:col>16</xdr:col>
                    <xdr:colOff>66675</xdr:colOff>
                    <xdr:row>40</xdr:row>
                    <xdr:rowOff>57150</xdr:rowOff>
                  </to>
                </anchor>
              </controlPr>
            </control>
          </mc:Choice>
        </mc:AlternateContent>
        <mc:AlternateContent xmlns:mc="http://schemas.openxmlformats.org/markup-compatibility/2006">
          <mc:Choice Requires="x14">
            <control shapeId="15427" r:id="rId70" name="Check Box 67">
              <controlPr defaultSize="0" autoFill="0" autoLine="0" autoPict="0">
                <anchor moveWithCells="1">
                  <from>
                    <xdr:col>19</xdr:col>
                    <xdr:colOff>38100</xdr:colOff>
                    <xdr:row>38</xdr:row>
                    <xdr:rowOff>38100</xdr:rowOff>
                  </from>
                  <to>
                    <xdr:col>20</xdr:col>
                    <xdr:colOff>66675</xdr:colOff>
                    <xdr:row>39</xdr:row>
                    <xdr:rowOff>57150</xdr:rowOff>
                  </to>
                </anchor>
              </controlPr>
            </control>
          </mc:Choice>
        </mc:AlternateContent>
        <mc:AlternateContent xmlns:mc="http://schemas.openxmlformats.org/markup-compatibility/2006">
          <mc:Choice Requires="x14">
            <control shapeId="15428" r:id="rId71" name="Check Box 68">
              <controlPr defaultSize="0" autoFill="0" autoLine="0" autoPict="0">
                <anchor moveWithCells="1">
                  <from>
                    <xdr:col>20</xdr:col>
                    <xdr:colOff>38100</xdr:colOff>
                    <xdr:row>39</xdr:row>
                    <xdr:rowOff>38100</xdr:rowOff>
                  </from>
                  <to>
                    <xdr:col>21</xdr:col>
                    <xdr:colOff>66675</xdr:colOff>
                    <xdr:row>40</xdr:row>
                    <xdr:rowOff>57150</xdr:rowOff>
                  </to>
                </anchor>
              </controlPr>
            </control>
          </mc:Choice>
        </mc:AlternateContent>
        <mc:AlternateContent xmlns:mc="http://schemas.openxmlformats.org/markup-compatibility/2006">
          <mc:Choice Requires="x14">
            <control shapeId="15429" r:id="rId72" name="Check Box 69">
              <controlPr defaultSize="0" autoFill="0" autoLine="0" autoPict="0">
                <anchor moveWithCells="1">
                  <from>
                    <xdr:col>14</xdr:col>
                    <xdr:colOff>38100</xdr:colOff>
                    <xdr:row>40</xdr:row>
                    <xdr:rowOff>38100</xdr:rowOff>
                  </from>
                  <to>
                    <xdr:col>15</xdr:col>
                    <xdr:colOff>66675</xdr:colOff>
                    <xdr:row>41</xdr:row>
                    <xdr:rowOff>57150</xdr:rowOff>
                  </to>
                </anchor>
              </controlPr>
            </control>
          </mc:Choice>
        </mc:AlternateContent>
        <mc:AlternateContent xmlns:mc="http://schemas.openxmlformats.org/markup-compatibility/2006">
          <mc:Choice Requires="x14">
            <control shapeId="15430" r:id="rId73" name="Check Box 70">
              <controlPr defaultSize="0" autoFill="0" autoLine="0" autoPict="0">
                <anchor moveWithCells="1">
                  <from>
                    <xdr:col>15</xdr:col>
                    <xdr:colOff>38100</xdr:colOff>
                    <xdr:row>41</xdr:row>
                    <xdr:rowOff>38100</xdr:rowOff>
                  </from>
                  <to>
                    <xdr:col>16</xdr:col>
                    <xdr:colOff>66675</xdr:colOff>
                    <xdr:row>42</xdr:row>
                    <xdr:rowOff>57150</xdr:rowOff>
                  </to>
                </anchor>
              </controlPr>
            </control>
          </mc:Choice>
        </mc:AlternateContent>
        <mc:AlternateContent xmlns:mc="http://schemas.openxmlformats.org/markup-compatibility/2006">
          <mc:Choice Requires="x14">
            <control shapeId="15431" r:id="rId74" name="Check Box 71">
              <controlPr defaultSize="0" autoFill="0" autoLine="0" autoPict="0">
                <anchor moveWithCells="1">
                  <from>
                    <xdr:col>19</xdr:col>
                    <xdr:colOff>38100</xdr:colOff>
                    <xdr:row>40</xdr:row>
                    <xdr:rowOff>38100</xdr:rowOff>
                  </from>
                  <to>
                    <xdr:col>20</xdr:col>
                    <xdr:colOff>66675</xdr:colOff>
                    <xdr:row>41</xdr:row>
                    <xdr:rowOff>57150</xdr:rowOff>
                  </to>
                </anchor>
              </controlPr>
            </control>
          </mc:Choice>
        </mc:AlternateContent>
        <mc:AlternateContent xmlns:mc="http://schemas.openxmlformats.org/markup-compatibility/2006">
          <mc:Choice Requires="x14">
            <control shapeId="15432" r:id="rId75" name="Check Box 72">
              <controlPr defaultSize="0" autoFill="0" autoLine="0" autoPict="0">
                <anchor moveWithCells="1">
                  <from>
                    <xdr:col>20</xdr:col>
                    <xdr:colOff>38100</xdr:colOff>
                    <xdr:row>41</xdr:row>
                    <xdr:rowOff>38100</xdr:rowOff>
                  </from>
                  <to>
                    <xdr:col>21</xdr:col>
                    <xdr:colOff>66675</xdr:colOff>
                    <xdr:row>42</xdr:row>
                    <xdr:rowOff>57150</xdr:rowOff>
                  </to>
                </anchor>
              </controlPr>
            </control>
          </mc:Choice>
        </mc:AlternateContent>
        <mc:AlternateContent xmlns:mc="http://schemas.openxmlformats.org/markup-compatibility/2006">
          <mc:Choice Requires="x14">
            <control shapeId="15433" r:id="rId76" name="Check Box 73">
              <controlPr defaultSize="0" autoFill="0" autoLine="0" autoPict="0">
                <anchor moveWithCells="1">
                  <from>
                    <xdr:col>14</xdr:col>
                    <xdr:colOff>38100</xdr:colOff>
                    <xdr:row>42</xdr:row>
                    <xdr:rowOff>38100</xdr:rowOff>
                  </from>
                  <to>
                    <xdr:col>15</xdr:col>
                    <xdr:colOff>66675</xdr:colOff>
                    <xdr:row>43</xdr:row>
                    <xdr:rowOff>57150</xdr:rowOff>
                  </to>
                </anchor>
              </controlPr>
            </control>
          </mc:Choice>
        </mc:AlternateContent>
        <mc:AlternateContent xmlns:mc="http://schemas.openxmlformats.org/markup-compatibility/2006">
          <mc:Choice Requires="x14">
            <control shapeId="15434" r:id="rId77" name="Check Box 74">
              <controlPr defaultSize="0" autoFill="0" autoLine="0" autoPict="0">
                <anchor moveWithCells="1">
                  <from>
                    <xdr:col>15</xdr:col>
                    <xdr:colOff>38100</xdr:colOff>
                    <xdr:row>43</xdr:row>
                    <xdr:rowOff>38100</xdr:rowOff>
                  </from>
                  <to>
                    <xdr:col>16</xdr:col>
                    <xdr:colOff>66675</xdr:colOff>
                    <xdr:row>44</xdr:row>
                    <xdr:rowOff>57150</xdr:rowOff>
                  </to>
                </anchor>
              </controlPr>
            </control>
          </mc:Choice>
        </mc:AlternateContent>
        <mc:AlternateContent xmlns:mc="http://schemas.openxmlformats.org/markup-compatibility/2006">
          <mc:Choice Requires="x14">
            <control shapeId="15435" r:id="rId78" name="Check Box 75">
              <controlPr defaultSize="0" autoFill="0" autoLine="0" autoPict="0">
                <anchor moveWithCells="1">
                  <from>
                    <xdr:col>19</xdr:col>
                    <xdr:colOff>38100</xdr:colOff>
                    <xdr:row>42</xdr:row>
                    <xdr:rowOff>38100</xdr:rowOff>
                  </from>
                  <to>
                    <xdr:col>20</xdr:col>
                    <xdr:colOff>66675</xdr:colOff>
                    <xdr:row>43</xdr:row>
                    <xdr:rowOff>57150</xdr:rowOff>
                  </to>
                </anchor>
              </controlPr>
            </control>
          </mc:Choice>
        </mc:AlternateContent>
        <mc:AlternateContent xmlns:mc="http://schemas.openxmlformats.org/markup-compatibility/2006">
          <mc:Choice Requires="x14">
            <control shapeId="15436" r:id="rId79" name="Check Box 76">
              <controlPr defaultSize="0" autoFill="0" autoLine="0" autoPict="0">
                <anchor moveWithCells="1">
                  <from>
                    <xdr:col>20</xdr:col>
                    <xdr:colOff>38100</xdr:colOff>
                    <xdr:row>43</xdr:row>
                    <xdr:rowOff>38100</xdr:rowOff>
                  </from>
                  <to>
                    <xdr:col>21</xdr:col>
                    <xdr:colOff>66675</xdr:colOff>
                    <xdr:row>44</xdr:row>
                    <xdr:rowOff>57150</xdr:rowOff>
                  </to>
                </anchor>
              </controlPr>
            </control>
          </mc:Choice>
        </mc:AlternateContent>
        <mc:AlternateContent xmlns:mc="http://schemas.openxmlformats.org/markup-compatibility/2006">
          <mc:Choice Requires="x14">
            <control shapeId="15437" r:id="rId80" name="Check Box 77">
              <controlPr defaultSize="0" autoFill="0" autoLine="0" autoPict="0">
                <anchor moveWithCells="1">
                  <from>
                    <xdr:col>14</xdr:col>
                    <xdr:colOff>38100</xdr:colOff>
                    <xdr:row>44</xdr:row>
                    <xdr:rowOff>38100</xdr:rowOff>
                  </from>
                  <to>
                    <xdr:col>15</xdr:col>
                    <xdr:colOff>66675</xdr:colOff>
                    <xdr:row>45</xdr:row>
                    <xdr:rowOff>57150</xdr:rowOff>
                  </to>
                </anchor>
              </controlPr>
            </control>
          </mc:Choice>
        </mc:AlternateContent>
        <mc:AlternateContent xmlns:mc="http://schemas.openxmlformats.org/markup-compatibility/2006">
          <mc:Choice Requires="x14">
            <control shapeId="15438" r:id="rId81" name="Check Box 78">
              <controlPr defaultSize="0" autoFill="0" autoLine="0" autoPict="0">
                <anchor moveWithCells="1">
                  <from>
                    <xdr:col>15</xdr:col>
                    <xdr:colOff>38100</xdr:colOff>
                    <xdr:row>45</xdr:row>
                    <xdr:rowOff>38100</xdr:rowOff>
                  </from>
                  <to>
                    <xdr:col>16</xdr:col>
                    <xdr:colOff>66675</xdr:colOff>
                    <xdr:row>46</xdr:row>
                    <xdr:rowOff>57150</xdr:rowOff>
                  </to>
                </anchor>
              </controlPr>
            </control>
          </mc:Choice>
        </mc:AlternateContent>
        <mc:AlternateContent xmlns:mc="http://schemas.openxmlformats.org/markup-compatibility/2006">
          <mc:Choice Requires="x14">
            <control shapeId="15439" r:id="rId82" name="Check Box 79">
              <controlPr defaultSize="0" autoFill="0" autoLine="0" autoPict="0">
                <anchor moveWithCells="1">
                  <from>
                    <xdr:col>19</xdr:col>
                    <xdr:colOff>38100</xdr:colOff>
                    <xdr:row>44</xdr:row>
                    <xdr:rowOff>38100</xdr:rowOff>
                  </from>
                  <to>
                    <xdr:col>20</xdr:col>
                    <xdr:colOff>66675</xdr:colOff>
                    <xdr:row>45</xdr:row>
                    <xdr:rowOff>57150</xdr:rowOff>
                  </to>
                </anchor>
              </controlPr>
            </control>
          </mc:Choice>
        </mc:AlternateContent>
        <mc:AlternateContent xmlns:mc="http://schemas.openxmlformats.org/markup-compatibility/2006">
          <mc:Choice Requires="x14">
            <control shapeId="15440" r:id="rId83" name="Check Box 80">
              <controlPr defaultSize="0" autoFill="0" autoLine="0" autoPict="0">
                <anchor moveWithCells="1">
                  <from>
                    <xdr:col>20</xdr:col>
                    <xdr:colOff>38100</xdr:colOff>
                    <xdr:row>45</xdr:row>
                    <xdr:rowOff>38100</xdr:rowOff>
                  </from>
                  <to>
                    <xdr:col>21</xdr:col>
                    <xdr:colOff>66675</xdr:colOff>
                    <xdr:row>46</xdr:row>
                    <xdr:rowOff>57150</xdr:rowOff>
                  </to>
                </anchor>
              </controlPr>
            </control>
          </mc:Choice>
        </mc:AlternateContent>
        <mc:AlternateContent xmlns:mc="http://schemas.openxmlformats.org/markup-compatibility/2006">
          <mc:Choice Requires="x14">
            <control shapeId="15441" r:id="rId84" name="Check Box 81">
              <controlPr defaultSize="0" autoFill="0" autoLine="0" autoPict="0">
                <anchor moveWithCells="1">
                  <from>
                    <xdr:col>14</xdr:col>
                    <xdr:colOff>38100</xdr:colOff>
                    <xdr:row>47</xdr:row>
                    <xdr:rowOff>38100</xdr:rowOff>
                  </from>
                  <to>
                    <xdr:col>15</xdr:col>
                    <xdr:colOff>66675</xdr:colOff>
                    <xdr:row>48</xdr:row>
                    <xdr:rowOff>57150</xdr:rowOff>
                  </to>
                </anchor>
              </controlPr>
            </control>
          </mc:Choice>
        </mc:AlternateContent>
        <mc:AlternateContent xmlns:mc="http://schemas.openxmlformats.org/markup-compatibility/2006">
          <mc:Choice Requires="x14">
            <control shapeId="15442" r:id="rId85" name="Check Box 82">
              <controlPr defaultSize="0" autoFill="0" autoLine="0" autoPict="0">
                <anchor moveWithCells="1">
                  <from>
                    <xdr:col>15</xdr:col>
                    <xdr:colOff>38100</xdr:colOff>
                    <xdr:row>48</xdr:row>
                    <xdr:rowOff>38100</xdr:rowOff>
                  </from>
                  <to>
                    <xdr:col>16</xdr:col>
                    <xdr:colOff>66675</xdr:colOff>
                    <xdr:row>49</xdr:row>
                    <xdr:rowOff>57150</xdr:rowOff>
                  </to>
                </anchor>
              </controlPr>
            </control>
          </mc:Choice>
        </mc:AlternateContent>
        <mc:AlternateContent xmlns:mc="http://schemas.openxmlformats.org/markup-compatibility/2006">
          <mc:Choice Requires="x14">
            <control shapeId="15443" r:id="rId86" name="Check Box 83">
              <controlPr defaultSize="0" autoFill="0" autoLine="0" autoPict="0">
                <anchor moveWithCells="1">
                  <from>
                    <xdr:col>19</xdr:col>
                    <xdr:colOff>38100</xdr:colOff>
                    <xdr:row>47</xdr:row>
                    <xdr:rowOff>38100</xdr:rowOff>
                  </from>
                  <to>
                    <xdr:col>20</xdr:col>
                    <xdr:colOff>66675</xdr:colOff>
                    <xdr:row>48</xdr:row>
                    <xdr:rowOff>57150</xdr:rowOff>
                  </to>
                </anchor>
              </controlPr>
            </control>
          </mc:Choice>
        </mc:AlternateContent>
        <mc:AlternateContent xmlns:mc="http://schemas.openxmlformats.org/markup-compatibility/2006">
          <mc:Choice Requires="x14">
            <control shapeId="15444" r:id="rId87" name="Check Box 84">
              <controlPr defaultSize="0" autoFill="0" autoLine="0" autoPict="0">
                <anchor moveWithCells="1">
                  <from>
                    <xdr:col>20</xdr:col>
                    <xdr:colOff>38100</xdr:colOff>
                    <xdr:row>48</xdr:row>
                    <xdr:rowOff>38100</xdr:rowOff>
                  </from>
                  <to>
                    <xdr:col>21</xdr:col>
                    <xdr:colOff>66675</xdr:colOff>
                    <xdr:row>49</xdr:row>
                    <xdr:rowOff>57150</xdr:rowOff>
                  </to>
                </anchor>
              </controlPr>
            </control>
          </mc:Choice>
        </mc:AlternateContent>
        <mc:AlternateContent xmlns:mc="http://schemas.openxmlformats.org/markup-compatibility/2006">
          <mc:Choice Requires="x14">
            <control shapeId="15445" r:id="rId88" name="Check Box 85">
              <controlPr defaultSize="0" autoFill="0" autoLine="0" autoPict="0">
                <anchor moveWithCells="1">
                  <from>
                    <xdr:col>14</xdr:col>
                    <xdr:colOff>38100</xdr:colOff>
                    <xdr:row>49</xdr:row>
                    <xdr:rowOff>38100</xdr:rowOff>
                  </from>
                  <to>
                    <xdr:col>15</xdr:col>
                    <xdr:colOff>66675</xdr:colOff>
                    <xdr:row>50</xdr:row>
                    <xdr:rowOff>57150</xdr:rowOff>
                  </to>
                </anchor>
              </controlPr>
            </control>
          </mc:Choice>
        </mc:AlternateContent>
        <mc:AlternateContent xmlns:mc="http://schemas.openxmlformats.org/markup-compatibility/2006">
          <mc:Choice Requires="x14">
            <control shapeId="15446" r:id="rId89" name="Check Box 86">
              <controlPr defaultSize="0" autoFill="0" autoLine="0" autoPict="0">
                <anchor moveWithCells="1">
                  <from>
                    <xdr:col>15</xdr:col>
                    <xdr:colOff>38100</xdr:colOff>
                    <xdr:row>50</xdr:row>
                    <xdr:rowOff>38100</xdr:rowOff>
                  </from>
                  <to>
                    <xdr:col>16</xdr:col>
                    <xdr:colOff>66675</xdr:colOff>
                    <xdr:row>51</xdr:row>
                    <xdr:rowOff>57150</xdr:rowOff>
                  </to>
                </anchor>
              </controlPr>
            </control>
          </mc:Choice>
        </mc:AlternateContent>
        <mc:AlternateContent xmlns:mc="http://schemas.openxmlformats.org/markup-compatibility/2006">
          <mc:Choice Requires="x14">
            <control shapeId="15447" r:id="rId90" name="Check Box 87">
              <controlPr defaultSize="0" autoFill="0" autoLine="0" autoPict="0">
                <anchor moveWithCells="1">
                  <from>
                    <xdr:col>19</xdr:col>
                    <xdr:colOff>38100</xdr:colOff>
                    <xdr:row>49</xdr:row>
                    <xdr:rowOff>38100</xdr:rowOff>
                  </from>
                  <to>
                    <xdr:col>20</xdr:col>
                    <xdr:colOff>66675</xdr:colOff>
                    <xdr:row>50</xdr:row>
                    <xdr:rowOff>57150</xdr:rowOff>
                  </to>
                </anchor>
              </controlPr>
            </control>
          </mc:Choice>
        </mc:AlternateContent>
        <mc:AlternateContent xmlns:mc="http://schemas.openxmlformats.org/markup-compatibility/2006">
          <mc:Choice Requires="x14">
            <control shapeId="15448" r:id="rId91" name="Check Box 88">
              <controlPr defaultSize="0" autoFill="0" autoLine="0" autoPict="0">
                <anchor moveWithCells="1">
                  <from>
                    <xdr:col>20</xdr:col>
                    <xdr:colOff>38100</xdr:colOff>
                    <xdr:row>50</xdr:row>
                    <xdr:rowOff>38100</xdr:rowOff>
                  </from>
                  <to>
                    <xdr:col>21</xdr:col>
                    <xdr:colOff>66675</xdr:colOff>
                    <xdr:row>51</xdr:row>
                    <xdr:rowOff>57150</xdr:rowOff>
                  </to>
                </anchor>
              </controlPr>
            </control>
          </mc:Choice>
        </mc:AlternateContent>
        <mc:AlternateContent xmlns:mc="http://schemas.openxmlformats.org/markup-compatibility/2006">
          <mc:Choice Requires="x14">
            <control shapeId="15449" r:id="rId92" name="Check Box 89">
              <controlPr defaultSize="0" autoFill="0" autoLine="0" autoPict="0">
                <anchor moveWithCells="1">
                  <from>
                    <xdr:col>14</xdr:col>
                    <xdr:colOff>38100</xdr:colOff>
                    <xdr:row>51</xdr:row>
                    <xdr:rowOff>38100</xdr:rowOff>
                  </from>
                  <to>
                    <xdr:col>15</xdr:col>
                    <xdr:colOff>66675</xdr:colOff>
                    <xdr:row>52</xdr:row>
                    <xdr:rowOff>57150</xdr:rowOff>
                  </to>
                </anchor>
              </controlPr>
            </control>
          </mc:Choice>
        </mc:AlternateContent>
        <mc:AlternateContent xmlns:mc="http://schemas.openxmlformats.org/markup-compatibility/2006">
          <mc:Choice Requires="x14">
            <control shapeId="15450" r:id="rId93" name="Check Box 90">
              <controlPr defaultSize="0" autoFill="0" autoLine="0" autoPict="0">
                <anchor moveWithCells="1">
                  <from>
                    <xdr:col>15</xdr:col>
                    <xdr:colOff>38100</xdr:colOff>
                    <xdr:row>52</xdr:row>
                    <xdr:rowOff>38100</xdr:rowOff>
                  </from>
                  <to>
                    <xdr:col>16</xdr:col>
                    <xdr:colOff>66675</xdr:colOff>
                    <xdr:row>53</xdr:row>
                    <xdr:rowOff>57150</xdr:rowOff>
                  </to>
                </anchor>
              </controlPr>
            </control>
          </mc:Choice>
        </mc:AlternateContent>
        <mc:AlternateContent xmlns:mc="http://schemas.openxmlformats.org/markup-compatibility/2006">
          <mc:Choice Requires="x14">
            <control shapeId="15451" r:id="rId94" name="Check Box 91">
              <controlPr defaultSize="0" autoFill="0" autoLine="0" autoPict="0">
                <anchor moveWithCells="1">
                  <from>
                    <xdr:col>19</xdr:col>
                    <xdr:colOff>38100</xdr:colOff>
                    <xdr:row>51</xdr:row>
                    <xdr:rowOff>38100</xdr:rowOff>
                  </from>
                  <to>
                    <xdr:col>20</xdr:col>
                    <xdr:colOff>66675</xdr:colOff>
                    <xdr:row>52</xdr:row>
                    <xdr:rowOff>57150</xdr:rowOff>
                  </to>
                </anchor>
              </controlPr>
            </control>
          </mc:Choice>
        </mc:AlternateContent>
        <mc:AlternateContent xmlns:mc="http://schemas.openxmlformats.org/markup-compatibility/2006">
          <mc:Choice Requires="x14">
            <control shapeId="15452" r:id="rId95" name="Check Box 92">
              <controlPr defaultSize="0" autoFill="0" autoLine="0" autoPict="0">
                <anchor moveWithCells="1">
                  <from>
                    <xdr:col>20</xdr:col>
                    <xdr:colOff>38100</xdr:colOff>
                    <xdr:row>52</xdr:row>
                    <xdr:rowOff>38100</xdr:rowOff>
                  </from>
                  <to>
                    <xdr:col>21</xdr:col>
                    <xdr:colOff>66675</xdr:colOff>
                    <xdr:row>53</xdr:row>
                    <xdr:rowOff>57150</xdr:rowOff>
                  </to>
                </anchor>
              </controlPr>
            </control>
          </mc:Choice>
        </mc:AlternateContent>
        <mc:AlternateContent xmlns:mc="http://schemas.openxmlformats.org/markup-compatibility/2006">
          <mc:Choice Requires="x14">
            <control shapeId="15453" r:id="rId96" name="Check Box 93">
              <controlPr defaultSize="0" autoFill="0" autoLine="0" autoPict="0">
                <anchor moveWithCells="1">
                  <from>
                    <xdr:col>14</xdr:col>
                    <xdr:colOff>38100</xdr:colOff>
                    <xdr:row>53</xdr:row>
                    <xdr:rowOff>38100</xdr:rowOff>
                  </from>
                  <to>
                    <xdr:col>15</xdr:col>
                    <xdr:colOff>66675</xdr:colOff>
                    <xdr:row>54</xdr:row>
                    <xdr:rowOff>57150</xdr:rowOff>
                  </to>
                </anchor>
              </controlPr>
            </control>
          </mc:Choice>
        </mc:AlternateContent>
        <mc:AlternateContent xmlns:mc="http://schemas.openxmlformats.org/markup-compatibility/2006">
          <mc:Choice Requires="x14">
            <control shapeId="15454" r:id="rId97" name="Check Box 94">
              <controlPr defaultSize="0" autoFill="0" autoLine="0" autoPict="0">
                <anchor moveWithCells="1">
                  <from>
                    <xdr:col>15</xdr:col>
                    <xdr:colOff>38100</xdr:colOff>
                    <xdr:row>54</xdr:row>
                    <xdr:rowOff>38100</xdr:rowOff>
                  </from>
                  <to>
                    <xdr:col>16</xdr:col>
                    <xdr:colOff>66675</xdr:colOff>
                    <xdr:row>55</xdr:row>
                    <xdr:rowOff>57150</xdr:rowOff>
                  </to>
                </anchor>
              </controlPr>
            </control>
          </mc:Choice>
        </mc:AlternateContent>
        <mc:AlternateContent xmlns:mc="http://schemas.openxmlformats.org/markup-compatibility/2006">
          <mc:Choice Requires="x14">
            <control shapeId="15455" r:id="rId98" name="Check Box 95">
              <controlPr defaultSize="0" autoFill="0" autoLine="0" autoPict="0">
                <anchor moveWithCells="1">
                  <from>
                    <xdr:col>19</xdr:col>
                    <xdr:colOff>38100</xdr:colOff>
                    <xdr:row>53</xdr:row>
                    <xdr:rowOff>38100</xdr:rowOff>
                  </from>
                  <to>
                    <xdr:col>20</xdr:col>
                    <xdr:colOff>66675</xdr:colOff>
                    <xdr:row>54</xdr:row>
                    <xdr:rowOff>57150</xdr:rowOff>
                  </to>
                </anchor>
              </controlPr>
            </control>
          </mc:Choice>
        </mc:AlternateContent>
        <mc:AlternateContent xmlns:mc="http://schemas.openxmlformats.org/markup-compatibility/2006">
          <mc:Choice Requires="x14">
            <control shapeId="15456" r:id="rId99" name="Check Box 96">
              <controlPr defaultSize="0" autoFill="0" autoLine="0" autoPict="0">
                <anchor moveWithCells="1">
                  <from>
                    <xdr:col>20</xdr:col>
                    <xdr:colOff>38100</xdr:colOff>
                    <xdr:row>54</xdr:row>
                    <xdr:rowOff>38100</xdr:rowOff>
                  </from>
                  <to>
                    <xdr:col>21</xdr:col>
                    <xdr:colOff>66675</xdr:colOff>
                    <xdr:row>55</xdr:row>
                    <xdr:rowOff>57150</xdr:rowOff>
                  </to>
                </anchor>
              </controlPr>
            </control>
          </mc:Choice>
        </mc:AlternateContent>
        <mc:AlternateContent xmlns:mc="http://schemas.openxmlformats.org/markup-compatibility/2006">
          <mc:Choice Requires="x14">
            <control shapeId="15457" r:id="rId100" name="Check Box 97">
              <controlPr defaultSize="0" autoFill="0" autoLine="0" autoPict="0">
                <anchor moveWithCells="1">
                  <from>
                    <xdr:col>14</xdr:col>
                    <xdr:colOff>38100</xdr:colOff>
                    <xdr:row>56</xdr:row>
                    <xdr:rowOff>38100</xdr:rowOff>
                  </from>
                  <to>
                    <xdr:col>15</xdr:col>
                    <xdr:colOff>66675</xdr:colOff>
                    <xdr:row>57</xdr:row>
                    <xdr:rowOff>57150</xdr:rowOff>
                  </to>
                </anchor>
              </controlPr>
            </control>
          </mc:Choice>
        </mc:AlternateContent>
        <mc:AlternateContent xmlns:mc="http://schemas.openxmlformats.org/markup-compatibility/2006">
          <mc:Choice Requires="x14">
            <control shapeId="15458" r:id="rId101" name="Check Box 98">
              <controlPr defaultSize="0" autoFill="0" autoLine="0" autoPict="0">
                <anchor moveWithCells="1">
                  <from>
                    <xdr:col>15</xdr:col>
                    <xdr:colOff>38100</xdr:colOff>
                    <xdr:row>57</xdr:row>
                    <xdr:rowOff>38100</xdr:rowOff>
                  </from>
                  <to>
                    <xdr:col>16</xdr:col>
                    <xdr:colOff>66675</xdr:colOff>
                    <xdr:row>58</xdr:row>
                    <xdr:rowOff>57150</xdr:rowOff>
                  </to>
                </anchor>
              </controlPr>
            </control>
          </mc:Choice>
        </mc:AlternateContent>
        <mc:AlternateContent xmlns:mc="http://schemas.openxmlformats.org/markup-compatibility/2006">
          <mc:Choice Requires="x14">
            <control shapeId="15459" r:id="rId102" name="Check Box 99">
              <controlPr defaultSize="0" autoFill="0" autoLine="0" autoPict="0">
                <anchor moveWithCells="1">
                  <from>
                    <xdr:col>19</xdr:col>
                    <xdr:colOff>38100</xdr:colOff>
                    <xdr:row>56</xdr:row>
                    <xdr:rowOff>38100</xdr:rowOff>
                  </from>
                  <to>
                    <xdr:col>20</xdr:col>
                    <xdr:colOff>66675</xdr:colOff>
                    <xdr:row>57</xdr:row>
                    <xdr:rowOff>57150</xdr:rowOff>
                  </to>
                </anchor>
              </controlPr>
            </control>
          </mc:Choice>
        </mc:AlternateContent>
        <mc:AlternateContent xmlns:mc="http://schemas.openxmlformats.org/markup-compatibility/2006">
          <mc:Choice Requires="x14">
            <control shapeId="15460" r:id="rId103" name="Check Box 100">
              <controlPr defaultSize="0" autoFill="0" autoLine="0" autoPict="0">
                <anchor moveWithCells="1">
                  <from>
                    <xdr:col>20</xdr:col>
                    <xdr:colOff>38100</xdr:colOff>
                    <xdr:row>57</xdr:row>
                    <xdr:rowOff>38100</xdr:rowOff>
                  </from>
                  <to>
                    <xdr:col>21</xdr:col>
                    <xdr:colOff>66675</xdr:colOff>
                    <xdr:row>58</xdr:row>
                    <xdr:rowOff>57150</xdr:rowOff>
                  </to>
                </anchor>
              </controlPr>
            </control>
          </mc:Choice>
        </mc:AlternateContent>
        <mc:AlternateContent xmlns:mc="http://schemas.openxmlformats.org/markup-compatibility/2006">
          <mc:Choice Requires="x14">
            <control shapeId="15465" r:id="rId104" name="Check Box 105">
              <controlPr defaultSize="0" autoFill="0" autoLine="0" autoPict="0">
                <anchor moveWithCells="1">
                  <from>
                    <xdr:col>14</xdr:col>
                    <xdr:colOff>38100</xdr:colOff>
                    <xdr:row>58</xdr:row>
                    <xdr:rowOff>38100</xdr:rowOff>
                  </from>
                  <to>
                    <xdr:col>15</xdr:col>
                    <xdr:colOff>66675</xdr:colOff>
                    <xdr:row>59</xdr:row>
                    <xdr:rowOff>57150</xdr:rowOff>
                  </to>
                </anchor>
              </controlPr>
            </control>
          </mc:Choice>
        </mc:AlternateContent>
        <mc:AlternateContent xmlns:mc="http://schemas.openxmlformats.org/markup-compatibility/2006">
          <mc:Choice Requires="x14">
            <control shapeId="15466" r:id="rId105" name="Check Box 106">
              <controlPr defaultSize="0" autoFill="0" autoLine="0" autoPict="0">
                <anchor moveWithCells="1">
                  <from>
                    <xdr:col>15</xdr:col>
                    <xdr:colOff>38100</xdr:colOff>
                    <xdr:row>59</xdr:row>
                    <xdr:rowOff>38100</xdr:rowOff>
                  </from>
                  <to>
                    <xdr:col>16</xdr:col>
                    <xdr:colOff>66675</xdr:colOff>
                    <xdr:row>60</xdr:row>
                    <xdr:rowOff>57150</xdr:rowOff>
                  </to>
                </anchor>
              </controlPr>
            </control>
          </mc:Choice>
        </mc:AlternateContent>
        <mc:AlternateContent xmlns:mc="http://schemas.openxmlformats.org/markup-compatibility/2006">
          <mc:Choice Requires="x14">
            <control shapeId="15467" r:id="rId106" name="Check Box 107">
              <controlPr defaultSize="0" autoFill="0" autoLine="0" autoPict="0">
                <anchor moveWithCells="1">
                  <from>
                    <xdr:col>19</xdr:col>
                    <xdr:colOff>38100</xdr:colOff>
                    <xdr:row>58</xdr:row>
                    <xdr:rowOff>38100</xdr:rowOff>
                  </from>
                  <to>
                    <xdr:col>20</xdr:col>
                    <xdr:colOff>66675</xdr:colOff>
                    <xdr:row>59</xdr:row>
                    <xdr:rowOff>57150</xdr:rowOff>
                  </to>
                </anchor>
              </controlPr>
            </control>
          </mc:Choice>
        </mc:AlternateContent>
        <mc:AlternateContent xmlns:mc="http://schemas.openxmlformats.org/markup-compatibility/2006">
          <mc:Choice Requires="x14">
            <control shapeId="15468" r:id="rId107" name="Check Box 108">
              <controlPr defaultSize="0" autoFill="0" autoLine="0" autoPict="0">
                <anchor moveWithCells="1">
                  <from>
                    <xdr:col>20</xdr:col>
                    <xdr:colOff>38100</xdr:colOff>
                    <xdr:row>59</xdr:row>
                    <xdr:rowOff>38100</xdr:rowOff>
                  </from>
                  <to>
                    <xdr:col>21</xdr:col>
                    <xdr:colOff>66675</xdr:colOff>
                    <xdr:row>60</xdr:row>
                    <xdr:rowOff>57150</xdr:rowOff>
                  </to>
                </anchor>
              </controlPr>
            </control>
          </mc:Choice>
        </mc:AlternateContent>
        <mc:AlternateContent xmlns:mc="http://schemas.openxmlformats.org/markup-compatibility/2006">
          <mc:Choice Requires="x14">
            <control shapeId="15469" r:id="rId108" name="Check Box 109">
              <controlPr defaultSize="0" autoFill="0" autoLine="0" autoPict="0">
                <anchor moveWithCells="1">
                  <from>
                    <xdr:col>14</xdr:col>
                    <xdr:colOff>38100</xdr:colOff>
                    <xdr:row>60</xdr:row>
                    <xdr:rowOff>38100</xdr:rowOff>
                  </from>
                  <to>
                    <xdr:col>15</xdr:col>
                    <xdr:colOff>66675</xdr:colOff>
                    <xdr:row>61</xdr:row>
                    <xdr:rowOff>57150</xdr:rowOff>
                  </to>
                </anchor>
              </controlPr>
            </control>
          </mc:Choice>
        </mc:AlternateContent>
        <mc:AlternateContent xmlns:mc="http://schemas.openxmlformats.org/markup-compatibility/2006">
          <mc:Choice Requires="x14">
            <control shapeId="15470" r:id="rId109" name="Check Box 110">
              <controlPr defaultSize="0" autoFill="0" autoLine="0" autoPict="0">
                <anchor moveWithCells="1">
                  <from>
                    <xdr:col>15</xdr:col>
                    <xdr:colOff>38100</xdr:colOff>
                    <xdr:row>61</xdr:row>
                    <xdr:rowOff>38100</xdr:rowOff>
                  </from>
                  <to>
                    <xdr:col>16</xdr:col>
                    <xdr:colOff>66675</xdr:colOff>
                    <xdr:row>62</xdr:row>
                    <xdr:rowOff>57150</xdr:rowOff>
                  </to>
                </anchor>
              </controlPr>
            </control>
          </mc:Choice>
        </mc:AlternateContent>
        <mc:AlternateContent xmlns:mc="http://schemas.openxmlformats.org/markup-compatibility/2006">
          <mc:Choice Requires="x14">
            <control shapeId="15471" r:id="rId110" name="Check Box 111">
              <controlPr defaultSize="0" autoFill="0" autoLine="0" autoPict="0">
                <anchor moveWithCells="1">
                  <from>
                    <xdr:col>19</xdr:col>
                    <xdr:colOff>38100</xdr:colOff>
                    <xdr:row>60</xdr:row>
                    <xdr:rowOff>38100</xdr:rowOff>
                  </from>
                  <to>
                    <xdr:col>20</xdr:col>
                    <xdr:colOff>66675</xdr:colOff>
                    <xdr:row>61</xdr:row>
                    <xdr:rowOff>57150</xdr:rowOff>
                  </to>
                </anchor>
              </controlPr>
            </control>
          </mc:Choice>
        </mc:AlternateContent>
        <mc:AlternateContent xmlns:mc="http://schemas.openxmlformats.org/markup-compatibility/2006">
          <mc:Choice Requires="x14">
            <control shapeId="15472" r:id="rId111" name="Check Box 112">
              <controlPr defaultSize="0" autoFill="0" autoLine="0" autoPict="0">
                <anchor moveWithCells="1">
                  <from>
                    <xdr:col>20</xdr:col>
                    <xdr:colOff>38100</xdr:colOff>
                    <xdr:row>61</xdr:row>
                    <xdr:rowOff>38100</xdr:rowOff>
                  </from>
                  <to>
                    <xdr:col>21</xdr:col>
                    <xdr:colOff>66675</xdr:colOff>
                    <xdr:row>62</xdr:row>
                    <xdr:rowOff>57150</xdr:rowOff>
                  </to>
                </anchor>
              </controlPr>
            </control>
          </mc:Choice>
        </mc:AlternateContent>
        <mc:AlternateContent xmlns:mc="http://schemas.openxmlformats.org/markup-compatibility/2006">
          <mc:Choice Requires="x14">
            <control shapeId="15473" r:id="rId112" name="Check Box 113">
              <controlPr defaultSize="0" autoFill="0" autoLine="0" autoPict="0">
                <anchor moveWithCells="1">
                  <from>
                    <xdr:col>14</xdr:col>
                    <xdr:colOff>38100</xdr:colOff>
                    <xdr:row>63</xdr:row>
                    <xdr:rowOff>38100</xdr:rowOff>
                  </from>
                  <to>
                    <xdr:col>15</xdr:col>
                    <xdr:colOff>66675</xdr:colOff>
                    <xdr:row>64</xdr:row>
                    <xdr:rowOff>57150</xdr:rowOff>
                  </to>
                </anchor>
              </controlPr>
            </control>
          </mc:Choice>
        </mc:AlternateContent>
        <mc:AlternateContent xmlns:mc="http://schemas.openxmlformats.org/markup-compatibility/2006">
          <mc:Choice Requires="x14">
            <control shapeId="15474" r:id="rId113" name="Check Box 114">
              <controlPr defaultSize="0" autoFill="0" autoLine="0" autoPict="0">
                <anchor moveWithCells="1">
                  <from>
                    <xdr:col>15</xdr:col>
                    <xdr:colOff>38100</xdr:colOff>
                    <xdr:row>64</xdr:row>
                    <xdr:rowOff>38100</xdr:rowOff>
                  </from>
                  <to>
                    <xdr:col>16</xdr:col>
                    <xdr:colOff>66675</xdr:colOff>
                    <xdr:row>65</xdr:row>
                    <xdr:rowOff>57150</xdr:rowOff>
                  </to>
                </anchor>
              </controlPr>
            </control>
          </mc:Choice>
        </mc:AlternateContent>
        <mc:AlternateContent xmlns:mc="http://schemas.openxmlformats.org/markup-compatibility/2006">
          <mc:Choice Requires="x14">
            <control shapeId="15475" r:id="rId114" name="Check Box 115">
              <controlPr defaultSize="0" autoFill="0" autoLine="0" autoPict="0">
                <anchor moveWithCells="1">
                  <from>
                    <xdr:col>19</xdr:col>
                    <xdr:colOff>38100</xdr:colOff>
                    <xdr:row>63</xdr:row>
                    <xdr:rowOff>38100</xdr:rowOff>
                  </from>
                  <to>
                    <xdr:col>20</xdr:col>
                    <xdr:colOff>66675</xdr:colOff>
                    <xdr:row>64</xdr:row>
                    <xdr:rowOff>57150</xdr:rowOff>
                  </to>
                </anchor>
              </controlPr>
            </control>
          </mc:Choice>
        </mc:AlternateContent>
        <mc:AlternateContent xmlns:mc="http://schemas.openxmlformats.org/markup-compatibility/2006">
          <mc:Choice Requires="x14">
            <control shapeId="15476" r:id="rId115" name="Check Box 116">
              <controlPr defaultSize="0" autoFill="0" autoLine="0" autoPict="0">
                <anchor moveWithCells="1">
                  <from>
                    <xdr:col>20</xdr:col>
                    <xdr:colOff>38100</xdr:colOff>
                    <xdr:row>64</xdr:row>
                    <xdr:rowOff>38100</xdr:rowOff>
                  </from>
                  <to>
                    <xdr:col>21</xdr:col>
                    <xdr:colOff>66675</xdr:colOff>
                    <xdr:row>65</xdr:row>
                    <xdr:rowOff>57150</xdr:rowOff>
                  </to>
                </anchor>
              </controlPr>
            </control>
          </mc:Choice>
        </mc:AlternateContent>
        <mc:AlternateContent xmlns:mc="http://schemas.openxmlformats.org/markup-compatibility/2006">
          <mc:Choice Requires="x14">
            <control shapeId="15477" r:id="rId116" name="Check Box 117">
              <controlPr defaultSize="0" autoFill="0" autoLine="0" autoPict="0">
                <anchor moveWithCells="1">
                  <from>
                    <xdr:col>14</xdr:col>
                    <xdr:colOff>38100</xdr:colOff>
                    <xdr:row>65</xdr:row>
                    <xdr:rowOff>38100</xdr:rowOff>
                  </from>
                  <to>
                    <xdr:col>15</xdr:col>
                    <xdr:colOff>66675</xdr:colOff>
                    <xdr:row>66</xdr:row>
                    <xdr:rowOff>57150</xdr:rowOff>
                  </to>
                </anchor>
              </controlPr>
            </control>
          </mc:Choice>
        </mc:AlternateContent>
        <mc:AlternateContent xmlns:mc="http://schemas.openxmlformats.org/markup-compatibility/2006">
          <mc:Choice Requires="x14">
            <control shapeId="15478" r:id="rId117" name="Check Box 118">
              <controlPr defaultSize="0" autoFill="0" autoLine="0" autoPict="0">
                <anchor moveWithCells="1">
                  <from>
                    <xdr:col>15</xdr:col>
                    <xdr:colOff>38100</xdr:colOff>
                    <xdr:row>66</xdr:row>
                    <xdr:rowOff>38100</xdr:rowOff>
                  </from>
                  <to>
                    <xdr:col>16</xdr:col>
                    <xdr:colOff>66675</xdr:colOff>
                    <xdr:row>67</xdr:row>
                    <xdr:rowOff>57150</xdr:rowOff>
                  </to>
                </anchor>
              </controlPr>
            </control>
          </mc:Choice>
        </mc:AlternateContent>
        <mc:AlternateContent xmlns:mc="http://schemas.openxmlformats.org/markup-compatibility/2006">
          <mc:Choice Requires="x14">
            <control shapeId="15479" r:id="rId118" name="Check Box 119">
              <controlPr defaultSize="0" autoFill="0" autoLine="0" autoPict="0">
                <anchor moveWithCells="1">
                  <from>
                    <xdr:col>19</xdr:col>
                    <xdr:colOff>38100</xdr:colOff>
                    <xdr:row>65</xdr:row>
                    <xdr:rowOff>38100</xdr:rowOff>
                  </from>
                  <to>
                    <xdr:col>20</xdr:col>
                    <xdr:colOff>66675</xdr:colOff>
                    <xdr:row>66</xdr:row>
                    <xdr:rowOff>57150</xdr:rowOff>
                  </to>
                </anchor>
              </controlPr>
            </control>
          </mc:Choice>
        </mc:AlternateContent>
        <mc:AlternateContent xmlns:mc="http://schemas.openxmlformats.org/markup-compatibility/2006">
          <mc:Choice Requires="x14">
            <control shapeId="15480" r:id="rId119" name="Check Box 120">
              <controlPr defaultSize="0" autoFill="0" autoLine="0" autoPict="0">
                <anchor moveWithCells="1">
                  <from>
                    <xdr:col>20</xdr:col>
                    <xdr:colOff>38100</xdr:colOff>
                    <xdr:row>66</xdr:row>
                    <xdr:rowOff>38100</xdr:rowOff>
                  </from>
                  <to>
                    <xdr:col>21</xdr:col>
                    <xdr:colOff>66675</xdr:colOff>
                    <xdr:row>67</xdr:row>
                    <xdr:rowOff>57150</xdr:rowOff>
                  </to>
                </anchor>
              </controlPr>
            </control>
          </mc:Choice>
        </mc:AlternateContent>
        <mc:AlternateContent xmlns:mc="http://schemas.openxmlformats.org/markup-compatibility/2006">
          <mc:Choice Requires="x14">
            <control shapeId="15481" r:id="rId120" name="Check Box 121">
              <controlPr defaultSize="0" autoFill="0" autoLine="0" autoPict="0">
                <anchor moveWithCells="1">
                  <from>
                    <xdr:col>14</xdr:col>
                    <xdr:colOff>38100</xdr:colOff>
                    <xdr:row>67</xdr:row>
                    <xdr:rowOff>38100</xdr:rowOff>
                  </from>
                  <to>
                    <xdr:col>15</xdr:col>
                    <xdr:colOff>66675</xdr:colOff>
                    <xdr:row>68</xdr:row>
                    <xdr:rowOff>57150</xdr:rowOff>
                  </to>
                </anchor>
              </controlPr>
            </control>
          </mc:Choice>
        </mc:AlternateContent>
        <mc:AlternateContent xmlns:mc="http://schemas.openxmlformats.org/markup-compatibility/2006">
          <mc:Choice Requires="x14">
            <control shapeId="15482" r:id="rId121" name="Check Box 122">
              <controlPr defaultSize="0" autoFill="0" autoLine="0" autoPict="0">
                <anchor moveWithCells="1">
                  <from>
                    <xdr:col>15</xdr:col>
                    <xdr:colOff>38100</xdr:colOff>
                    <xdr:row>68</xdr:row>
                    <xdr:rowOff>38100</xdr:rowOff>
                  </from>
                  <to>
                    <xdr:col>16</xdr:col>
                    <xdr:colOff>66675</xdr:colOff>
                    <xdr:row>69</xdr:row>
                    <xdr:rowOff>57150</xdr:rowOff>
                  </to>
                </anchor>
              </controlPr>
            </control>
          </mc:Choice>
        </mc:AlternateContent>
        <mc:AlternateContent xmlns:mc="http://schemas.openxmlformats.org/markup-compatibility/2006">
          <mc:Choice Requires="x14">
            <control shapeId="15483" r:id="rId122" name="Check Box 123">
              <controlPr defaultSize="0" autoFill="0" autoLine="0" autoPict="0">
                <anchor moveWithCells="1">
                  <from>
                    <xdr:col>19</xdr:col>
                    <xdr:colOff>38100</xdr:colOff>
                    <xdr:row>67</xdr:row>
                    <xdr:rowOff>38100</xdr:rowOff>
                  </from>
                  <to>
                    <xdr:col>20</xdr:col>
                    <xdr:colOff>66675</xdr:colOff>
                    <xdr:row>68</xdr:row>
                    <xdr:rowOff>57150</xdr:rowOff>
                  </to>
                </anchor>
              </controlPr>
            </control>
          </mc:Choice>
        </mc:AlternateContent>
        <mc:AlternateContent xmlns:mc="http://schemas.openxmlformats.org/markup-compatibility/2006">
          <mc:Choice Requires="x14">
            <control shapeId="15484" r:id="rId123" name="Check Box 124">
              <controlPr defaultSize="0" autoFill="0" autoLine="0" autoPict="0">
                <anchor moveWithCells="1">
                  <from>
                    <xdr:col>20</xdr:col>
                    <xdr:colOff>38100</xdr:colOff>
                    <xdr:row>68</xdr:row>
                    <xdr:rowOff>38100</xdr:rowOff>
                  </from>
                  <to>
                    <xdr:col>21</xdr:col>
                    <xdr:colOff>66675</xdr:colOff>
                    <xdr:row>69</xdr:row>
                    <xdr:rowOff>57150</xdr:rowOff>
                  </to>
                </anchor>
              </controlPr>
            </control>
          </mc:Choice>
        </mc:AlternateContent>
        <mc:AlternateContent xmlns:mc="http://schemas.openxmlformats.org/markup-compatibility/2006">
          <mc:Choice Requires="x14">
            <control shapeId="15485" r:id="rId124" name="Check Box 125">
              <controlPr defaultSize="0" autoFill="0" autoLine="0" autoPict="0">
                <anchor moveWithCells="1">
                  <from>
                    <xdr:col>14</xdr:col>
                    <xdr:colOff>38100</xdr:colOff>
                    <xdr:row>69</xdr:row>
                    <xdr:rowOff>38100</xdr:rowOff>
                  </from>
                  <to>
                    <xdr:col>15</xdr:col>
                    <xdr:colOff>66675</xdr:colOff>
                    <xdr:row>70</xdr:row>
                    <xdr:rowOff>57150</xdr:rowOff>
                  </to>
                </anchor>
              </controlPr>
            </control>
          </mc:Choice>
        </mc:AlternateContent>
        <mc:AlternateContent xmlns:mc="http://schemas.openxmlformats.org/markup-compatibility/2006">
          <mc:Choice Requires="x14">
            <control shapeId="15486" r:id="rId125" name="Check Box 126">
              <controlPr defaultSize="0" autoFill="0" autoLine="0" autoPict="0">
                <anchor moveWithCells="1">
                  <from>
                    <xdr:col>15</xdr:col>
                    <xdr:colOff>38100</xdr:colOff>
                    <xdr:row>70</xdr:row>
                    <xdr:rowOff>38100</xdr:rowOff>
                  </from>
                  <to>
                    <xdr:col>16</xdr:col>
                    <xdr:colOff>66675</xdr:colOff>
                    <xdr:row>71</xdr:row>
                    <xdr:rowOff>57150</xdr:rowOff>
                  </to>
                </anchor>
              </controlPr>
            </control>
          </mc:Choice>
        </mc:AlternateContent>
        <mc:AlternateContent xmlns:mc="http://schemas.openxmlformats.org/markup-compatibility/2006">
          <mc:Choice Requires="x14">
            <control shapeId="15487" r:id="rId126" name="Check Box 127">
              <controlPr defaultSize="0" autoFill="0" autoLine="0" autoPict="0">
                <anchor moveWithCells="1">
                  <from>
                    <xdr:col>19</xdr:col>
                    <xdr:colOff>38100</xdr:colOff>
                    <xdr:row>69</xdr:row>
                    <xdr:rowOff>38100</xdr:rowOff>
                  </from>
                  <to>
                    <xdr:col>20</xdr:col>
                    <xdr:colOff>66675</xdr:colOff>
                    <xdr:row>70</xdr:row>
                    <xdr:rowOff>57150</xdr:rowOff>
                  </to>
                </anchor>
              </controlPr>
            </control>
          </mc:Choice>
        </mc:AlternateContent>
        <mc:AlternateContent xmlns:mc="http://schemas.openxmlformats.org/markup-compatibility/2006">
          <mc:Choice Requires="x14">
            <control shapeId="15488" r:id="rId127" name="Check Box 128">
              <controlPr defaultSize="0" autoFill="0" autoLine="0" autoPict="0">
                <anchor moveWithCells="1">
                  <from>
                    <xdr:col>20</xdr:col>
                    <xdr:colOff>38100</xdr:colOff>
                    <xdr:row>70</xdr:row>
                    <xdr:rowOff>38100</xdr:rowOff>
                  </from>
                  <to>
                    <xdr:col>21</xdr:col>
                    <xdr:colOff>66675</xdr:colOff>
                    <xdr:row>71</xdr:row>
                    <xdr:rowOff>57150</xdr:rowOff>
                  </to>
                </anchor>
              </controlPr>
            </control>
          </mc:Choice>
        </mc:AlternateContent>
        <mc:AlternateContent xmlns:mc="http://schemas.openxmlformats.org/markup-compatibility/2006">
          <mc:Choice Requires="x14">
            <control shapeId="15489" r:id="rId128" name="Check Box 129">
              <controlPr defaultSize="0" autoFill="0" autoLine="0" autoPict="0">
                <anchor moveWithCells="1">
                  <from>
                    <xdr:col>14</xdr:col>
                    <xdr:colOff>38100</xdr:colOff>
                    <xdr:row>71</xdr:row>
                    <xdr:rowOff>38100</xdr:rowOff>
                  </from>
                  <to>
                    <xdr:col>15</xdr:col>
                    <xdr:colOff>66675</xdr:colOff>
                    <xdr:row>72</xdr:row>
                    <xdr:rowOff>57150</xdr:rowOff>
                  </to>
                </anchor>
              </controlPr>
            </control>
          </mc:Choice>
        </mc:AlternateContent>
        <mc:AlternateContent xmlns:mc="http://schemas.openxmlformats.org/markup-compatibility/2006">
          <mc:Choice Requires="x14">
            <control shapeId="15490" r:id="rId129" name="Check Box 130">
              <controlPr defaultSize="0" autoFill="0" autoLine="0" autoPict="0">
                <anchor moveWithCells="1">
                  <from>
                    <xdr:col>15</xdr:col>
                    <xdr:colOff>38100</xdr:colOff>
                    <xdr:row>72</xdr:row>
                    <xdr:rowOff>38100</xdr:rowOff>
                  </from>
                  <to>
                    <xdr:col>16</xdr:col>
                    <xdr:colOff>66675</xdr:colOff>
                    <xdr:row>73</xdr:row>
                    <xdr:rowOff>57150</xdr:rowOff>
                  </to>
                </anchor>
              </controlPr>
            </control>
          </mc:Choice>
        </mc:AlternateContent>
        <mc:AlternateContent xmlns:mc="http://schemas.openxmlformats.org/markup-compatibility/2006">
          <mc:Choice Requires="x14">
            <control shapeId="15491" r:id="rId130" name="Check Box 131">
              <controlPr defaultSize="0" autoFill="0" autoLine="0" autoPict="0">
                <anchor moveWithCells="1">
                  <from>
                    <xdr:col>19</xdr:col>
                    <xdr:colOff>38100</xdr:colOff>
                    <xdr:row>71</xdr:row>
                    <xdr:rowOff>38100</xdr:rowOff>
                  </from>
                  <to>
                    <xdr:col>20</xdr:col>
                    <xdr:colOff>66675</xdr:colOff>
                    <xdr:row>72</xdr:row>
                    <xdr:rowOff>57150</xdr:rowOff>
                  </to>
                </anchor>
              </controlPr>
            </control>
          </mc:Choice>
        </mc:AlternateContent>
        <mc:AlternateContent xmlns:mc="http://schemas.openxmlformats.org/markup-compatibility/2006">
          <mc:Choice Requires="x14">
            <control shapeId="15492" r:id="rId131" name="Check Box 132">
              <controlPr defaultSize="0" autoFill="0" autoLine="0" autoPict="0">
                <anchor moveWithCells="1">
                  <from>
                    <xdr:col>20</xdr:col>
                    <xdr:colOff>38100</xdr:colOff>
                    <xdr:row>72</xdr:row>
                    <xdr:rowOff>38100</xdr:rowOff>
                  </from>
                  <to>
                    <xdr:col>21</xdr:col>
                    <xdr:colOff>66675</xdr:colOff>
                    <xdr:row>73</xdr:row>
                    <xdr:rowOff>57150</xdr:rowOff>
                  </to>
                </anchor>
              </controlPr>
            </control>
          </mc:Choice>
        </mc:AlternateContent>
        <mc:AlternateContent xmlns:mc="http://schemas.openxmlformats.org/markup-compatibility/2006">
          <mc:Choice Requires="x14">
            <control shapeId="15493" r:id="rId132" name="Check Box 133">
              <controlPr defaultSize="0" autoFill="0" autoLine="0" autoPict="0">
                <anchor moveWithCells="1">
                  <from>
                    <xdr:col>14</xdr:col>
                    <xdr:colOff>38100</xdr:colOff>
                    <xdr:row>74</xdr:row>
                    <xdr:rowOff>38100</xdr:rowOff>
                  </from>
                  <to>
                    <xdr:col>15</xdr:col>
                    <xdr:colOff>66675</xdr:colOff>
                    <xdr:row>75</xdr:row>
                    <xdr:rowOff>57150</xdr:rowOff>
                  </to>
                </anchor>
              </controlPr>
            </control>
          </mc:Choice>
        </mc:AlternateContent>
        <mc:AlternateContent xmlns:mc="http://schemas.openxmlformats.org/markup-compatibility/2006">
          <mc:Choice Requires="x14">
            <control shapeId="15494" r:id="rId133" name="Check Box 134">
              <controlPr defaultSize="0" autoFill="0" autoLine="0" autoPict="0">
                <anchor moveWithCells="1">
                  <from>
                    <xdr:col>15</xdr:col>
                    <xdr:colOff>38100</xdr:colOff>
                    <xdr:row>75</xdr:row>
                    <xdr:rowOff>38100</xdr:rowOff>
                  </from>
                  <to>
                    <xdr:col>16</xdr:col>
                    <xdr:colOff>66675</xdr:colOff>
                    <xdr:row>76</xdr:row>
                    <xdr:rowOff>57150</xdr:rowOff>
                  </to>
                </anchor>
              </controlPr>
            </control>
          </mc:Choice>
        </mc:AlternateContent>
        <mc:AlternateContent xmlns:mc="http://schemas.openxmlformats.org/markup-compatibility/2006">
          <mc:Choice Requires="x14">
            <control shapeId="15495" r:id="rId134" name="Check Box 135">
              <controlPr defaultSize="0" autoFill="0" autoLine="0" autoPict="0">
                <anchor moveWithCells="1">
                  <from>
                    <xdr:col>19</xdr:col>
                    <xdr:colOff>38100</xdr:colOff>
                    <xdr:row>74</xdr:row>
                    <xdr:rowOff>38100</xdr:rowOff>
                  </from>
                  <to>
                    <xdr:col>20</xdr:col>
                    <xdr:colOff>66675</xdr:colOff>
                    <xdr:row>75</xdr:row>
                    <xdr:rowOff>57150</xdr:rowOff>
                  </to>
                </anchor>
              </controlPr>
            </control>
          </mc:Choice>
        </mc:AlternateContent>
        <mc:AlternateContent xmlns:mc="http://schemas.openxmlformats.org/markup-compatibility/2006">
          <mc:Choice Requires="x14">
            <control shapeId="15496" r:id="rId135" name="Check Box 136">
              <controlPr defaultSize="0" autoFill="0" autoLine="0" autoPict="0">
                <anchor moveWithCells="1">
                  <from>
                    <xdr:col>20</xdr:col>
                    <xdr:colOff>38100</xdr:colOff>
                    <xdr:row>75</xdr:row>
                    <xdr:rowOff>38100</xdr:rowOff>
                  </from>
                  <to>
                    <xdr:col>21</xdr:col>
                    <xdr:colOff>66675</xdr:colOff>
                    <xdr:row>76</xdr:row>
                    <xdr:rowOff>57150</xdr:rowOff>
                  </to>
                </anchor>
              </controlPr>
            </control>
          </mc:Choice>
        </mc:AlternateContent>
        <mc:AlternateContent xmlns:mc="http://schemas.openxmlformats.org/markup-compatibility/2006">
          <mc:Choice Requires="x14">
            <control shapeId="15497" r:id="rId136" name="Check Box 137">
              <controlPr defaultSize="0" autoFill="0" autoLine="0" autoPict="0">
                <anchor moveWithCells="1">
                  <from>
                    <xdr:col>14</xdr:col>
                    <xdr:colOff>38100</xdr:colOff>
                    <xdr:row>76</xdr:row>
                    <xdr:rowOff>38100</xdr:rowOff>
                  </from>
                  <to>
                    <xdr:col>15</xdr:col>
                    <xdr:colOff>66675</xdr:colOff>
                    <xdr:row>77</xdr:row>
                    <xdr:rowOff>57150</xdr:rowOff>
                  </to>
                </anchor>
              </controlPr>
            </control>
          </mc:Choice>
        </mc:AlternateContent>
        <mc:AlternateContent xmlns:mc="http://schemas.openxmlformats.org/markup-compatibility/2006">
          <mc:Choice Requires="x14">
            <control shapeId="15498" r:id="rId137" name="Check Box 138">
              <controlPr defaultSize="0" autoFill="0" autoLine="0" autoPict="0">
                <anchor moveWithCells="1">
                  <from>
                    <xdr:col>15</xdr:col>
                    <xdr:colOff>38100</xdr:colOff>
                    <xdr:row>77</xdr:row>
                    <xdr:rowOff>38100</xdr:rowOff>
                  </from>
                  <to>
                    <xdr:col>16</xdr:col>
                    <xdr:colOff>66675</xdr:colOff>
                    <xdr:row>78</xdr:row>
                    <xdr:rowOff>57150</xdr:rowOff>
                  </to>
                </anchor>
              </controlPr>
            </control>
          </mc:Choice>
        </mc:AlternateContent>
        <mc:AlternateContent xmlns:mc="http://schemas.openxmlformats.org/markup-compatibility/2006">
          <mc:Choice Requires="x14">
            <control shapeId="15499" r:id="rId138" name="Check Box 139">
              <controlPr defaultSize="0" autoFill="0" autoLine="0" autoPict="0">
                <anchor moveWithCells="1">
                  <from>
                    <xdr:col>19</xdr:col>
                    <xdr:colOff>38100</xdr:colOff>
                    <xdr:row>76</xdr:row>
                    <xdr:rowOff>38100</xdr:rowOff>
                  </from>
                  <to>
                    <xdr:col>20</xdr:col>
                    <xdr:colOff>66675</xdr:colOff>
                    <xdr:row>77</xdr:row>
                    <xdr:rowOff>57150</xdr:rowOff>
                  </to>
                </anchor>
              </controlPr>
            </control>
          </mc:Choice>
        </mc:AlternateContent>
        <mc:AlternateContent xmlns:mc="http://schemas.openxmlformats.org/markup-compatibility/2006">
          <mc:Choice Requires="x14">
            <control shapeId="15500" r:id="rId139" name="Check Box 140">
              <controlPr defaultSize="0" autoFill="0" autoLine="0" autoPict="0">
                <anchor moveWithCells="1">
                  <from>
                    <xdr:col>20</xdr:col>
                    <xdr:colOff>38100</xdr:colOff>
                    <xdr:row>77</xdr:row>
                    <xdr:rowOff>38100</xdr:rowOff>
                  </from>
                  <to>
                    <xdr:col>21</xdr:col>
                    <xdr:colOff>66675</xdr:colOff>
                    <xdr:row>78</xdr:row>
                    <xdr:rowOff>57150</xdr:rowOff>
                  </to>
                </anchor>
              </controlPr>
            </control>
          </mc:Choice>
        </mc:AlternateContent>
        <mc:AlternateContent xmlns:mc="http://schemas.openxmlformats.org/markup-compatibility/2006">
          <mc:Choice Requires="x14">
            <control shapeId="15501" r:id="rId140" name="Check Box 141">
              <controlPr defaultSize="0" autoFill="0" autoLine="0" autoPict="0">
                <anchor moveWithCells="1">
                  <from>
                    <xdr:col>14</xdr:col>
                    <xdr:colOff>38100</xdr:colOff>
                    <xdr:row>78</xdr:row>
                    <xdr:rowOff>38100</xdr:rowOff>
                  </from>
                  <to>
                    <xdr:col>15</xdr:col>
                    <xdr:colOff>66675</xdr:colOff>
                    <xdr:row>79</xdr:row>
                    <xdr:rowOff>57150</xdr:rowOff>
                  </to>
                </anchor>
              </controlPr>
            </control>
          </mc:Choice>
        </mc:AlternateContent>
        <mc:AlternateContent xmlns:mc="http://schemas.openxmlformats.org/markup-compatibility/2006">
          <mc:Choice Requires="x14">
            <control shapeId="15502" r:id="rId141" name="Check Box 142">
              <controlPr defaultSize="0" autoFill="0" autoLine="0" autoPict="0">
                <anchor moveWithCells="1">
                  <from>
                    <xdr:col>15</xdr:col>
                    <xdr:colOff>38100</xdr:colOff>
                    <xdr:row>79</xdr:row>
                    <xdr:rowOff>38100</xdr:rowOff>
                  </from>
                  <to>
                    <xdr:col>16</xdr:col>
                    <xdr:colOff>66675</xdr:colOff>
                    <xdr:row>80</xdr:row>
                    <xdr:rowOff>57150</xdr:rowOff>
                  </to>
                </anchor>
              </controlPr>
            </control>
          </mc:Choice>
        </mc:AlternateContent>
        <mc:AlternateContent xmlns:mc="http://schemas.openxmlformats.org/markup-compatibility/2006">
          <mc:Choice Requires="x14">
            <control shapeId="15503" r:id="rId142" name="Check Box 143">
              <controlPr defaultSize="0" autoFill="0" autoLine="0" autoPict="0">
                <anchor moveWithCells="1">
                  <from>
                    <xdr:col>19</xdr:col>
                    <xdr:colOff>38100</xdr:colOff>
                    <xdr:row>78</xdr:row>
                    <xdr:rowOff>38100</xdr:rowOff>
                  </from>
                  <to>
                    <xdr:col>20</xdr:col>
                    <xdr:colOff>66675</xdr:colOff>
                    <xdr:row>79</xdr:row>
                    <xdr:rowOff>57150</xdr:rowOff>
                  </to>
                </anchor>
              </controlPr>
            </control>
          </mc:Choice>
        </mc:AlternateContent>
        <mc:AlternateContent xmlns:mc="http://schemas.openxmlformats.org/markup-compatibility/2006">
          <mc:Choice Requires="x14">
            <control shapeId="15504" r:id="rId143" name="Check Box 144">
              <controlPr defaultSize="0" autoFill="0" autoLine="0" autoPict="0">
                <anchor moveWithCells="1">
                  <from>
                    <xdr:col>20</xdr:col>
                    <xdr:colOff>38100</xdr:colOff>
                    <xdr:row>79</xdr:row>
                    <xdr:rowOff>38100</xdr:rowOff>
                  </from>
                  <to>
                    <xdr:col>21</xdr:col>
                    <xdr:colOff>66675</xdr:colOff>
                    <xdr:row>80</xdr:row>
                    <xdr:rowOff>57150</xdr:rowOff>
                  </to>
                </anchor>
              </controlPr>
            </control>
          </mc:Choice>
        </mc:AlternateContent>
        <mc:AlternateContent xmlns:mc="http://schemas.openxmlformats.org/markup-compatibility/2006">
          <mc:Choice Requires="x14">
            <control shapeId="15505" r:id="rId144" name="Check Box 145">
              <controlPr defaultSize="0" autoFill="0" autoLine="0" autoPict="0">
                <anchor moveWithCells="1">
                  <from>
                    <xdr:col>14</xdr:col>
                    <xdr:colOff>38100</xdr:colOff>
                    <xdr:row>80</xdr:row>
                    <xdr:rowOff>38100</xdr:rowOff>
                  </from>
                  <to>
                    <xdr:col>15</xdr:col>
                    <xdr:colOff>66675</xdr:colOff>
                    <xdr:row>81</xdr:row>
                    <xdr:rowOff>57150</xdr:rowOff>
                  </to>
                </anchor>
              </controlPr>
            </control>
          </mc:Choice>
        </mc:AlternateContent>
        <mc:AlternateContent xmlns:mc="http://schemas.openxmlformats.org/markup-compatibility/2006">
          <mc:Choice Requires="x14">
            <control shapeId="15506" r:id="rId145" name="Check Box 146">
              <controlPr defaultSize="0" autoFill="0" autoLine="0" autoPict="0">
                <anchor moveWithCells="1">
                  <from>
                    <xdr:col>15</xdr:col>
                    <xdr:colOff>38100</xdr:colOff>
                    <xdr:row>81</xdr:row>
                    <xdr:rowOff>38100</xdr:rowOff>
                  </from>
                  <to>
                    <xdr:col>16</xdr:col>
                    <xdr:colOff>66675</xdr:colOff>
                    <xdr:row>82</xdr:row>
                    <xdr:rowOff>57150</xdr:rowOff>
                  </to>
                </anchor>
              </controlPr>
            </control>
          </mc:Choice>
        </mc:AlternateContent>
        <mc:AlternateContent xmlns:mc="http://schemas.openxmlformats.org/markup-compatibility/2006">
          <mc:Choice Requires="x14">
            <control shapeId="15507" r:id="rId146" name="Check Box 147">
              <controlPr defaultSize="0" autoFill="0" autoLine="0" autoPict="0">
                <anchor moveWithCells="1">
                  <from>
                    <xdr:col>19</xdr:col>
                    <xdr:colOff>38100</xdr:colOff>
                    <xdr:row>80</xdr:row>
                    <xdr:rowOff>38100</xdr:rowOff>
                  </from>
                  <to>
                    <xdr:col>20</xdr:col>
                    <xdr:colOff>66675</xdr:colOff>
                    <xdr:row>81</xdr:row>
                    <xdr:rowOff>57150</xdr:rowOff>
                  </to>
                </anchor>
              </controlPr>
            </control>
          </mc:Choice>
        </mc:AlternateContent>
        <mc:AlternateContent xmlns:mc="http://schemas.openxmlformats.org/markup-compatibility/2006">
          <mc:Choice Requires="x14">
            <control shapeId="15508" r:id="rId147" name="Check Box 148">
              <controlPr defaultSize="0" autoFill="0" autoLine="0" autoPict="0">
                <anchor moveWithCells="1">
                  <from>
                    <xdr:col>20</xdr:col>
                    <xdr:colOff>38100</xdr:colOff>
                    <xdr:row>81</xdr:row>
                    <xdr:rowOff>38100</xdr:rowOff>
                  </from>
                  <to>
                    <xdr:col>21</xdr:col>
                    <xdr:colOff>66675</xdr:colOff>
                    <xdr:row>82</xdr:row>
                    <xdr:rowOff>57150</xdr:rowOff>
                  </to>
                </anchor>
              </controlPr>
            </control>
          </mc:Choice>
        </mc:AlternateContent>
        <mc:AlternateContent xmlns:mc="http://schemas.openxmlformats.org/markup-compatibility/2006">
          <mc:Choice Requires="x14">
            <control shapeId="15509" r:id="rId148" name="Check Box 149">
              <controlPr defaultSize="0" autoFill="0" autoLine="0" autoPict="0">
                <anchor moveWithCells="1">
                  <from>
                    <xdr:col>14</xdr:col>
                    <xdr:colOff>38100</xdr:colOff>
                    <xdr:row>83</xdr:row>
                    <xdr:rowOff>38100</xdr:rowOff>
                  </from>
                  <to>
                    <xdr:col>15</xdr:col>
                    <xdr:colOff>66675</xdr:colOff>
                    <xdr:row>84</xdr:row>
                    <xdr:rowOff>57150</xdr:rowOff>
                  </to>
                </anchor>
              </controlPr>
            </control>
          </mc:Choice>
        </mc:AlternateContent>
        <mc:AlternateContent xmlns:mc="http://schemas.openxmlformats.org/markup-compatibility/2006">
          <mc:Choice Requires="x14">
            <control shapeId="15510" r:id="rId149" name="Check Box 150">
              <controlPr defaultSize="0" autoFill="0" autoLine="0" autoPict="0">
                <anchor moveWithCells="1">
                  <from>
                    <xdr:col>15</xdr:col>
                    <xdr:colOff>38100</xdr:colOff>
                    <xdr:row>84</xdr:row>
                    <xdr:rowOff>38100</xdr:rowOff>
                  </from>
                  <to>
                    <xdr:col>16</xdr:col>
                    <xdr:colOff>66675</xdr:colOff>
                    <xdr:row>85</xdr:row>
                    <xdr:rowOff>57150</xdr:rowOff>
                  </to>
                </anchor>
              </controlPr>
            </control>
          </mc:Choice>
        </mc:AlternateContent>
        <mc:AlternateContent xmlns:mc="http://schemas.openxmlformats.org/markup-compatibility/2006">
          <mc:Choice Requires="x14">
            <control shapeId="15511" r:id="rId150" name="Check Box 151">
              <controlPr defaultSize="0" autoFill="0" autoLine="0" autoPict="0">
                <anchor moveWithCells="1">
                  <from>
                    <xdr:col>19</xdr:col>
                    <xdr:colOff>38100</xdr:colOff>
                    <xdr:row>83</xdr:row>
                    <xdr:rowOff>38100</xdr:rowOff>
                  </from>
                  <to>
                    <xdr:col>20</xdr:col>
                    <xdr:colOff>66675</xdr:colOff>
                    <xdr:row>84</xdr:row>
                    <xdr:rowOff>57150</xdr:rowOff>
                  </to>
                </anchor>
              </controlPr>
            </control>
          </mc:Choice>
        </mc:AlternateContent>
        <mc:AlternateContent xmlns:mc="http://schemas.openxmlformats.org/markup-compatibility/2006">
          <mc:Choice Requires="x14">
            <control shapeId="15512" r:id="rId151" name="Check Box 152">
              <controlPr defaultSize="0" autoFill="0" autoLine="0" autoPict="0">
                <anchor moveWithCells="1">
                  <from>
                    <xdr:col>20</xdr:col>
                    <xdr:colOff>38100</xdr:colOff>
                    <xdr:row>84</xdr:row>
                    <xdr:rowOff>38100</xdr:rowOff>
                  </from>
                  <to>
                    <xdr:col>21</xdr:col>
                    <xdr:colOff>66675</xdr:colOff>
                    <xdr:row>85</xdr:row>
                    <xdr:rowOff>57150</xdr:rowOff>
                  </to>
                </anchor>
              </controlPr>
            </control>
          </mc:Choice>
        </mc:AlternateContent>
        <mc:AlternateContent xmlns:mc="http://schemas.openxmlformats.org/markup-compatibility/2006">
          <mc:Choice Requires="x14">
            <control shapeId="15513" r:id="rId152" name="Check Box 153">
              <controlPr defaultSize="0" autoFill="0" autoLine="0" autoPict="0">
                <anchor moveWithCells="1">
                  <from>
                    <xdr:col>14</xdr:col>
                    <xdr:colOff>38100</xdr:colOff>
                    <xdr:row>85</xdr:row>
                    <xdr:rowOff>38100</xdr:rowOff>
                  </from>
                  <to>
                    <xdr:col>15</xdr:col>
                    <xdr:colOff>66675</xdr:colOff>
                    <xdr:row>86</xdr:row>
                    <xdr:rowOff>57150</xdr:rowOff>
                  </to>
                </anchor>
              </controlPr>
            </control>
          </mc:Choice>
        </mc:AlternateContent>
        <mc:AlternateContent xmlns:mc="http://schemas.openxmlformats.org/markup-compatibility/2006">
          <mc:Choice Requires="x14">
            <control shapeId="15514" r:id="rId153" name="Check Box 154">
              <controlPr defaultSize="0" autoFill="0" autoLine="0" autoPict="0">
                <anchor moveWithCells="1">
                  <from>
                    <xdr:col>15</xdr:col>
                    <xdr:colOff>38100</xdr:colOff>
                    <xdr:row>86</xdr:row>
                    <xdr:rowOff>38100</xdr:rowOff>
                  </from>
                  <to>
                    <xdr:col>16</xdr:col>
                    <xdr:colOff>66675</xdr:colOff>
                    <xdr:row>87</xdr:row>
                    <xdr:rowOff>57150</xdr:rowOff>
                  </to>
                </anchor>
              </controlPr>
            </control>
          </mc:Choice>
        </mc:AlternateContent>
        <mc:AlternateContent xmlns:mc="http://schemas.openxmlformats.org/markup-compatibility/2006">
          <mc:Choice Requires="x14">
            <control shapeId="15515" r:id="rId154" name="Check Box 155">
              <controlPr defaultSize="0" autoFill="0" autoLine="0" autoPict="0">
                <anchor moveWithCells="1">
                  <from>
                    <xdr:col>19</xdr:col>
                    <xdr:colOff>38100</xdr:colOff>
                    <xdr:row>85</xdr:row>
                    <xdr:rowOff>38100</xdr:rowOff>
                  </from>
                  <to>
                    <xdr:col>20</xdr:col>
                    <xdr:colOff>66675</xdr:colOff>
                    <xdr:row>86</xdr:row>
                    <xdr:rowOff>57150</xdr:rowOff>
                  </to>
                </anchor>
              </controlPr>
            </control>
          </mc:Choice>
        </mc:AlternateContent>
        <mc:AlternateContent xmlns:mc="http://schemas.openxmlformats.org/markup-compatibility/2006">
          <mc:Choice Requires="x14">
            <control shapeId="15516" r:id="rId155" name="Check Box 156">
              <controlPr defaultSize="0" autoFill="0" autoLine="0" autoPict="0">
                <anchor moveWithCells="1">
                  <from>
                    <xdr:col>20</xdr:col>
                    <xdr:colOff>38100</xdr:colOff>
                    <xdr:row>86</xdr:row>
                    <xdr:rowOff>38100</xdr:rowOff>
                  </from>
                  <to>
                    <xdr:col>21</xdr:col>
                    <xdr:colOff>66675</xdr:colOff>
                    <xdr:row>87</xdr:row>
                    <xdr:rowOff>57150</xdr:rowOff>
                  </to>
                </anchor>
              </controlPr>
            </control>
          </mc:Choice>
        </mc:AlternateContent>
        <mc:AlternateContent xmlns:mc="http://schemas.openxmlformats.org/markup-compatibility/2006">
          <mc:Choice Requires="x14">
            <control shapeId="15517" r:id="rId156" name="Check Box 157">
              <controlPr defaultSize="0" autoFill="0" autoLine="0" autoPict="0">
                <anchor moveWithCells="1">
                  <from>
                    <xdr:col>14</xdr:col>
                    <xdr:colOff>38100</xdr:colOff>
                    <xdr:row>87</xdr:row>
                    <xdr:rowOff>38100</xdr:rowOff>
                  </from>
                  <to>
                    <xdr:col>15</xdr:col>
                    <xdr:colOff>66675</xdr:colOff>
                    <xdr:row>88</xdr:row>
                    <xdr:rowOff>57150</xdr:rowOff>
                  </to>
                </anchor>
              </controlPr>
            </control>
          </mc:Choice>
        </mc:AlternateContent>
        <mc:AlternateContent xmlns:mc="http://schemas.openxmlformats.org/markup-compatibility/2006">
          <mc:Choice Requires="x14">
            <control shapeId="15518" r:id="rId157" name="Check Box 158">
              <controlPr defaultSize="0" autoFill="0" autoLine="0" autoPict="0">
                <anchor moveWithCells="1">
                  <from>
                    <xdr:col>15</xdr:col>
                    <xdr:colOff>38100</xdr:colOff>
                    <xdr:row>88</xdr:row>
                    <xdr:rowOff>38100</xdr:rowOff>
                  </from>
                  <to>
                    <xdr:col>16</xdr:col>
                    <xdr:colOff>66675</xdr:colOff>
                    <xdr:row>89</xdr:row>
                    <xdr:rowOff>57150</xdr:rowOff>
                  </to>
                </anchor>
              </controlPr>
            </control>
          </mc:Choice>
        </mc:AlternateContent>
        <mc:AlternateContent xmlns:mc="http://schemas.openxmlformats.org/markup-compatibility/2006">
          <mc:Choice Requires="x14">
            <control shapeId="15519" r:id="rId158" name="Check Box 159">
              <controlPr defaultSize="0" autoFill="0" autoLine="0" autoPict="0">
                <anchor moveWithCells="1">
                  <from>
                    <xdr:col>19</xdr:col>
                    <xdr:colOff>38100</xdr:colOff>
                    <xdr:row>87</xdr:row>
                    <xdr:rowOff>38100</xdr:rowOff>
                  </from>
                  <to>
                    <xdr:col>20</xdr:col>
                    <xdr:colOff>66675</xdr:colOff>
                    <xdr:row>88</xdr:row>
                    <xdr:rowOff>57150</xdr:rowOff>
                  </to>
                </anchor>
              </controlPr>
            </control>
          </mc:Choice>
        </mc:AlternateContent>
        <mc:AlternateContent xmlns:mc="http://schemas.openxmlformats.org/markup-compatibility/2006">
          <mc:Choice Requires="x14">
            <control shapeId="15520" r:id="rId159" name="Check Box 160">
              <controlPr defaultSize="0" autoFill="0" autoLine="0" autoPict="0">
                <anchor moveWithCells="1">
                  <from>
                    <xdr:col>20</xdr:col>
                    <xdr:colOff>38100</xdr:colOff>
                    <xdr:row>88</xdr:row>
                    <xdr:rowOff>38100</xdr:rowOff>
                  </from>
                  <to>
                    <xdr:col>21</xdr:col>
                    <xdr:colOff>66675</xdr:colOff>
                    <xdr:row>89</xdr:row>
                    <xdr:rowOff>57150</xdr:rowOff>
                  </to>
                </anchor>
              </controlPr>
            </control>
          </mc:Choice>
        </mc:AlternateContent>
        <mc:AlternateContent xmlns:mc="http://schemas.openxmlformats.org/markup-compatibility/2006">
          <mc:Choice Requires="x14">
            <control shapeId="15521" r:id="rId160" name="Check Box 161">
              <controlPr defaultSize="0" autoFill="0" autoLine="0" autoPict="0">
                <anchor moveWithCells="1">
                  <from>
                    <xdr:col>14</xdr:col>
                    <xdr:colOff>38100</xdr:colOff>
                    <xdr:row>89</xdr:row>
                    <xdr:rowOff>38100</xdr:rowOff>
                  </from>
                  <to>
                    <xdr:col>15</xdr:col>
                    <xdr:colOff>66675</xdr:colOff>
                    <xdr:row>90</xdr:row>
                    <xdr:rowOff>57150</xdr:rowOff>
                  </to>
                </anchor>
              </controlPr>
            </control>
          </mc:Choice>
        </mc:AlternateContent>
        <mc:AlternateContent xmlns:mc="http://schemas.openxmlformats.org/markup-compatibility/2006">
          <mc:Choice Requires="x14">
            <control shapeId="15522" r:id="rId161" name="Check Box 162">
              <controlPr defaultSize="0" autoFill="0" autoLine="0" autoPict="0">
                <anchor moveWithCells="1">
                  <from>
                    <xdr:col>15</xdr:col>
                    <xdr:colOff>38100</xdr:colOff>
                    <xdr:row>90</xdr:row>
                    <xdr:rowOff>38100</xdr:rowOff>
                  </from>
                  <to>
                    <xdr:col>16</xdr:col>
                    <xdr:colOff>66675</xdr:colOff>
                    <xdr:row>91</xdr:row>
                    <xdr:rowOff>57150</xdr:rowOff>
                  </to>
                </anchor>
              </controlPr>
            </control>
          </mc:Choice>
        </mc:AlternateContent>
        <mc:AlternateContent xmlns:mc="http://schemas.openxmlformats.org/markup-compatibility/2006">
          <mc:Choice Requires="x14">
            <control shapeId="15523" r:id="rId162" name="Check Box 163">
              <controlPr defaultSize="0" autoFill="0" autoLine="0" autoPict="0">
                <anchor moveWithCells="1">
                  <from>
                    <xdr:col>19</xdr:col>
                    <xdr:colOff>38100</xdr:colOff>
                    <xdr:row>89</xdr:row>
                    <xdr:rowOff>38100</xdr:rowOff>
                  </from>
                  <to>
                    <xdr:col>20</xdr:col>
                    <xdr:colOff>66675</xdr:colOff>
                    <xdr:row>90</xdr:row>
                    <xdr:rowOff>57150</xdr:rowOff>
                  </to>
                </anchor>
              </controlPr>
            </control>
          </mc:Choice>
        </mc:AlternateContent>
        <mc:AlternateContent xmlns:mc="http://schemas.openxmlformats.org/markup-compatibility/2006">
          <mc:Choice Requires="x14">
            <control shapeId="15524" r:id="rId163" name="Check Box 164">
              <controlPr defaultSize="0" autoFill="0" autoLine="0" autoPict="0">
                <anchor moveWithCells="1">
                  <from>
                    <xdr:col>20</xdr:col>
                    <xdr:colOff>38100</xdr:colOff>
                    <xdr:row>90</xdr:row>
                    <xdr:rowOff>38100</xdr:rowOff>
                  </from>
                  <to>
                    <xdr:col>21</xdr:col>
                    <xdr:colOff>66675</xdr:colOff>
                    <xdr:row>91</xdr:row>
                    <xdr:rowOff>57150</xdr:rowOff>
                  </to>
                </anchor>
              </controlPr>
            </control>
          </mc:Choice>
        </mc:AlternateContent>
        <mc:AlternateContent xmlns:mc="http://schemas.openxmlformats.org/markup-compatibility/2006">
          <mc:Choice Requires="x14">
            <control shapeId="15525" r:id="rId164" name="Check Box 165">
              <controlPr defaultSize="0" autoFill="0" autoLine="0" autoPict="0">
                <anchor moveWithCells="1">
                  <from>
                    <xdr:col>14</xdr:col>
                    <xdr:colOff>38100</xdr:colOff>
                    <xdr:row>91</xdr:row>
                    <xdr:rowOff>38100</xdr:rowOff>
                  </from>
                  <to>
                    <xdr:col>15</xdr:col>
                    <xdr:colOff>66675</xdr:colOff>
                    <xdr:row>92</xdr:row>
                    <xdr:rowOff>57150</xdr:rowOff>
                  </to>
                </anchor>
              </controlPr>
            </control>
          </mc:Choice>
        </mc:AlternateContent>
        <mc:AlternateContent xmlns:mc="http://schemas.openxmlformats.org/markup-compatibility/2006">
          <mc:Choice Requires="x14">
            <control shapeId="15526" r:id="rId165" name="Check Box 166">
              <controlPr defaultSize="0" autoFill="0" autoLine="0" autoPict="0">
                <anchor moveWithCells="1">
                  <from>
                    <xdr:col>15</xdr:col>
                    <xdr:colOff>38100</xdr:colOff>
                    <xdr:row>92</xdr:row>
                    <xdr:rowOff>38100</xdr:rowOff>
                  </from>
                  <to>
                    <xdr:col>16</xdr:col>
                    <xdr:colOff>66675</xdr:colOff>
                    <xdr:row>93</xdr:row>
                    <xdr:rowOff>57150</xdr:rowOff>
                  </to>
                </anchor>
              </controlPr>
            </control>
          </mc:Choice>
        </mc:AlternateContent>
        <mc:AlternateContent xmlns:mc="http://schemas.openxmlformats.org/markup-compatibility/2006">
          <mc:Choice Requires="x14">
            <control shapeId="15527" r:id="rId166" name="Check Box 167">
              <controlPr defaultSize="0" autoFill="0" autoLine="0" autoPict="0">
                <anchor moveWithCells="1">
                  <from>
                    <xdr:col>19</xdr:col>
                    <xdr:colOff>38100</xdr:colOff>
                    <xdr:row>91</xdr:row>
                    <xdr:rowOff>38100</xdr:rowOff>
                  </from>
                  <to>
                    <xdr:col>20</xdr:col>
                    <xdr:colOff>66675</xdr:colOff>
                    <xdr:row>92</xdr:row>
                    <xdr:rowOff>57150</xdr:rowOff>
                  </to>
                </anchor>
              </controlPr>
            </control>
          </mc:Choice>
        </mc:AlternateContent>
        <mc:AlternateContent xmlns:mc="http://schemas.openxmlformats.org/markup-compatibility/2006">
          <mc:Choice Requires="x14">
            <control shapeId="15528" r:id="rId167" name="Check Box 168">
              <controlPr defaultSize="0" autoFill="0" autoLine="0" autoPict="0">
                <anchor moveWithCells="1">
                  <from>
                    <xdr:col>20</xdr:col>
                    <xdr:colOff>38100</xdr:colOff>
                    <xdr:row>92</xdr:row>
                    <xdr:rowOff>38100</xdr:rowOff>
                  </from>
                  <to>
                    <xdr:col>21</xdr:col>
                    <xdr:colOff>66675</xdr:colOff>
                    <xdr:row>93</xdr:row>
                    <xdr:rowOff>57150</xdr:rowOff>
                  </to>
                </anchor>
              </controlPr>
            </control>
          </mc:Choice>
        </mc:AlternateContent>
        <mc:AlternateContent xmlns:mc="http://schemas.openxmlformats.org/markup-compatibility/2006">
          <mc:Choice Requires="x14">
            <control shapeId="15529" r:id="rId168" name="Check Box 169">
              <controlPr defaultSize="0" autoFill="0" autoLine="0" autoPict="0">
                <anchor moveWithCells="1">
                  <from>
                    <xdr:col>14</xdr:col>
                    <xdr:colOff>38100</xdr:colOff>
                    <xdr:row>94</xdr:row>
                    <xdr:rowOff>38100</xdr:rowOff>
                  </from>
                  <to>
                    <xdr:col>15</xdr:col>
                    <xdr:colOff>66675</xdr:colOff>
                    <xdr:row>95</xdr:row>
                    <xdr:rowOff>57150</xdr:rowOff>
                  </to>
                </anchor>
              </controlPr>
            </control>
          </mc:Choice>
        </mc:AlternateContent>
        <mc:AlternateContent xmlns:mc="http://schemas.openxmlformats.org/markup-compatibility/2006">
          <mc:Choice Requires="x14">
            <control shapeId="15530" r:id="rId169" name="Check Box 170">
              <controlPr defaultSize="0" autoFill="0" autoLine="0" autoPict="0">
                <anchor moveWithCells="1">
                  <from>
                    <xdr:col>15</xdr:col>
                    <xdr:colOff>38100</xdr:colOff>
                    <xdr:row>95</xdr:row>
                    <xdr:rowOff>38100</xdr:rowOff>
                  </from>
                  <to>
                    <xdr:col>16</xdr:col>
                    <xdr:colOff>66675</xdr:colOff>
                    <xdr:row>96</xdr:row>
                    <xdr:rowOff>57150</xdr:rowOff>
                  </to>
                </anchor>
              </controlPr>
            </control>
          </mc:Choice>
        </mc:AlternateContent>
        <mc:AlternateContent xmlns:mc="http://schemas.openxmlformats.org/markup-compatibility/2006">
          <mc:Choice Requires="x14">
            <control shapeId="15531" r:id="rId170" name="Check Box 171">
              <controlPr defaultSize="0" autoFill="0" autoLine="0" autoPict="0">
                <anchor moveWithCells="1">
                  <from>
                    <xdr:col>19</xdr:col>
                    <xdr:colOff>38100</xdr:colOff>
                    <xdr:row>94</xdr:row>
                    <xdr:rowOff>38100</xdr:rowOff>
                  </from>
                  <to>
                    <xdr:col>20</xdr:col>
                    <xdr:colOff>66675</xdr:colOff>
                    <xdr:row>95</xdr:row>
                    <xdr:rowOff>57150</xdr:rowOff>
                  </to>
                </anchor>
              </controlPr>
            </control>
          </mc:Choice>
        </mc:AlternateContent>
        <mc:AlternateContent xmlns:mc="http://schemas.openxmlformats.org/markup-compatibility/2006">
          <mc:Choice Requires="x14">
            <control shapeId="15532" r:id="rId171" name="Check Box 172">
              <controlPr defaultSize="0" autoFill="0" autoLine="0" autoPict="0">
                <anchor moveWithCells="1">
                  <from>
                    <xdr:col>20</xdr:col>
                    <xdr:colOff>38100</xdr:colOff>
                    <xdr:row>95</xdr:row>
                    <xdr:rowOff>38100</xdr:rowOff>
                  </from>
                  <to>
                    <xdr:col>21</xdr:col>
                    <xdr:colOff>66675</xdr:colOff>
                    <xdr:row>96</xdr:row>
                    <xdr:rowOff>57150</xdr:rowOff>
                  </to>
                </anchor>
              </controlPr>
            </control>
          </mc:Choice>
        </mc:AlternateContent>
        <mc:AlternateContent xmlns:mc="http://schemas.openxmlformats.org/markup-compatibility/2006">
          <mc:Choice Requires="x14">
            <control shapeId="15533" r:id="rId172" name="Check Box 173">
              <controlPr defaultSize="0" autoFill="0" autoLine="0" autoPict="0">
                <anchor moveWithCells="1">
                  <from>
                    <xdr:col>14</xdr:col>
                    <xdr:colOff>38100</xdr:colOff>
                    <xdr:row>97</xdr:row>
                    <xdr:rowOff>38100</xdr:rowOff>
                  </from>
                  <to>
                    <xdr:col>15</xdr:col>
                    <xdr:colOff>66675</xdr:colOff>
                    <xdr:row>98</xdr:row>
                    <xdr:rowOff>57150</xdr:rowOff>
                  </to>
                </anchor>
              </controlPr>
            </control>
          </mc:Choice>
        </mc:AlternateContent>
        <mc:AlternateContent xmlns:mc="http://schemas.openxmlformats.org/markup-compatibility/2006">
          <mc:Choice Requires="x14">
            <control shapeId="15534" r:id="rId173" name="Check Box 174">
              <controlPr defaultSize="0" autoFill="0" autoLine="0" autoPict="0">
                <anchor moveWithCells="1">
                  <from>
                    <xdr:col>15</xdr:col>
                    <xdr:colOff>38100</xdr:colOff>
                    <xdr:row>98</xdr:row>
                    <xdr:rowOff>38100</xdr:rowOff>
                  </from>
                  <to>
                    <xdr:col>16</xdr:col>
                    <xdr:colOff>66675</xdr:colOff>
                    <xdr:row>99</xdr:row>
                    <xdr:rowOff>57150</xdr:rowOff>
                  </to>
                </anchor>
              </controlPr>
            </control>
          </mc:Choice>
        </mc:AlternateContent>
        <mc:AlternateContent xmlns:mc="http://schemas.openxmlformats.org/markup-compatibility/2006">
          <mc:Choice Requires="x14">
            <control shapeId="15535" r:id="rId174" name="Check Box 175">
              <controlPr defaultSize="0" autoFill="0" autoLine="0" autoPict="0">
                <anchor moveWithCells="1">
                  <from>
                    <xdr:col>19</xdr:col>
                    <xdr:colOff>38100</xdr:colOff>
                    <xdr:row>97</xdr:row>
                    <xdr:rowOff>38100</xdr:rowOff>
                  </from>
                  <to>
                    <xdr:col>20</xdr:col>
                    <xdr:colOff>66675</xdr:colOff>
                    <xdr:row>98</xdr:row>
                    <xdr:rowOff>57150</xdr:rowOff>
                  </to>
                </anchor>
              </controlPr>
            </control>
          </mc:Choice>
        </mc:AlternateContent>
        <mc:AlternateContent xmlns:mc="http://schemas.openxmlformats.org/markup-compatibility/2006">
          <mc:Choice Requires="x14">
            <control shapeId="15536" r:id="rId175" name="Check Box 176">
              <controlPr defaultSize="0" autoFill="0" autoLine="0" autoPict="0">
                <anchor moveWithCells="1">
                  <from>
                    <xdr:col>20</xdr:col>
                    <xdr:colOff>38100</xdr:colOff>
                    <xdr:row>98</xdr:row>
                    <xdr:rowOff>38100</xdr:rowOff>
                  </from>
                  <to>
                    <xdr:col>21</xdr:col>
                    <xdr:colOff>66675</xdr:colOff>
                    <xdr:row>99</xdr:row>
                    <xdr:rowOff>57150</xdr:rowOff>
                  </to>
                </anchor>
              </controlPr>
            </control>
          </mc:Choice>
        </mc:AlternateContent>
        <mc:AlternateContent xmlns:mc="http://schemas.openxmlformats.org/markup-compatibility/2006">
          <mc:Choice Requires="x14">
            <control shapeId="15537" r:id="rId176" name="Check Box 177">
              <controlPr defaultSize="0" autoFill="0" autoLine="0" autoPict="0">
                <anchor moveWithCells="1">
                  <from>
                    <xdr:col>14</xdr:col>
                    <xdr:colOff>38100</xdr:colOff>
                    <xdr:row>99</xdr:row>
                    <xdr:rowOff>38100</xdr:rowOff>
                  </from>
                  <to>
                    <xdr:col>15</xdr:col>
                    <xdr:colOff>66675</xdr:colOff>
                    <xdr:row>100</xdr:row>
                    <xdr:rowOff>57150</xdr:rowOff>
                  </to>
                </anchor>
              </controlPr>
            </control>
          </mc:Choice>
        </mc:AlternateContent>
        <mc:AlternateContent xmlns:mc="http://schemas.openxmlformats.org/markup-compatibility/2006">
          <mc:Choice Requires="x14">
            <control shapeId="15538" r:id="rId177" name="Check Box 178">
              <controlPr defaultSize="0" autoFill="0" autoLine="0" autoPict="0">
                <anchor moveWithCells="1">
                  <from>
                    <xdr:col>15</xdr:col>
                    <xdr:colOff>38100</xdr:colOff>
                    <xdr:row>100</xdr:row>
                    <xdr:rowOff>38100</xdr:rowOff>
                  </from>
                  <to>
                    <xdr:col>16</xdr:col>
                    <xdr:colOff>66675</xdr:colOff>
                    <xdr:row>101</xdr:row>
                    <xdr:rowOff>57150</xdr:rowOff>
                  </to>
                </anchor>
              </controlPr>
            </control>
          </mc:Choice>
        </mc:AlternateContent>
        <mc:AlternateContent xmlns:mc="http://schemas.openxmlformats.org/markup-compatibility/2006">
          <mc:Choice Requires="x14">
            <control shapeId="15539" r:id="rId178" name="Check Box 179">
              <controlPr defaultSize="0" autoFill="0" autoLine="0" autoPict="0">
                <anchor moveWithCells="1">
                  <from>
                    <xdr:col>19</xdr:col>
                    <xdr:colOff>38100</xdr:colOff>
                    <xdr:row>99</xdr:row>
                    <xdr:rowOff>38100</xdr:rowOff>
                  </from>
                  <to>
                    <xdr:col>20</xdr:col>
                    <xdr:colOff>66675</xdr:colOff>
                    <xdr:row>100</xdr:row>
                    <xdr:rowOff>57150</xdr:rowOff>
                  </to>
                </anchor>
              </controlPr>
            </control>
          </mc:Choice>
        </mc:AlternateContent>
        <mc:AlternateContent xmlns:mc="http://schemas.openxmlformats.org/markup-compatibility/2006">
          <mc:Choice Requires="x14">
            <control shapeId="15540" r:id="rId179" name="Check Box 180">
              <controlPr defaultSize="0" autoFill="0" autoLine="0" autoPict="0">
                <anchor moveWithCells="1">
                  <from>
                    <xdr:col>20</xdr:col>
                    <xdr:colOff>38100</xdr:colOff>
                    <xdr:row>100</xdr:row>
                    <xdr:rowOff>38100</xdr:rowOff>
                  </from>
                  <to>
                    <xdr:col>21</xdr:col>
                    <xdr:colOff>66675</xdr:colOff>
                    <xdr:row>101</xdr:row>
                    <xdr:rowOff>57150</xdr:rowOff>
                  </to>
                </anchor>
              </controlPr>
            </control>
          </mc:Choice>
        </mc:AlternateContent>
        <mc:AlternateContent xmlns:mc="http://schemas.openxmlformats.org/markup-compatibility/2006">
          <mc:Choice Requires="x14">
            <control shapeId="15541" r:id="rId180" name="Check Box 181">
              <controlPr defaultSize="0" autoFill="0" autoLine="0" autoPict="0">
                <anchor moveWithCells="1">
                  <from>
                    <xdr:col>14</xdr:col>
                    <xdr:colOff>38100</xdr:colOff>
                    <xdr:row>102</xdr:row>
                    <xdr:rowOff>38100</xdr:rowOff>
                  </from>
                  <to>
                    <xdr:col>15</xdr:col>
                    <xdr:colOff>66675</xdr:colOff>
                    <xdr:row>103</xdr:row>
                    <xdr:rowOff>57150</xdr:rowOff>
                  </to>
                </anchor>
              </controlPr>
            </control>
          </mc:Choice>
        </mc:AlternateContent>
        <mc:AlternateContent xmlns:mc="http://schemas.openxmlformats.org/markup-compatibility/2006">
          <mc:Choice Requires="x14">
            <control shapeId="15542" r:id="rId181" name="Check Box 182">
              <controlPr defaultSize="0" autoFill="0" autoLine="0" autoPict="0">
                <anchor moveWithCells="1">
                  <from>
                    <xdr:col>15</xdr:col>
                    <xdr:colOff>38100</xdr:colOff>
                    <xdr:row>103</xdr:row>
                    <xdr:rowOff>38100</xdr:rowOff>
                  </from>
                  <to>
                    <xdr:col>16</xdr:col>
                    <xdr:colOff>66675</xdr:colOff>
                    <xdr:row>104</xdr:row>
                    <xdr:rowOff>57150</xdr:rowOff>
                  </to>
                </anchor>
              </controlPr>
            </control>
          </mc:Choice>
        </mc:AlternateContent>
        <mc:AlternateContent xmlns:mc="http://schemas.openxmlformats.org/markup-compatibility/2006">
          <mc:Choice Requires="x14">
            <control shapeId="15543" r:id="rId182" name="Check Box 183">
              <controlPr defaultSize="0" autoFill="0" autoLine="0" autoPict="0">
                <anchor moveWithCells="1">
                  <from>
                    <xdr:col>19</xdr:col>
                    <xdr:colOff>38100</xdr:colOff>
                    <xdr:row>102</xdr:row>
                    <xdr:rowOff>38100</xdr:rowOff>
                  </from>
                  <to>
                    <xdr:col>20</xdr:col>
                    <xdr:colOff>66675</xdr:colOff>
                    <xdr:row>103</xdr:row>
                    <xdr:rowOff>57150</xdr:rowOff>
                  </to>
                </anchor>
              </controlPr>
            </control>
          </mc:Choice>
        </mc:AlternateContent>
        <mc:AlternateContent xmlns:mc="http://schemas.openxmlformats.org/markup-compatibility/2006">
          <mc:Choice Requires="x14">
            <control shapeId="15544" r:id="rId183" name="Check Box 184">
              <controlPr defaultSize="0" autoFill="0" autoLine="0" autoPict="0">
                <anchor moveWithCells="1">
                  <from>
                    <xdr:col>20</xdr:col>
                    <xdr:colOff>38100</xdr:colOff>
                    <xdr:row>103</xdr:row>
                    <xdr:rowOff>38100</xdr:rowOff>
                  </from>
                  <to>
                    <xdr:col>21</xdr:col>
                    <xdr:colOff>66675</xdr:colOff>
                    <xdr:row>104</xdr:row>
                    <xdr:rowOff>57150</xdr:rowOff>
                  </to>
                </anchor>
              </controlPr>
            </control>
          </mc:Choice>
        </mc:AlternateContent>
        <mc:AlternateContent xmlns:mc="http://schemas.openxmlformats.org/markup-compatibility/2006">
          <mc:Choice Requires="x14">
            <control shapeId="15545" r:id="rId184" name="Check Box 185">
              <controlPr defaultSize="0" autoFill="0" autoLine="0" autoPict="0">
                <anchor moveWithCells="1">
                  <from>
                    <xdr:col>14</xdr:col>
                    <xdr:colOff>38100</xdr:colOff>
                    <xdr:row>104</xdr:row>
                    <xdr:rowOff>38100</xdr:rowOff>
                  </from>
                  <to>
                    <xdr:col>15</xdr:col>
                    <xdr:colOff>66675</xdr:colOff>
                    <xdr:row>105</xdr:row>
                    <xdr:rowOff>57150</xdr:rowOff>
                  </to>
                </anchor>
              </controlPr>
            </control>
          </mc:Choice>
        </mc:AlternateContent>
        <mc:AlternateContent xmlns:mc="http://schemas.openxmlformats.org/markup-compatibility/2006">
          <mc:Choice Requires="x14">
            <control shapeId="15546" r:id="rId185" name="Check Box 186">
              <controlPr defaultSize="0" autoFill="0" autoLine="0" autoPict="0">
                <anchor moveWithCells="1">
                  <from>
                    <xdr:col>15</xdr:col>
                    <xdr:colOff>38100</xdr:colOff>
                    <xdr:row>105</xdr:row>
                    <xdr:rowOff>38100</xdr:rowOff>
                  </from>
                  <to>
                    <xdr:col>16</xdr:col>
                    <xdr:colOff>66675</xdr:colOff>
                    <xdr:row>106</xdr:row>
                    <xdr:rowOff>57150</xdr:rowOff>
                  </to>
                </anchor>
              </controlPr>
            </control>
          </mc:Choice>
        </mc:AlternateContent>
        <mc:AlternateContent xmlns:mc="http://schemas.openxmlformats.org/markup-compatibility/2006">
          <mc:Choice Requires="x14">
            <control shapeId="15547" r:id="rId186" name="Check Box 187">
              <controlPr defaultSize="0" autoFill="0" autoLine="0" autoPict="0">
                <anchor moveWithCells="1">
                  <from>
                    <xdr:col>19</xdr:col>
                    <xdr:colOff>38100</xdr:colOff>
                    <xdr:row>104</xdr:row>
                    <xdr:rowOff>38100</xdr:rowOff>
                  </from>
                  <to>
                    <xdr:col>20</xdr:col>
                    <xdr:colOff>66675</xdr:colOff>
                    <xdr:row>105</xdr:row>
                    <xdr:rowOff>57150</xdr:rowOff>
                  </to>
                </anchor>
              </controlPr>
            </control>
          </mc:Choice>
        </mc:AlternateContent>
        <mc:AlternateContent xmlns:mc="http://schemas.openxmlformats.org/markup-compatibility/2006">
          <mc:Choice Requires="x14">
            <control shapeId="15548" r:id="rId187" name="Check Box 188">
              <controlPr defaultSize="0" autoFill="0" autoLine="0" autoPict="0">
                <anchor moveWithCells="1">
                  <from>
                    <xdr:col>20</xdr:col>
                    <xdr:colOff>38100</xdr:colOff>
                    <xdr:row>105</xdr:row>
                    <xdr:rowOff>38100</xdr:rowOff>
                  </from>
                  <to>
                    <xdr:col>21</xdr:col>
                    <xdr:colOff>66675</xdr:colOff>
                    <xdr:row>106</xdr:row>
                    <xdr:rowOff>57150</xdr:rowOff>
                  </to>
                </anchor>
              </controlPr>
            </control>
          </mc:Choice>
        </mc:AlternateContent>
        <mc:AlternateContent xmlns:mc="http://schemas.openxmlformats.org/markup-compatibility/2006">
          <mc:Choice Requires="x14">
            <control shapeId="15549" r:id="rId188" name="Check Box 189">
              <controlPr defaultSize="0" autoFill="0" autoLine="0" autoPict="0">
                <anchor moveWithCells="1">
                  <from>
                    <xdr:col>14</xdr:col>
                    <xdr:colOff>38100</xdr:colOff>
                    <xdr:row>107</xdr:row>
                    <xdr:rowOff>38100</xdr:rowOff>
                  </from>
                  <to>
                    <xdr:col>15</xdr:col>
                    <xdr:colOff>66675</xdr:colOff>
                    <xdr:row>108</xdr:row>
                    <xdr:rowOff>57150</xdr:rowOff>
                  </to>
                </anchor>
              </controlPr>
            </control>
          </mc:Choice>
        </mc:AlternateContent>
        <mc:AlternateContent xmlns:mc="http://schemas.openxmlformats.org/markup-compatibility/2006">
          <mc:Choice Requires="x14">
            <control shapeId="15550" r:id="rId189" name="Check Box 190">
              <controlPr defaultSize="0" autoFill="0" autoLine="0" autoPict="0">
                <anchor moveWithCells="1">
                  <from>
                    <xdr:col>15</xdr:col>
                    <xdr:colOff>38100</xdr:colOff>
                    <xdr:row>108</xdr:row>
                    <xdr:rowOff>38100</xdr:rowOff>
                  </from>
                  <to>
                    <xdr:col>16</xdr:col>
                    <xdr:colOff>66675</xdr:colOff>
                    <xdr:row>109</xdr:row>
                    <xdr:rowOff>57150</xdr:rowOff>
                  </to>
                </anchor>
              </controlPr>
            </control>
          </mc:Choice>
        </mc:AlternateContent>
        <mc:AlternateContent xmlns:mc="http://schemas.openxmlformats.org/markup-compatibility/2006">
          <mc:Choice Requires="x14">
            <control shapeId="15551" r:id="rId190" name="Check Box 191">
              <controlPr defaultSize="0" autoFill="0" autoLine="0" autoPict="0">
                <anchor moveWithCells="1">
                  <from>
                    <xdr:col>19</xdr:col>
                    <xdr:colOff>38100</xdr:colOff>
                    <xdr:row>107</xdr:row>
                    <xdr:rowOff>38100</xdr:rowOff>
                  </from>
                  <to>
                    <xdr:col>20</xdr:col>
                    <xdr:colOff>66675</xdr:colOff>
                    <xdr:row>108</xdr:row>
                    <xdr:rowOff>57150</xdr:rowOff>
                  </to>
                </anchor>
              </controlPr>
            </control>
          </mc:Choice>
        </mc:AlternateContent>
        <mc:AlternateContent xmlns:mc="http://schemas.openxmlformats.org/markup-compatibility/2006">
          <mc:Choice Requires="x14">
            <control shapeId="15552" r:id="rId191" name="Check Box 192">
              <controlPr defaultSize="0" autoFill="0" autoLine="0" autoPict="0">
                <anchor moveWithCells="1">
                  <from>
                    <xdr:col>20</xdr:col>
                    <xdr:colOff>38100</xdr:colOff>
                    <xdr:row>108</xdr:row>
                    <xdr:rowOff>38100</xdr:rowOff>
                  </from>
                  <to>
                    <xdr:col>21</xdr:col>
                    <xdr:colOff>66675</xdr:colOff>
                    <xdr:row>109</xdr:row>
                    <xdr:rowOff>57150</xdr:rowOff>
                  </to>
                </anchor>
              </controlPr>
            </control>
          </mc:Choice>
        </mc:AlternateContent>
        <mc:AlternateContent xmlns:mc="http://schemas.openxmlformats.org/markup-compatibility/2006">
          <mc:Choice Requires="x14">
            <control shapeId="15553" r:id="rId192" name="Check Box 193">
              <controlPr defaultSize="0" autoFill="0" autoLine="0" autoPict="0">
                <anchor moveWithCells="1">
                  <from>
                    <xdr:col>14</xdr:col>
                    <xdr:colOff>38100</xdr:colOff>
                    <xdr:row>109</xdr:row>
                    <xdr:rowOff>38100</xdr:rowOff>
                  </from>
                  <to>
                    <xdr:col>15</xdr:col>
                    <xdr:colOff>66675</xdr:colOff>
                    <xdr:row>110</xdr:row>
                    <xdr:rowOff>57150</xdr:rowOff>
                  </to>
                </anchor>
              </controlPr>
            </control>
          </mc:Choice>
        </mc:AlternateContent>
        <mc:AlternateContent xmlns:mc="http://schemas.openxmlformats.org/markup-compatibility/2006">
          <mc:Choice Requires="x14">
            <control shapeId="15554" r:id="rId193" name="Check Box 194">
              <controlPr defaultSize="0" autoFill="0" autoLine="0" autoPict="0">
                <anchor moveWithCells="1">
                  <from>
                    <xdr:col>15</xdr:col>
                    <xdr:colOff>38100</xdr:colOff>
                    <xdr:row>110</xdr:row>
                    <xdr:rowOff>38100</xdr:rowOff>
                  </from>
                  <to>
                    <xdr:col>16</xdr:col>
                    <xdr:colOff>66675</xdr:colOff>
                    <xdr:row>111</xdr:row>
                    <xdr:rowOff>57150</xdr:rowOff>
                  </to>
                </anchor>
              </controlPr>
            </control>
          </mc:Choice>
        </mc:AlternateContent>
        <mc:AlternateContent xmlns:mc="http://schemas.openxmlformats.org/markup-compatibility/2006">
          <mc:Choice Requires="x14">
            <control shapeId="15555" r:id="rId194" name="Check Box 195">
              <controlPr defaultSize="0" autoFill="0" autoLine="0" autoPict="0">
                <anchor moveWithCells="1">
                  <from>
                    <xdr:col>19</xdr:col>
                    <xdr:colOff>38100</xdr:colOff>
                    <xdr:row>109</xdr:row>
                    <xdr:rowOff>38100</xdr:rowOff>
                  </from>
                  <to>
                    <xdr:col>20</xdr:col>
                    <xdr:colOff>66675</xdr:colOff>
                    <xdr:row>110</xdr:row>
                    <xdr:rowOff>57150</xdr:rowOff>
                  </to>
                </anchor>
              </controlPr>
            </control>
          </mc:Choice>
        </mc:AlternateContent>
        <mc:AlternateContent xmlns:mc="http://schemas.openxmlformats.org/markup-compatibility/2006">
          <mc:Choice Requires="x14">
            <control shapeId="15556" r:id="rId195" name="Check Box 196">
              <controlPr defaultSize="0" autoFill="0" autoLine="0" autoPict="0">
                <anchor moveWithCells="1">
                  <from>
                    <xdr:col>20</xdr:col>
                    <xdr:colOff>38100</xdr:colOff>
                    <xdr:row>110</xdr:row>
                    <xdr:rowOff>38100</xdr:rowOff>
                  </from>
                  <to>
                    <xdr:col>21</xdr:col>
                    <xdr:colOff>66675</xdr:colOff>
                    <xdr:row>111</xdr:row>
                    <xdr:rowOff>57150</xdr:rowOff>
                  </to>
                </anchor>
              </controlPr>
            </control>
          </mc:Choice>
        </mc:AlternateContent>
        <mc:AlternateContent xmlns:mc="http://schemas.openxmlformats.org/markup-compatibility/2006">
          <mc:Choice Requires="x14">
            <control shapeId="15557" r:id="rId196" name="Check Box 197">
              <controlPr defaultSize="0" autoFill="0" autoLine="0" autoPict="0">
                <anchor moveWithCells="1">
                  <from>
                    <xdr:col>14</xdr:col>
                    <xdr:colOff>38100</xdr:colOff>
                    <xdr:row>112</xdr:row>
                    <xdr:rowOff>38100</xdr:rowOff>
                  </from>
                  <to>
                    <xdr:col>15</xdr:col>
                    <xdr:colOff>66675</xdr:colOff>
                    <xdr:row>113</xdr:row>
                    <xdr:rowOff>57150</xdr:rowOff>
                  </to>
                </anchor>
              </controlPr>
            </control>
          </mc:Choice>
        </mc:AlternateContent>
        <mc:AlternateContent xmlns:mc="http://schemas.openxmlformats.org/markup-compatibility/2006">
          <mc:Choice Requires="x14">
            <control shapeId="15558" r:id="rId197" name="Check Box 198">
              <controlPr defaultSize="0" autoFill="0" autoLine="0" autoPict="0">
                <anchor moveWithCells="1">
                  <from>
                    <xdr:col>15</xdr:col>
                    <xdr:colOff>38100</xdr:colOff>
                    <xdr:row>113</xdr:row>
                    <xdr:rowOff>38100</xdr:rowOff>
                  </from>
                  <to>
                    <xdr:col>16</xdr:col>
                    <xdr:colOff>66675</xdr:colOff>
                    <xdr:row>114</xdr:row>
                    <xdr:rowOff>57150</xdr:rowOff>
                  </to>
                </anchor>
              </controlPr>
            </control>
          </mc:Choice>
        </mc:AlternateContent>
        <mc:AlternateContent xmlns:mc="http://schemas.openxmlformats.org/markup-compatibility/2006">
          <mc:Choice Requires="x14">
            <control shapeId="15559" r:id="rId198" name="Check Box 199">
              <controlPr defaultSize="0" autoFill="0" autoLine="0" autoPict="0">
                <anchor moveWithCells="1">
                  <from>
                    <xdr:col>19</xdr:col>
                    <xdr:colOff>38100</xdr:colOff>
                    <xdr:row>112</xdr:row>
                    <xdr:rowOff>38100</xdr:rowOff>
                  </from>
                  <to>
                    <xdr:col>20</xdr:col>
                    <xdr:colOff>66675</xdr:colOff>
                    <xdr:row>113</xdr:row>
                    <xdr:rowOff>57150</xdr:rowOff>
                  </to>
                </anchor>
              </controlPr>
            </control>
          </mc:Choice>
        </mc:AlternateContent>
        <mc:AlternateContent xmlns:mc="http://schemas.openxmlformats.org/markup-compatibility/2006">
          <mc:Choice Requires="x14">
            <control shapeId="15560" r:id="rId199" name="Check Box 200">
              <controlPr defaultSize="0" autoFill="0" autoLine="0" autoPict="0">
                <anchor moveWithCells="1">
                  <from>
                    <xdr:col>20</xdr:col>
                    <xdr:colOff>38100</xdr:colOff>
                    <xdr:row>113</xdr:row>
                    <xdr:rowOff>38100</xdr:rowOff>
                  </from>
                  <to>
                    <xdr:col>21</xdr:col>
                    <xdr:colOff>66675</xdr:colOff>
                    <xdr:row>114</xdr:row>
                    <xdr:rowOff>57150</xdr:rowOff>
                  </to>
                </anchor>
              </controlPr>
            </control>
          </mc:Choice>
        </mc:AlternateContent>
        <mc:AlternateContent xmlns:mc="http://schemas.openxmlformats.org/markup-compatibility/2006">
          <mc:Choice Requires="x14">
            <control shapeId="15561" r:id="rId200" name="Check Box 201">
              <controlPr defaultSize="0" autoFill="0" autoLine="0" autoPict="0">
                <anchor moveWithCells="1">
                  <from>
                    <xdr:col>14</xdr:col>
                    <xdr:colOff>38100</xdr:colOff>
                    <xdr:row>115</xdr:row>
                    <xdr:rowOff>38100</xdr:rowOff>
                  </from>
                  <to>
                    <xdr:col>15</xdr:col>
                    <xdr:colOff>66675</xdr:colOff>
                    <xdr:row>116</xdr:row>
                    <xdr:rowOff>57150</xdr:rowOff>
                  </to>
                </anchor>
              </controlPr>
            </control>
          </mc:Choice>
        </mc:AlternateContent>
        <mc:AlternateContent xmlns:mc="http://schemas.openxmlformats.org/markup-compatibility/2006">
          <mc:Choice Requires="x14">
            <control shapeId="15562" r:id="rId201" name="Check Box 202">
              <controlPr defaultSize="0" autoFill="0" autoLine="0" autoPict="0">
                <anchor moveWithCells="1">
                  <from>
                    <xdr:col>15</xdr:col>
                    <xdr:colOff>38100</xdr:colOff>
                    <xdr:row>116</xdr:row>
                    <xdr:rowOff>38100</xdr:rowOff>
                  </from>
                  <to>
                    <xdr:col>16</xdr:col>
                    <xdr:colOff>66675</xdr:colOff>
                    <xdr:row>117</xdr:row>
                    <xdr:rowOff>57150</xdr:rowOff>
                  </to>
                </anchor>
              </controlPr>
            </control>
          </mc:Choice>
        </mc:AlternateContent>
        <mc:AlternateContent xmlns:mc="http://schemas.openxmlformats.org/markup-compatibility/2006">
          <mc:Choice Requires="x14">
            <control shapeId="15563" r:id="rId202" name="Check Box 203">
              <controlPr defaultSize="0" autoFill="0" autoLine="0" autoPict="0">
                <anchor moveWithCells="1">
                  <from>
                    <xdr:col>19</xdr:col>
                    <xdr:colOff>38100</xdr:colOff>
                    <xdr:row>115</xdr:row>
                    <xdr:rowOff>38100</xdr:rowOff>
                  </from>
                  <to>
                    <xdr:col>20</xdr:col>
                    <xdr:colOff>66675</xdr:colOff>
                    <xdr:row>116</xdr:row>
                    <xdr:rowOff>57150</xdr:rowOff>
                  </to>
                </anchor>
              </controlPr>
            </control>
          </mc:Choice>
        </mc:AlternateContent>
        <mc:AlternateContent xmlns:mc="http://schemas.openxmlformats.org/markup-compatibility/2006">
          <mc:Choice Requires="x14">
            <control shapeId="15564" r:id="rId203" name="Check Box 204">
              <controlPr defaultSize="0" autoFill="0" autoLine="0" autoPict="0">
                <anchor moveWithCells="1">
                  <from>
                    <xdr:col>20</xdr:col>
                    <xdr:colOff>38100</xdr:colOff>
                    <xdr:row>116</xdr:row>
                    <xdr:rowOff>38100</xdr:rowOff>
                  </from>
                  <to>
                    <xdr:col>21</xdr:col>
                    <xdr:colOff>66675</xdr:colOff>
                    <xdr:row>117</xdr:row>
                    <xdr:rowOff>57150</xdr:rowOff>
                  </to>
                </anchor>
              </controlPr>
            </control>
          </mc:Choice>
        </mc:AlternateContent>
        <mc:AlternateContent xmlns:mc="http://schemas.openxmlformats.org/markup-compatibility/2006">
          <mc:Choice Requires="x14">
            <control shapeId="15565" r:id="rId204" name="Check Box 205">
              <controlPr defaultSize="0" autoFill="0" autoLine="0" autoPict="0">
                <anchor moveWithCells="1">
                  <from>
                    <xdr:col>14</xdr:col>
                    <xdr:colOff>38100</xdr:colOff>
                    <xdr:row>117</xdr:row>
                    <xdr:rowOff>38100</xdr:rowOff>
                  </from>
                  <to>
                    <xdr:col>15</xdr:col>
                    <xdr:colOff>66675</xdr:colOff>
                    <xdr:row>118</xdr:row>
                    <xdr:rowOff>57150</xdr:rowOff>
                  </to>
                </anchor>
              </controlPr>
            </control>
          </mc:Choice>
        </mc:AlternateContent>
        <mc:AlternateContent xmlns:mc="http://schemas.openxmlformats.org/markup-compatibility/2006">
          <mc:Choice Requires="x14">
            <control shapeId="15566" r:id="rId205" name="Check Box 206">
              <controlPr defaultSize="0" autoFill="0" autoLine="0" autoPict="0">
                <anchor moveWithCells="1">
                  <from>
                    <xdr:col>15</xdr:col>
                    <xdr:colOff>38100</xdr:colOff>
                    <xdr:row>118</xdr:row>
                    <xdr:rowOff>38100</xdr:rowOff>
                  </from>
                  <to>
                    <xdr:col>16</xdr:col>
                    <xdr:colOff>66675</xdr:colOff>
                    <xdr:row>119</xdr:row>
                    <xdr:rowOff>57150</xdr:rowOff>
                  </to>
                </anchor>
              </controlPr>
            </control>
          </mc:Choice>
        </mc:AlternateContent>
        <mc:AlternateContent xmlns:mc="http://schemas.openxmlformats.org/markup-compatibility/2006">
          <mc:Choice Requires="x14">
            <control shapeId="15567" r:id="rId206" name="Check Box 207">
              <controlPr defaultSize="0" autoFill="0" autoLine="0" autoPict="0">
                <anchor moveWithCells="1">
                  <from>
                    <xdr:col>19</xdr:col>
                    <xdr:colOff>38100</xdr:colOff>
                    <xdr:row>117</xdr:row>
                    <xdr:rowOff>38100</xdr:rowOff>
                  </from>
                  <to>
                    <xdr:col>20</xdr:col>
                    <xdr:colOff>66675</xdr:colOff>
                    <xdr:row>118</xdr:row>
                    <xdr:rowOff>57150</xdr:rowOff>
                  </to>
                </anchor>
              </controlPr>
            </control>
          </mc:Choice>
        </mc:AlternateContent>
        <mc:AlternateContent xmlns:mc="http://schemas.openxmlformats.org/markup-compatibility/2006">
          <mc:Choice Requires="x14">
            <control shapeId="15568" r:id="rId207" name="Check Box 208">
              <controlPr defaultSize="0" autoFill="0" autoLine="0" autoPict="0">
                <anchor moveWithCells="1">
                  <from>
                    <xdr:col>20</xdr:col>
                    <xdr:colOff>38100</xdr:colOff>
                    <xdr:row>118</xdr:row>
                    <xdr:rowOff>38100</xdr:rowOff>
                  </from>
                  <to>
                    <xdr:col>21</xdr:col>
                    <xdr:colOff>66675</xdr:colOff>
                    <xdr:row>119</xdr:row>
                    <xdr:rowOff>57150</xdr:rowOff>
                  </to>
                </anchor>
              </controlPr>
            </control>
          </mc:Choice>
        </mc:AlternateContent>
        <mc:AlternateContent xmlns:mc="http://schemas.openxmlformats.org/markup-compatibility/2006">
          <mc:Choice Requires="x14">
            <control shapeId="15569" r:id="rId208" name="Check Box 209">
              <controlPr defaultSize="0" autoFill="0" autoLine="0" autoPict="0">
                <anchor moveWithCells="1">
                  <from>
                    <xdr:col>14</xdr:col>
                    <xdr:colOff>38100</xdr:colOff>
                    <xdr:row>120</xdr:row>
                    <xdr:rowOff>38100</xdr:rowOff>
                  </from>
                  <to>
                    <xdr:col>15</xdr:col>
                    <xdr:colOff>66675</xdr:colOff>
                    <xdr:row>121</xdr:row>
                    <xdr:rowOff>57150</xdr:rowOff>
                  </to>
                </anchor>
              </controlPr>
            </control>
          </mc:Choice>
        </mc:AlternateContent>
        <mc:AlternateContent xmlns:mc="http://schemas.openxmlformats.org/markup-compatibility/2006">
          <mc:Choice Requires="x14">
            <control shapeId="15570" r:id="rId209" name="Check Box 210">
              <controlPr defaultSize="0" autoFill="0" autoLine="0" autoPict="0">
                <anchor moveWithCells="1">
                  <from>
                    <xdr:col>15</xdr:col>
                    <xdr:colOff>38100</xdr:colOff>
                    <xdr:row>121</xdr:row>
                    <xdr:rowOff>38100</xdr:rowOff>
                  </from>
                  <to>
                    <xdr:col>16</xdr:col>
                    <xdr:colOff>66675</xdr:colOff>
                    <xdr:row>122</xdr:row>
                    <xdr:rowOff>57150</xdr:rowOff>
                  </to>
                </anchor>
              </controlPr>
            </control>
          </mc:Choice>
        </mc:AlternateContent>
        <mc:AlternateContent xmlns:mc="http://schemas.openxmlformats.org/markup-compatibility/2006">
          <mc:Choice Requires="x14">
            <control shapeId="15571" r:id="rId210" name="Check Box 211">
              <controlPr defaultSize="0" autoFill="0" autoLine="0" autoPict="0">
                <anchor moveWithCells="1">
                  <from>
                    <xdr:col>19</xdr:col>
                    <xdr:colOff>38100</xdr:colOff>
                    <xdr:row>120</xdr:row>
                    <xdr:rowOff>38100</xdr:rowOff>
                  </from>
                  <to>
                    <xdr:col>20</xdr:col>
                    <xdr:colOff>66675</xdr:colOff>
                    <xdr:row>121</xdr:row>
                    <xdr:rowOff>57150</xdr:rowOff>
                  </to>
                </anchor>
              </controlPr>
            </control>
          </mc:Choice>
        </mc:AlternateContent>
        <mc:AlternateContent xmlns:mc="http://schemas.openxmlformats.org/markup-compatibility/2006">
          <mc:Choice Requires="x14">
            <control shapeId="15572" r:id="rId211" name="Check Box 212">
              <controlPr defaultSize="0" autoFill="0" autoLine="0" autoPict="0">
                <anchor moveWithCells="1">
                  <from>
                    <xdr:col>20</xdr:col>
                    <xdr:colOff>38100</xdr:colOff>
                    <xdr:row>121</xdr:row>
                    <xdr:rowOff>38100</xdr:rowOff>
                  </from>
                  <to>
                    <xdr:col>21</xdr:col>
                    <xdr:colOff>66675</xdr:colOff>
                    <xdr:row>122</xdr:row>
                    <xdr:rowOff>57150</xdr:rowOff>
                  </to>
                </anchor>
              </controlPr>
            </control>
          </mc:Choice>
        </mc:AlternateContent>
        <mc:AlternateContent xmlns:mc="http://schemas.openxmlformats.org/markup-compatibility/2006">
          <mc:Choice Requires="x14">
            <control shapeId="15573" r:id="rId212" name="Check Box 213">
              <controlPr defaultSize="0" autoFill="0" autoLine="0" autoPict="0">
                <anchor moveWithCells="1">
                  <from>
                    <xdr:col>14</xdr:col>
                    <xdr:colOff>38100</xdr:colOff>
                    <xdr:row>122</xdr:row>
                    <xdr:rowOff>38100</xdr:rowOff>
                  </from>
                  <to>
                    <xdr:col>15</xdr:col>
                    <xdr:colOff>66675</xdr:colOff>
                    <xdr:row>123</xdr:row>
                    <xdr:rowOff>57150</xdr:rowOff>
                  </to>
                </anchor>
              </controlPr>
            </control>
          </mc:Choice>
        </mc:AlternateContent>
        <mc:AlternateContent xmlns:mc="http://schemas.openxmlformats.org/markup-compatibility/2006">
          <mc:Choice Requires="x14">
            <control shapeId="15574" r:id="rId213" name="Check Box 214">
              <controlPr defaultSize="0" autoFill="0" autoLine="0" autoPict="0">
                <anchor moveWithCells="1">
                  <from>
                    <xdr:col>15</xdr:col>
                    <xdr:colOff>38100</xdr:colOff>
                    <xdr:row>123</xdr:row>
                    <xdr:rowOff>38100</xdr:rowOff>
                  </from>
                  <to>
                    <xdr:col>16</xdr:col>
                    <xdr:colOff>66675</xdr:colOff>
                    <xdr:row>124</xdr:row>
                    <xdr:rowOff>57150</xdr:rowOff>
                  </to>
                </anchor>
              </controlPr>
            </control>
          </mc:Choice>
        </mc:AlternateContent>
        <mc:AlternateContent xmlns:mc="http://schemas.openxmlformats.org/markup-compatibility/2006">
          <mc:Choice Requires="x14">
            <control shapeId="15575" r:id="rId214" name="Check Box 215">
              <controlPr defaultSize="0" autoFill="0" autoLine="0" autoPict="0">
                <anchor moveWithCells="1">
                  <from>
                    <xdr:col>19</xdr:col>
                    <xdr:colOff>38100</xdr:colOff>
                    <xdr:row>122</xdr:row>
                    <xdr:rowOff>38100</xdr:rowOff>
                  </from>
                  <to>
                    <xdr:col>20</xdr:col>
                    <xdr:colOff>66675</xdr:colOff>
                    <xdr:row>123</xdr:row>
                    <xdr:rowOff>57150</xdr:rowOff>
                  </to>
                </anchor>
              </controlPr>
            </control>
          </mc:Choice>
        </mc:AlternateContent>
        <mc:AlternateContent xmlns:mc="http://schemas.openxmlformats.org/markup-compatibility/2006">
          <mc:Choice Requires="x14">
            <control shapeId="15576" r:id="rId215" name="Check Box 216">
              <controlPr defaultSize="0" autoFill="0" autoLine="0" autoPict="0">
                <anchor moveWithCells="1">
                  <from>
                    <xdr:col>20</xdr:col>
                    <xdr:colOff>38100</xdr:colOff>
                    <xdr:row>123</xdr:row>
                    <xdr:rowOff>38100</xdr:rowOff>
                  </from>
                  <to>
                    <xdr:col>21</xdr:col>
                    <xdr:colOff>66675</xdr:colOff>
                    <xdr:row>124</xdr:row>
                    <xdr:rowOff>57150</xdr:rowOff>
                  </to>
                </anchor>
              </controlPr>
            </control>
          </mc:Choice>
        </mc:AlternateContent>
        <mc:AlternateContent xmlns:mc="http://schemas.openxmlformats.org/markup-compatibility/2006">
          <mc:Choice Requires="x14">
            <control shapeId="15577" r:id="rId216" name="Check Box 217">
              <controlPr defaultSize="0" autoFill="0" autoLine="0" autoPict="0">
                <anchor moveWithCells="1">
                  <from>
                    <xdr:col>14</xdr:col>
                    <xdr:colOff>38100</xdr:colOff>
                    <xdr:row>125</xdr:row>
                    <xdr:rowOff>38100</xdr:rowOff>
                  </from>
                  <to>
                    <xdr:col>15</xdr:col>
                    <xdr:colOff>66675</xdr:colOff>
                    <xdr:row>126</xdr:row>
                    <xdr:rowOff>0</xdr:rowOff>
                  </to>
                </anchor>
              </controlPr>
            </control>
          </mc:Choice>
        </mc:AlternateContent>
        <mc:AlternateContent xmlns:mc="http://schemas.openxmlformats.org/markup-compatibility/2006">
          <mc:Choice Requires="x14">
            <control shapeId="15578" r:id="rId217" name="Check Box 218">
              <controlPr defaultSize="0" autoFill="0" autoLine="0" autoPict="0">
                <anchor moveWithCells="1">
                  <from>
                    <xdr:col>15</xdr:col>
                    <xdr:colOff>38100</xdr:colOff>
                    <xdr:row>126</xdr:row>
                    <xdr:rowOff>38100</xdr:rowOff>
                  </from>
                  <to>
                    <xdr:col>16</xdr:col>
                    <xdr:colOff>66675</xdr:colOff>
                    <xdr:row>126</xdr:row>
                    <xdr:rowOff>676275</xdr:rowOff>
                  </to>
                </anchor>
              </controlPr>
            </control>
          </mc:Choice>
        </mc:AlternateContent>
        <mc:AlternateContent xmlns:mc="http://schemas.openxmlformats.org/markup-compatibility/2006">
          <mc:Choice Requires="x14">
            <control shapeId="15579" r:id="rId218" name="Check Box 219">
              <controlPr defaultSize="0" autoFill="0" autoLine="0" autoPict="0">
                <anchor moveWithCells="1">
                  <from>
                    <xdr:col>19</xdr:col>
                    <xdr:colOff>38100</xdr:colOff>
                    <xdr:row>125</xdr:row>
                    <xdr:rowOff>38100</xdr:rowOff>
                  </from>
                  <to>
                    <xdr:col>20</xdr:col>
                    <xdr:colOff>66675</xdr:colOff>
                    <xdr:row>126</xdr:row>
                    <xdr:rowOff>0</xdr:rowOff>
                  </to>
                </anchor>
              </controlPr>
            </control>
          </mc:Choice>
        </mc:AlternateContent>
        <mc:AlternateContent xmlns:mc="http://schemas.openxmlformats.org/markup-compatibility/2006">
          <mc:Choice Requires="x14">
            <control shapeId="15580" r:id="rId219" name="Check Box 220">
              <controlPr defaultSize="0" autoFill="0" autoLine="0" autoPict="0">
                <anchor moveWithCells="1">
                  <from>
                    <xdr:col>20</xdr:col>
                    <xdr:colOff>38100</xdr:colOff>
                    <xdr:row>126</xdr:row>
                    <xdr:rowOff>38100</xdr:rowOff>
                  </from>
                  <to>
                    <xdr:col>21</xdr:col>
                    <xdr:colOff>66675</xdr:colOff>
                    <xdr:row>126</xdr:row>
                    <xdr:rowOff>676275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03"/>
  <sheetViews>
    <sheetView view="pageBreakPreview" zoomScale="85" zoomScaleNormal="75" zoomScaleSheetLayoutView="85" workbookViewId="0">
      <selection activeCell="Z6" sqref="Z6:AQ7"/>
    </sheetView>
  </sheetViews>
  <sheetFormatPr defaultColWidth="3.625" defaultRowHeight="45" customHeight="1" x14ac:dyDescent="0.15"/>
  <cols>
    <col min="1" max="1" width="3.625" customWidth="1"/>
    <col min="2" max="2" width="3.625" style="136" customWidth="1"/>
  </cols>
  <sheetData>
    <row r="1" spans="1:49" ht="45" customHeight="1" x14ac:dyDescent="0.15">
      <c r="A1" s="135" t="s">
        <v>149</v>
      </c>
    </row>
    <row r="2" spans="1:49" ht="45" customHeight="1" thickBot="1" x14ac:dyDescent="0.2">
      <c r="B2" s="354" t="s">
        <v>150</v>
      </c>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row>
    <row r="3" spans="1:49" ht="36" customHeight="1" x14ac:dyDescent="0.15">
      <c r="A3" s="355"/>
      <c r="B3" s="330"/>
      <c r="C3" s="358" t="s">
        <v>128</v>
      </c>
      <c r="D3" s="358"/>
      <c r="E3" s="358"/>
      <c r="F3" s="358"/>
      <c r="G3" s="358"/>
      <c r="H3" s="358"/>
      <c r="I3" s="358"/>
      <c r="J3" s="358"/>
      <c r="K3" s="358"/>
      <c r="L3" s="358"/>
      <c r="M3" s="358"/>
      <c r="N3" s="358"/>
      <c r="O3" s="360" t="s">
        <v>129</v>
      </c>
      <c r="P3" s="358"/>
      <c r="Q3" s="358"/>
      <c r="R3" s="358"/>
      <c r="S3" s="358"/>
      <c r="T3" s="358"/>
      <c r="U3" s="358"/>
      <c r="V3" s="358"/>
      <c r="W3" s="358"/>
      <c r="X3" s="358"/>
      <c r="Y3" s="361"/>
      <c r="Z3" s="364" t="s">
        <v>130</v>
      </c>
      <c r="AA3" s="364"/>
      <c r="AB3" s="364"/>
      <c r="AC3" s="364"/>
      <c r="AD3" s="364"/>
      <c r="AE3" s="364"/>
      <c r="AF3" s="364"/>
      <c r="AG3" s="364"/>
      <c r="AH3" s="364"/>
      <c r="AI3" s="364"/>
      <c r="AJ3" s="364"/>
      <c r="AK3" s="364"/>
      <c r="AL3" s="364"/>
      <c r="AM3" s="364"/>
      <c r="AN3" s="364"/>
      <c r="AO3" s="364"/>
      <c r="AP3" s="364"/>
      <c r="AQ3" s="365"/>
    </row>
    <row r="4" spans="1:49" ht="36" customHeight="1" x14ac:dyDescent="0.15">
      <c r="A4" s="356"/>
      <c r="B4" s="357"/>
      <c r="C4" s="359"/>
      <c r="D4" s="359"/>
      <c r="E4" s="359"/>
      <c r="F4" s="359"/>
      <c r="G4" s="359"/>
      <c r="H4" s="359"/>
      <c r="I4" s="359"/>
      <c r="J4" s="359"/>
      <c r="K4" s="359"/>
      <c r="L4" s="359"/>
      <c r="M4" s="359"/>
      <c r="N4" s="359"/>
      <c r="O4" s="362"/>
      <c r="P4" s="359"/>
      <c r="Q4" s="359"/>
      <c r="R4" s="359"/>
      <c r="S4" s="359"/>
      <c r="T4" s="359"/>
      <c r="U4" s="359"/>
      <c r="V4" s="359"/>
      <c r="W4" s="359"/>
      <c r="X4" s="359"/>
      <c r="Y4" s="363"/>
      <c r="Z4" s="366"/>
      <c r="AA4" s="366"/>
      <c r="AB4" s="366"/>
      <c r="AC4" s="366"/>
      <c r="AD4" s="366"/>
      <c r="AE4" s="366"/>
      <c r="AF4" s="366"/>
      <c r="AG4" s="366"/>
      <c r="AH4" s="366"/>
      <c r="AI4" s="366"/>
      <c r="AJ4" s="366"/>
      <c r="AK4" s="366"/>
      <c r="AL4" s="366"/>
      <c r="AM4" s="366"/>
      <c r="AN4" s="366"/>
      <c r="AO4" s="366"/>
      <c r="AP4" s="366"/>
      <c r="AQ4" s="367"/>
    </row>
    <row r="5" spans="1:49" ht="36" customHeight="1" x14ac:dyDescent="0.15">
      <c r="A5" s="425" t="s">
        <v>18</v>
      </c>
      <c r="B5" s="426"/>
      <c r="C5" s="426"/>
      <c r="D5" s="426"/>
      <c r="E5" s="426"/>
      <c r="F5" s="426"/>
      <c r="G5" s="426"/>
      <c r="H5" s="426"/>
      <c r="I5" s="426"/>
      <c r="J5" s="426"/>
      <c r="K5" s="426"/>
      <c r="L5" s="426"/>
      <c r="M5" s="426"/>
      <c r="N5" s="426"/>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4"/>
    </row>
    <row r="6" spans="1:49" ht="39.950000000000003" customHeight="1" x14ac:dyDescent="0.15">
      <c r="A6" s="368"/>
      <c r="B6" s="219">
        <v>55</v>
      </c>
      <c r="C6" s="385" t="s">
        <v>200</v>
      </c>
      <c r="D6" s="386"/>
      <c r="E6" s="386"/>
      <c r="F6" s="386"/>
      <c r="G6" s="386"/>
      <c r="H6" s="386"/>
      <c r="I6" s="386"/>
      <c r="J6" s="386"/>
      <c r="K6" s="386"/>
      <c r="L6" s="386"/>
      <c r="M6" s="386"/>
      <c r="N6" s="386"/>
      <c r="O6" s="163" t="b">
        <v>0</v>
      </c>
      <c r="P6" s="145" t="s">
        <v>131</v>
      </c>
      <c r="Q6" s="145"/>
      <c r="R6" s="145"/>
      <c r="S6" s="145"/>
      <c r="T6" s="164" t="b">
        <v>0</v>
      </c>
      <c r="U6" s="145" t="s">
        <v>132</v>
      </c>
      <c r="V6" s="145"/>
      <c r="W6" s="145"/>
      <c r="X6" s="145"/>
      <c r="Y6" s="165"/>
      <c r="Z6" s="389"/>
      <c r="AA6" s="390"/>
      <c r="AB6" s="390"/>
      <c r="AC6" s="390"/>
      <c r="AD6" s="390"/>
      <c r="AE6" s="390"/>
      <c r="AF6" s="390"/>
      <c r="AG6" s="390"/>
      <c r="AH6" s="390"/>
      <c r="AI6" s="390"/>
      <c r="AJ6" s="390"/>
      <c r="AK6" s="390"/>
      <c r="AL6" s="390"/>
      <c r="AM6" s="390"/>
      <c r="AN6" s="390"/>
      <c r="AO6" s="390"/>
      <c r="AP6" s="390"/>
      <c r="AQ6" s="391"/>
      <c r="AR6" s="352" t="str">
        <f>IF(SUM(AV6:AW7)=1,"",IF(SUM(AV6:AW7)&gt;=2,"二つ以上チェックしています",IF(SUM(AV6:AW7)=0,"どれかチェックしてください")))</f>
        <v>どれかチェックしてください</v>
      </c>
      <c r="AS6" s="353"/>
      <c r="AT6" s="353"/>
      <c r="AU6" s="353"/>
      <c r="AV6" s="179">
        <f>IF(O6=TRUE,1,0)</f>
        <v>0</v>
      </c>
      <c r="AW6" s="179">
        <f>IF(T6=TRUE,1,0)</f>
        <v>0</v>
      </c>
    </row>
    <row r="7" spans="1:49" ht="39.950000000000003" customHeight="1" x14ac:dyDescent="0.15">
      <c r="A7" s="368"/>
      <c r="B7" s="219"/>
      <c r="C7" s="387"/>
      <c r="D7" s="388"/>
      <c r="E7" s="388"/>
      <c r="F7" s="388"/>
      <c r="G7" s="388"/>
      <c r="H7" s="388"/>
      <c r="I7" s="388"/>
      <c r="J7" s="388"/>
      <c r="K7" s="388"/>
      <c r="L7" s="388"/>
      <c r="M7" s="388"/>
      <c r="N7" s="388"/>
      <c r="O7" s="166"/>
      <c r="P7" s="167" t="b">
        <v>0</v>
      </c>
      <c r="Q7" s="139" t="s">
        <v>133</v>
      </c>
      <c r="R7" s="139"/>
      <c r="S7" s="139"/>
      <c r="T7" s="139"/>
      <c r="U7" s="167" t="b">
        <v>0</v>
      </c>
      <c r="V7" s="139" t="s">
        <v>134</v>
      </c>
      <c r="W7" s="139"/>
      <c r="X7" s="139"/>
      <c r="Y7" s="151"/>
      <c r="Z7" s="378"/>
      <c r="AA7" s="379"/>
      <c r="AB7" s="379"/>
      <c r="AC7" s="379"/>
      <c r="AD7" s="379"/>
      <c r="AE7" s="379"/>
      <c r="AF7" s="379"/>
      <c r="AG7" s="379"/>
      <c r="AH7" s="379"/>
      <c r="AI7" s="379"/>
      <c r="AJ7" s="379"/>
      <c r="AK7" s="379"/>
      <c r="AL7" s="379"/>
      <c r="AM7" s="379"/>
      <c r="AN7" s="379"/>
      <c r="AO7" s="379"/>
      <c r="AP7" s="379"/>
      <c r="AQ7" s="380"/>
      <c r="AR7" s="352"/>
      <c r="AS7" s="353"/>
      <c r="AT7" s="353"/>
      <c r="AU7" s="353"/>
      <c r="AV7" s="179">
        <f>IF(P7=TRUE,1,0)</f>
        <v>0</v>
      </c>
      <c r="AW7" s="179">
        <f>IF(U7=TRUE,1,0)</f>
        <v>0</v>
      </c>
    </row>
    <row r="8" spans="1:49" ht="39.950000000000003" customHeight="1" x14ac:dyDescent="0.15">
      <c r="A8" s="368"/>
      <c r="B8" s="219">
        <v>56</v>
      </c>
      <c r="C8" s="369" t="s">
        <v>248</v>
      </c>
      <c r="D8" s="370"/>
      <c r="E8" s="370"/>
      <c r="F8" s="370"/>
      <c r="G8" s="370"/>
      <c r="H8" s="370"/>
      <c r="I8" s="370"/>
      <c r="J8" s="370"/>
      <c r="K8" s="370"/>
      <c r="L8" s="370"/>
      <c r="M8" s="370"/>
      <c r="N8" s="371"/>
      <c r="O8" s="168" t="b">
        <v>0</v>
      </c>
      <c r="P8" s="148" t="s">
        <v>131</v>
      </c>
      <c r="Q8" s="148"/>
      <c r="R8" s="148"/>
      <c r="S8" s="148"/>
      <c r="T8" s="169" t="b">
        <v>0</v>
      </c>
      <c r="U8" s="148" t="s">
        <v>132</v>
      </c>
      <c r="V8" s="148"/>
      <c r="W8" s="148"/>
      <c r="X8" s="148"/>
      <c r="Y8" s="170"/>
      <c r="Z8" s="375"/>
      <c r="AA8" s="376"/>
      <c r="AB8" s="376"/>
      <c r="AC8" s="376"/>
      <c r="AD8" s="376"/>
      <c r="AE8" s="376"/>
      <c r="AF8" s="376"/>
      <c r="AG8" s="376"/>
      <c r="AH8" s="376"/>
      <c r="AI8" s="376"/>
      <c r="AJ8" s="376"/>
      <c r="AK8" s="376"/>
      <c r="AL8" s="376"/>
      <c r="AM8" s="376"/>
      <c r="AN8" s="376"/>
      <c r="AO8" s="376"/>
      <c r="AP8" s="376"/>
      <c r="AQ8" s="377"/>
      <c r="AR8" s="352" t="str">
        <f>IF(SUM(AV8:AW9)=1,"",IF(SUM(AV8:AW9)&gt;=2,"二つ以上チェックしています",IF(SUM(AV8:AW9)=0,"どれかチェックしてください")))</f>
        <v>どれかチェックしてください</v>
      </c>
      <c r="AS8" s="353"/>
      <c r="AT8" s="353"/>
      <c r="AU8" s="353"/>
      <c r="AV8" s="179">
        <f>IF(O8=TRUE,1,0)</f>
        <v>0</v>
      </c>
      <c r="AW8" s="179">
        <f>IF(T8=TRUE,1,0)</f>
        <v>0</v>
      </c>
    </row>
    <row r="9" spans="1:49" ht="39.950000000000003" customHeight="1" x14ac:dyDescent="0.15">
      <c r="A9" s="368"/>
      <c r="B9" s="219"/>
      <c r="C9" s="372"/>
      <c r="D9" s="373"/>
      <c r="E9" s="373"/>
      <c r="F9" s="373"/>
      <c r="G9" s="373"/>
      <c r="H9" s="373"/>
      <c r="I9" s="373"/>
      <c r="J9" s="373"/>
      <c r="K9" s="373"/>
      <c r="L9" s="373"/>
      <c r="M9" s="373"/>
      <c r="N9" s="374"/>
      <c r="O9" s="171"/>
      <c r="P9" s="172" t="b">
        <v>0</v>
      </c>
      <c r="Q9" s="152" t="s">
        <v>133</v>
      </c>
      <c r="R9" s="152"/>
      <c r="S9" s="152"/>
      <c r="T9" s="152"/>
      <c r="U9" s="172" t="b">
        <v>0</v>
      </c>
      <c r="V9" s="152" t="s">
        <v>134</v>
      </c>
      <c r="W9" s="152"/>
      <c r="X9" s="152"/>
      <c r="Y9" s="153"/>
      <c r="Z9" s="378"/>
      <c r="AA9" s="379"/>
      <c r="AB9" s="379"/>
      <c r="AC9" s="379"/>
      <c r="AD9" s="379"/>
      <c r="AE9" s="379"/>
      <c r="AF9" s="379"/>
      <c r="AG9" s="379"/>
      <c r="AH9" s="379"/>
      <c r="AI9" s="379"/>
      <c r="AJ9" s="379"/>
      <c r="AK9" s="379"/>
      <c r="AL9" s="379"/>
      <c r="AM9" s="379"/>
      <c r="AN9" s="379"/>
      <c r="AO9" s="379"/>
      <c r="AP9" s="379"/>
      <c r="AQ9" s="380"/>
      <c r="AR9" s="352"/>
      <c r="AS9" s="353"/>
      <c r="AT9" s="353"/>
      <c r="AU9" s="353"/>
      <c r="AV9" s="179">
        <f>IF(P9=TRUE,1,0)</f>
        <v>0</v>
      </c>
      <c r="AW9" s="179">
        <f>IF(U9=TRUE,1,0)</f>
        <v>0</v>
      </c>
    </row>
    <row r="10" spans="1:49" ht="39.950000000000003" customHeight="1" x14ac:dyDescent="0.15">
      <c r="A10" s="368"/>
      <c r="B10" s="219">
        <v>57</v>
      </c>
      <c r="C10" s="369" t="s">
        <v>201</v>
      </c>
      <c r="D10" s="370"/>
      <c r="E10" s="370"/>
      <c r="F10" s="370"/>
      <c r="G10" s="370"/>
      <c r="H10" s="370"/>
      <c r="I10" s="370"/>
      <c r="J10" s="370"/>
      <c r="K10" s="370"/>
      <c r="L10" s="370"/>
      <c r="M10" s="370"/>
      <c r="N10" s="371"/>
      <c r="O10" s="168" t="b">
        <v>0</v>
      </c>
      <c r="P10" s="148" t="s">
        <v>131</v>
      </c>
      <c r="Q10" s="148"/>
      <c r="R10" s="148"/>
      <c r="S10" s="148"/>
      <c r="T10" s="169" t="b">
        <v>0</v>
      </c>
      <c r="U10" s="148" t="s">
        <v>132</v>
      </c>
      <c r="V10" s="148"/>
      <c r="W10" s="148"/>
      <c r="X10" s="148"/>
      <c r="Y10" s="170"/>
      <c r="Z10" s="375"/>
      <c r="AA10" s="376"/>
      <c r="AB10" s="376"/>
      <c r="AC10" s="376"/>
      <c r="AD10" s="376"/>
      <c r="AE10" s="376"/>
      <c r="AF10" s="376"/>
      <c r="AG10" s="376"/>
      <c r="AH10" s="376"/>
      <c r="AI10" s="376"/>
      <c r="AJ10" s="376"/>
      <c r="AK10" s="376"/>
      <c r="AL10" s="376"/>
      <c r="AM10" s="376"/>
      <c r="AN10" s="376"/>
      <c r="AO10" s="376"/>
      <c r="AP10" s="376"/>
      <c r="AQ10" s="377"/>
      <c r="AR10" s="352" t="str">
        <f>IF(SUM(AV10:AW11)=1,"",IF(SUM(AV10:AW11)&gt;=2,"二つ以上チェックしています",IF(SUM(AV10:AW11)=0,"どれかチェックしてください")))</f>
        <v>どれかチェックしてください</v>
      </c>
      <c r="AS10" s="353"/>
      <c r="AT10" s="353"/>
      <c r="AU10" s="353"/>
      <c r="AV10" s="179">
        <f>IF(O10=TRUE,1,0)</f>
        <v>0</v>
      </c>
      <c r="AW10" s="179">
        <f>IF(T10=TRUE,1,0)</f>
        <v>0</v>
      </c>
    </row>
    <row r="11" spans="1:49" ht="39.950000000000003" customHeight="1" x14ac:dyDescent="0.15">
      <c r="A11" s="368"/>
      <c r="B11" s="219"/>
      <c r="C11" s="372"/>
      <c r="D11" s="373"/>
      <c r="E11" s="373"/>
      <c r="F11" s="373"/>
      <c r="G11" s="373"/>
      <c r="H11" s="373"/>
      <c r="I11" s="373"/>
      <c r="J11" s="373"/>
      <c r="K11" s="373"/>
      <c r="L11" s="373"/>
      <c r="M11" s="373"/>
      <c r="N11" s="374"/>
      <c r="O11" s="171"/>
      <c r="P11" s="172" t="b">
        <v>0</v>
      </c>
      <c r="Q11" s="152" t="s">
        <v>133</v>
      </c>
      <c r="R11" s="152"/>
      <c r="S11" s="152"/>
      <c r="T11" s="152"/>
      <c r="U11" s="172" t="b">
        <v>0</v>
      </c>
      <c r="V11" s="152" t="s">
        <v>134</v>
      </c>
      <c r="W11" s="152"/>
      <c r="X11" s="152"/>
      <c r="Y11" s="153"/>
      <c r="Z11" s="378"/>
      <c r="AA11" s="379"/>
      <c r="AB11" s="379"/>
      <c r="AC11" s="379"/>
      <c r="AD11" s="379"/>
      <c r="AE11" s="379"/>
      <c r="AF11" s="379"/>
      <c r="AG11" s="379"/>
      <c r="AH11" s="379"/>
      <c r="AI11" s="379"/>
      <c r="AJ11" s="379"/>
      <c r="AK11" s="379"/>
      <c r="AL11" s="379"/>
      <c r="AM11" s="379"/>
      <c r="AN11" s="379"/>
      <c r="AO11" s="379"/>
      <c r="AP11" s="379"/>
      <c r="AQ11" s="380"/>
      <c r="AR11" s="352"/>
      <c r="AS11" s="353"/>
      <c r="AT11" s="353"/>
      <c r="AU11" s="353"/>
      <c r="AV11" s="179">
        <f>IF(P11=TRUE,1,0)</f>
        <v>0</v>
      </c>
      <c r="AW11" s="179">
        <f>IF(U11=TRUE,1,0)</f>
        <v>0</v>
      </c>
    </row>
    <row r="12" spans="1:49" ht="39.950000000000003" customHeight="1" x14ac:dyDescent="0.15">
      <c r="A12" s="368"/>
      <c r="B12" s="219">
        <v>58</v>
      </c>
      <c r="C12" s="369" t="s">
        <v>202</v>
      </c>
      <c r="D12" s="370"/>
      <c r="E12" s="370"/>
      <c r="F12" s="370"/>
      <c r="G12" s="370"/>
      <c r="H12" s="370"/>
      <c r="I12" s="370"/>
      <c r="J12" s="370"/>
      <c r="K12" s="370"/>
      <c r="L12" s="370"/>
      <c r="M12" s="370"/>
      <c r="N12" s="371"/>
      <c r="O12" s="173" t="b">
        <v>0</v>
      </c>
      <c r="P12" s="139" t="s">
        <v>131</v>
      </c>
      <c r="Q12" s="139"/>
      <c r="R12" s="139"/>
      <c r="S12" s="139"/>
      <c r="T12" s="167" t="b">
        <v>0</v>
      </c>
      <c r="U12" s="139" t="s">
        <v>132</v>
      </c>
      <c r="V12" s="139"/>
      <c r="W12" s="139"/>
      <c r="X12" s="139"/>
      <c r="Y12" s="174"/>
      <c r="Z12" s="375"/>
      <c r="AA12" s="376"/>
      <c r="AB12" s="376"/>
      <c r="AC12" s="376"/>
      <c r="AD12" s="376"/>
      <c r="AE12" s="376"/>
      <c r="AF12" s="376"/>
      <c r="AG12" s="376"/>
      <c r="AH12" s="376"/>
      <c r="AI12" s="376"/>
      <c r="AJ12" s="376"/>
      <c r="AK12" s="376"/>
      <c r="AL12" s="376"/>
      <c r="AM12" s="376"/>
      <c r="AN12" s="376"/>
      <c r="AO12" s="376"/>
      <c r="AP12" s="376"/>
      <c r="AQ12" s="377"/>
      <c r="AR12" s="352" t="str">
        <f>IF(SUM(AV12:AW13)=1,"",IF(SUM(AV12:AW13)&gt;=2,"二つ以上チェックしています",IF(SUM(AV12:AW13)=0,"どれかチェックしてください")))</f>
        <v>どれかチェックしてください</v>
      </c>
      <c r="AS12" s="353"/>
      <c r="AT12" s="353"/>
      <c r="AU12" s="353"/>
      <c r="AV12" s="179">
        <f>IF(O12=TRUE,1,0)</f>
        <v>0</v>
      </c>
      <c r="AW12" s="179">
        <f>IF(T12=TRUE,1,0)</f>
        <v>0</v>
      </c>
    </row>
    <row r="13" spans="1:49" ht="39.950000000000003" customHeight="1" x14ac:dyDescent="0.15">
      <c r="A13" s="368"/>
      <c r="B13" s="219"/>
      <c r="C13" s="372"/>
      <c r="D13" s="373"/>
      <c r="E13" s="373"/>
      <c r="F13" s="373"/>
      <c r="G13" s="373"/>
      <c r="H13" s="373"/>
      <c r="I13" s="373"/>
      <c r="J13" s="373"/>
      <c r="K13" s="373"/>
      <c r="L13" s="373"/>
      <c r="M13" s="373"/>
      <c r="N13" s="374"/>
      <c r="O13" s="166"/>
      <c r="P13" s="167" t="b">
        <v>0</v>
      </c>
      <c r="Q13" s="139" t="s">
        <v>133</v>
      </c>
      <c r="R13" s="139"/>
      <c r="S13" s="139"/>
      <c r="T13" s="139"/>
      <c r="U13" s="167" t="b">
        <v>0</v>
      </c>
      <c r="V13" s="139" t="s">
        <v>134</v>
      </c>
      <c r="W13" s="139"/>
      <c r="X13" s="139"/>
      <c r="Y13" s="151"/>
      <c r="Z13" s="378"/>
      <c r="AA13" s="379"/>
      <c r="AB13" s="379"/>
      <c r="AC13" s="379"/>
      <c r="AD13" s="379"/>
      <c r="AE13" s="379"/>
      <c r="AF13" s="379"/>
      <c r="AG13" s="379"/>
      <c r="AH13" s="379"/>
      <c r="AI13" s="379"/>
      <c r="AJ13" s="379"/>
      <c r="AK13" s="379"/>
      <c r="AL13" s="379"/>
      <c r="AM13" s="379"/>
      <c r="AN13" s="379"/>
      <c r="AO13" s="379"/>
      <c r="AP13" s="379"/>
      <c r="AQ13" s="380"/>
      <c r="AR13" s="352"/>
      <c r="AS13" s="353"/>
      <c r="AT13" s="353"/>
      <c r="AU13" s="353"/>
      <c r="AV13" s="179">
        <f>IF(P13=TRUE,1,0)</f>
        <v>0</v>
      </c>
      <c r="AW13" s="179">
        <f>IF(U13=TRUE,1,0)</f>
        <v>0</v>
      </c>
    </row>
    <row r="14" spans="1:49" ht="39.950000000000003" customHeight="1" x14ac:dyDescent="0.15">
      <c r="A14" s="368"/>
      <c r="B14" s="219">
        <v>59</v>
      </c>
      <c r="C14" s="369" t="s">
        <v>256</v>
      </c>
      <c r="D14" s="370"/>
      <c r="E14" s="370"/>
      <c r="F14" s="370"/>
      <c r="G14" s="370"/>
      <c r="H14" s="370"/>
      <c r="I14" s="370"/>
      <c r="J14" s="370"/>
      <c r="K14" s="370"/>
      <c r="L14" s="370"/>
      <c r="M14" s="370"/>
      <c r="N14" s="371"/>
      <c r="O14" s="168" t="b">
        <v>0</v>
      </c>
      <c r="P14" s="148" t="s">
        <v>131</v>
      </c>
      <c r="Q14" s="148"/>
      <c r="R14" s="148"/>
      <c r="S14" s="148"/>
      <c r="T14" s="169" t="b">
        <v>0</v>
      </c>
      <c r="U14" s="148" t="s">
        <v>132</v>
      </c>
      <c r="V14" s="148"/>
      <c r="W14" s="148"/>
      <c r="X14" s="148"/>
      <c r="Y14" s="170"/>
      <c r="Z14" s="375"/>
      <c r="AA14" s="376"/>
      <c r="AB14" s="376"/>
      <c r="AC14" s="376"/>
      <c r="AD14" s="376"/>
      <c r="AE14" s="376"/>
      <c r="AF14" s="376"/>
      <c r="AG14" s="376"/>
      <c r="AH14" s="376"/>
      <c r="AI14" s="376"/>
      <c r="AJ14" s="376"/>
      <c r="AK14" s="376"/>
      <c r="AL14" s="376"/>
      <c r="AM14" s="376"/>
      <c r="AN14" s="376"/>
      <c r="AO14" s="376"/>
      <c r="AP14" s="376"/>
      <c r="AQ14" s="377"/>
      <c r="AR14" s="352" t="str">
        <f>IF(SUM(AV14:AW15)=1,"",IF(SUM(AV14:AW15)&gt;=2,"二つ以上チェックしています",IF(SUM(AV14:AW15)=0,"どれかチェックしてください")))</f>
        <v>どれかチェックしてください</v>
      </c>
      <c r="AS14" s="353"/>
      <c r="AT14" s="353"/>
      <c r="AU14" s="353"/>
      <c r="AV14" s="179">
        <f>IF(O14=TRUE,1,0)</f>
        <v>0</v>
      </c>
      <c r="AW14" s="179">
        <f>IF(T14=TRUE,1,0)</f>
        <v>0</v>
      </c>
    </row>
    <row r="15" spans="1:49" ht="39.950000000000003" customHeight="1" x14ac:dyDescent="0.15">
      <c r="A15" s="368"/>
      <c r="B15" s="219"/>
      <c r="C15" s="372"/>
      <c r="D15" s="373"/>
      <c r="E15" s="373"/>
      <c r="F15" s="373"/>
      <c r="G15" s="373"/>
      <c r="H15" s="373"/>
      <c r="I15" s="373"/>
      <c r="J15" s="373"/>
      <c r="K15" s="373"/>
      <c r="L15" s="373"/>
      <c r="M15" s="373"/>
      <c r="N15" s="374"/>
      <c r="O15" s="171"/>
      <c r="P15" s="172" t="b">
        <v>0</v>
      </c>
      <c r="Q15" s="152" t="s">
        <v>133</v>
      </c>
      <c r="R15" s="152"/>
      <c r="S15" s="152"/>
      <c r="T15" s="152"/>
      <c r="U15" s="172" t="b">
        <v>0</v>
      </c>
      <c r="V15" s="152" t="s">
        <v>134</v>
      </c>
      <c r="W15" s="152"/>
      <c r="X15" s="152"/>
      <c r="Y15" s="153"/>
      <c r="Z15" s="378"/>
      <c r="AA15" s="379"/>
      <c r="AB15" s="379"/>
      <c r="AC15" s="379"/>
      <c r="AD15" s="379"/>
      <c r="AE15" s="379"/>
      <c r="AF15" s="379"/>
      <c r="AG15" s="379"/>
      <c r="AH15" s="379"/>
      <c r="AI15" s="379"/>
      <c r="AJ15" s="379"/>
      <c r="AK15" s="379"/>
      <c r="AL15" s="379"/>
      <c r="AM15" s="379"/>
      <c r="AN15" s="379"/>
      <c r="AO15" s="379"/>
      <c r="AP15" s="379"/>
      <c r="AQ15" s="380"/>
      <c r="AR15" s="352"/>
      <c r="AS15" s="353"/>
      <c r="AT15" s="353"/>
      <c r="AU15" s="353"/>
      <c r="AV15" s="179">
        <f>IF(P15=TRUE,1,0)</f>
        <v>0</v>
      </c>
      <c r="AW15" s="179">
        <f>IF(U15=TRUE,1,0)</f>
        <v>0</v>
      </c>
    </row>
    <row r="16" spans="1:49" ht="39.950000000000003" customHeight="1" x14ac:dyDescent="0.15">
      <c r="A16" s="368"/>
      <c r="B16" s="219">
        <v>60</v>
      </c>
      <c r="C16" s="369" t="s">
        <v>252</v>
      </c>
      <c r="D16" s="370"/>
      <c r="E16" s="370"/>
      <c r="F16" s="370"/>
      <c r="G16" s="370"/>
      <c r="H16" s="370"/>
      <c r="I16" s="370"/>
      <c r="J16" s="370"/>
      <c r="K16" s="370"/>
      <c r="L16" s="370"/>
      <c r="M16" s="370"/>
      <c r="N16" s="371"/>
      <c r="O16" s="173" t="b">
        <v>0</v>
      </c>
      <c r="P16" s="139" t="s">
        <v>131</v>
      </c>
      <c r="Q16" s="139"/>
      <c r="R16" s="139"/>
      <c r="S16" s="139"/>
      <c r="T16" s="167" t="b">
        <v>0</v>
      </c>
      <c r="U16" s="139" t="s">
        <v>132</v>
      </c>
      <c r="V16" s="139"/>
      <c r="W16" s="139"/>
      <c r="X16" s="139"/>
      <c r="Y16" s="174"/>
      <c r="Z16" s="375"/>
      <c r="AA16" s="376"/>
      <c r="AB16" s="376"/>
      <c r="AC16" s="376"/>
      <c r="AD16" s="376"/>
      <c r="AE16" s="376"/>
      <c r="AF16" s="376"/>
      <c r="AG16" s="376"/>
      <c r="AH16" s="376"/>
      <c r="AI16" s="376"/>
      <c r="AJ16" s="376"/>
      <c r="AK16" s="376"/>
      <c r="AL16" s="376"/>
      <c r="AM16" s="376"/>
      <c r="AN16" s="376"/>
      <c r="AO16" s="376"/>
      <c r="AP16" s="376"/>
      <c r="AQ16" s="377"/>
      <c r="AR16" s="352" t="str">
        <f>IF(SUM(AV16:AW17)=1,"",IF(SUM(AV16:AW17)&gt;=2,"二つ以上チェックしています",IF(SUM(AV16:AW17)=0,"どれかチェックしてください")))</f>
        <v>どれかチェックしてください</v>
      </c>
      <c r="AS16" s="353"/>
      <c r="AT16" s="353"/>
      <c r="AU16" s="353"/>
      <c r="AV16" s="179">
        <f>IF(O16=TRUE,1,0)</f>
        <v>0</v>
      </c>
      <c r="AW16" s="179">
        <f>IF(T16=TRUE,1,0)</f>
        <v>0</v>
      </c>
    </row>
    <row r="17" spans="1:49" ht="39.950000000000003" customHeight="1" x14ac:dyDescent="0.15">
      <c r="A17" s="368"/>
      <c r="B17" s="219"/>
      <c r="C17" s="372"/>
      <c r="D17" s="373"/>
      <c r="E17" s="373"/>
      <c r="F17" s="373"/>
      <c r="G17" s="373"/>
      <c r="H17" s="373"/>
      <c r="I17" s="373"/>
      <c r="J17" s="373"/>
      <c r="K17" s="373"/>
      <c r="L17" s="373"/>
      <c r="M17" s="373"/>
      <c r="N17" s="374"/>
      <c r="O17" s="166"/>
      <c r="P17" s="167" t="b">
        <v>0</v>
      </c>
      <c r="Q17" s="139" t="s">
        <v>133</v>
      </c>
      <c r="R17" s="139"/>
      <c r="S17" s="139"/>
      <c r="T17" s="139"/>
      <c r="U17" s="167" t="b">
        <v>0</v>
      </c>
      <c r="V17" s="139" t="s">
        <v>134</v>
      </c>
      <c r="W17" s="139"/>
      <c r="X17" s="139"/>
      <c r="Y17" s="151"/>
      <c r="Z17" s="378"/>
      <c r="AA17" s="379"/>
      <c r="AB17" s="379"/>
      <c r="AC17" s="379"/>
      <c r="AD17" s="379"/>
      <c r="AE17" s="379"/>
      <c r="AF17" s="379"/>
      <c r="AG17" s="379"/>
      <c r="AH17" s="379"/>
      <c r="AI17" s="379"/>
      <c r="AJ17" s="379"/>
      <c r="AK17" s="379"/>
      <c r="AL17" s="379"/>
      <c r="AM17" s="379"/>
      <c r="AN17" s="379"/>
      <c r="AO17" s="379"/>
      <c r="AP17" s="379"/>
      <c r="AQ17" s="380"/>
      <c r="AR17" s="352"/>
      <c r="AS17" s="353"/>
      <c r="AT17" s="353"/>
      <c r="AU17" s="353"/>
      <c r="AV17" s="179">
        <f>IF(P17=TRUE,1,0)</f>
        <v>0</v>
      </c>
      <c r="AW17" s="179">
        <f>IF(U17=TRUE,1,0)</f>
        <v>0</v>
      </c>
    </row>
    <row r="18" spans="1:49" ht="39.950000000000003" customHeight="1" x14ac:dyDescent="0.15">
      <c r="A18" s="368"/>
      <c r="B18" s="219">
        <v>61</v>
      </c>
      <c r="C18" s="369" t="s">
        <v>251</v>
      </c>
      <c r="D18" s="370"/>
      <c r="E18" s="370"/>
      <c r="F18" s="370"/>
      <c r="G18" s="370"/>
      <c r="H18" s="370"/>
      <c r="I18" s="370"/>
      <c r="J18" s="370"/>
      <c r="K18" s="370"/>
      <c r="L18" s="370"/>
      <c r="M18" s="370"/>
      <c r="N18" s="371"/>
      <c r="O18" s="168" t="b">
        <v>0</v>
      </c>
      <c r="P18" s="148" t="s">
        <v>131</v>
      </c>
      <c r="Q18" s="148"/>
      <c r="R18" s="148"/>
      <c r="S18" s="148"/>
      <c r="T18" s="169" t="b">
        <v>0</v>
      </c>
      <c r="U18" s="148" t="s">
        <v>132</v>
      </c>
      <c r="V18" s="148"/>
      <c r="W18" s="148"/>
      <c r="X18" s="148"/>
      <c r="Y18" s="170"/>
      <c r="Z18" s="375"/>
      <c r="AA18" s="376"/>
      <c r="AB18" s="376"/>
      <c r="AC18" s="376"/>
      <c r="AD18" s="376"/>
      <c r="AE18" s="376"/>
      <c r="AF18" s="376"/>
      <c r="AG18" s="376"/>
      <c r="AH18" s="376"/>
      <c r="AI18" s="376"/>
      <c r="AJ18" s="376"/>
      <c r="AK18" s="376"/>
      <c r="AL18" s="376"/>
      <c r="AM18" s="376"/>
      <c r="AN18" s="376"/>
      <c r="AO18" s="376"/>
      <c r="AP18" s="376"/>
      <c r="AQ18" s="377"/>
      <c r="AR18" s="352" t="str">
        <f>IF(SUM(AV18:AW19)=1,"",IF(SUM(AV18:AW19)&gt;=2,"二つ以上チェックしています",IF(SUM(AV18:AW19)=0,"どれかチェックしてください")))</f>
        <v>どれかチェックしてください</v>
      </c>
      <c r="AS18" s="353"/>
      <c r="AT18" s="353"/>
      <c r="AU18" s="353"/>
      <c r="AV18" s="179">
        <f>IF(O18=TRUE,1,0)</f>
        <v>0</v>
      </c>
      <c r="AW18" s="179">
        <f>IF(T18=TRUE,1,0)</f>
        <v>0</v>
      </c>
    </row>
    <row r="19" spans="1:49" ht="39.950000000000003" customHeight="1" x14ac:dyDescent="0.15">
      <c r="A19" s="368"/>
      <c r="B19" s="219"/>
      <c r="C19" s="372"/>
      <c r="D19" s="373"/>
      <c r="E19" s="373"/>
      <c r="F19" s="373"/>
      <c r="G19" s="373"/>
      <c r="H19" s="373"/>
      <c r="I19" s="373"/>
      <c r="J19" s="373"/>
      <c r="K19" s="373"/>
      <c r="L19" s="373"/>
      <c r="M19" s="373"/>
      <c r="N19" s="374"/>
      <c r="O19" s="171"/>
      <c r="P19" s="172" t="b">
        <v>0</v>
      </c>
      <c r="Q19" s="152" t="s">
        <v>133</v>
      </c>
      <c r="R19" s="152"/>
      <c r="S19" s="152"/>
      <c r="T19" s="152"/>
      <c r="U19" s="172" t="b">
        <v>0</v>
      </c>
      <c r="V19" s="152" t="s">
        <v>134</v>
      </c>
      <c r="W19" s="152"/>
      <c r="X19" s="152"/>
      <c r="Y19" s="153"/>
      <c r="Z19" s="378"/>
      <c r="AA19" s="379"/>
      <c r="AB19" s="379"/>
      <c r="AC19" s="379"/>
      <c r="AD19" s="379"/>
      <c r="AE19" s="379"/>
      <c r="AF19" s="379"/>
      <c r="AG19" s="379"/>
      <c r="AH19" s="379"/>
      <c r="AI19" s="379"/>
      <c r="AJ19" s="379"/>
      <c r="AK19" s="379"/>
      <c r="AL19" s="379"/>
      <c r="AM19" s="379"/>
      <c r="AN19" s="379"/>
      <c r="AO19" s="379"/>
      <c r="AP19" s="379"/>
      <c r="AQ19" s="380"/>
      <c r="AR19" s="352"/>
      <c r="AS19" s="353"/>
      <c r="AT19" s="353"/>
      <c r="AU19" s="353"/>
      <c r="AV19" s="179">
        <f>IF(P19=TRUE,1,0)</f>
        <v>0</v>
      </c>
      <c r="AW19" s="179">
        <f>IF(U19=TRUE,1,0)</f>
        <v>0</v>
      </c>
    </row>
    <row r="20" spans="1:49" ht="39.950000000000003" customHeight="1" x14ac:dyDescent="0.15">
      <c r="A20" s="368"/>
      <c r="B20" s="219">
        <v>62</v>
      </c>
      <c r="C20" s="369" t="s">
        <v>250</v>
      </c>
      <c r="D20" s="370"/>
      <c r="E20" s="370"/>
      <c r="F20" s="370"/>
      <c r="G20" s="370"/>
      <c r="H20" s="370"/>
      <c r="I20" s="370"/>
      <c r="J20" s="370"/>
      <c r="K20" s="370"/>
      <c r="L20" s="370"/>
      <c r="M20" s="370"/>
      <c r="N20" s="371"/>
      <c r="O20" s="173" t="b">
        <v>0</v>
      </c>
      <c r="P20" s="139" t="s">
        <v>131</v>
      </c>
      <c r="Q20" s="139"/>
      <c r="R20" s="139"/>
      <c r="S20" s="139"/>
      <c r="T20" s="167" t="b">
        <v>0</v>
      </c>
      <c r="U20" s="139" t="s">
        <v>132</v>
      </c>
      <c r="V20" s="139"/>
      <c r="W20" s="139"/>
      <c r="X20" s="139"/>
      <c r="Y20" s="174"/>
      <c r="Z20" s="375"/>
      <c r="AA20" s="376"/>
      <c r="AB20" s="376"/>
      <c r="AC20" s="376"/>
      <c r="AD20" s="376"/>
      <c r="AE20" s="376"/>
      <c r="AF20" s="376"/>
      <c r="AG20" s="376"/>
      <c r="AH20" s="376"/>
      <c r="AI20" s="376"/>
      <c r="AJ20" s="376"/>
      <c r="AK20" s="376"/>
      <c r="AL20" s="376"/>
      <c r="AM20" s="376"/>
      <c r="AN20" s="376"/>
      <c r="AO20" s="376"/>
      <c r="AP20" s="376"/>
      <c r="AQ20" s="377"/>
      <c r="AR20" s="352" t="str">
        <f>IF(SUM(AV20:AW21)=1,"",IF(SUM(AV20:AW21)&gt;=2,"二つ以上チェックしています",IF(SUM(AV20:AW21)=0,"どれかチェックしてください")))</f>
        <v>どれかチェックしてください</v>
      </c>
      <c r="AS20" s="353"/>
      <c r="AT20" s="353"/>
      <c r="AU20" s="353"/>
      <c r="AV20" s="179">
        <f>IF(O20=TRUE,1,0)</f>
        <v>0</v>
      </c>
      <c r="AW20" s="179">
        <f>IF(T20=TRUE,1,0)</f>
        <v>0</v>
      </c>
    </row>
    <row r="21" spans="1:49" ht="39.950000000000003" customHeight="1" x14ac:dyDescent="0.15">
      <c r="A21" s="368"/>
      <c r="B21" s="219"/>
      <c r="C21" s="387"/>
      <c r="D21" s="388"/>
      <c r="E21" s="388"/>
      <c r="F21" s="388"/>
      <c r="G21" s="388"/>
      <c r="H21" s="388"/>
      <c r="I21" s="388"/>
      <c r="J21" s="388"/>
      <c r="K21" s="388"/>
      <c r="L21" s="388"/>
      <c r="M21" s="388"/>
      <c r="N21" s="427"/>
      <c r="O21" s="166"/>
      <c r="P21" s="167" t="b">
        <v>0</v>
      </c>
      <c r="Q21" s="139" t="s">
        <v>133</v>
      </c>
      <c r="R21" s="139"/>
      <c r="S21" s="139"/>
      <c r="T21" s="139"/>
      <c r="U21" s="167" t="b">
        <v>0</v>
      </c>
      <c r="V21" s="139" t="s">
        <v>134</v>
      </c>
      <c r="W21" s="139"/>
      <c r="X21" s="139"/>
      <c r="Y21" s="151"/>
      <c r="Z21" s="378"/>
      <c r="AA21" s="379"/>
      <c r="AB21" s="379"/>
      <c r="AC21" s="379"/>
      <c r="AD21" s="379"/>
      <c r="AE21" s="379"/>
      <c r="AF21" s="379"/>
      <c r="AG21" s="379"/>
      <c r="AH21" s="379"/>
      <c r="AI21" s="379"/>
      <c r="AJ21" s="379"/>
      <c r="AK21" s="379"/>
      <c r="AL21" s="379"/>
      <c r="AM21" s="379"/>
      <c r="AN21" s="379"/>
      <c r="AO21" s="379"/>
      <c r="AP21" s="379"/>
      <c r="AQ21" s="380"/>
      <c r="AR21" s="352"/>
      <c r="AS21" s="353"/>
      <c r="AT21" s="353"/>
      <c r="AU21" s="353"/>
      <c r="AV21" s="179">
        <f>IF(P21=TRUE,1,0)</f>
        <v>0</v>
      </c>
      <c r="AW21" s="179">
        <f>IF(U21=TRUE,1,0)</f>
        <v>0</v>
      </c>
    </row>
    <row r="22" spans="1:49" ht="39.950000000000003" customHeight="1" x14ac:dyDescent="0.15">
      <c r="A22" s="2"/>
      <c r="B22" s="219">
        <v>63</v>
      </c>
      <c r="C22" s="369" t="s">
        <v>249</v>
      </c>
      <c r="D22" s="370"/>
      <c r="E22" s="370"/>
      <c r="F22" s="370"/>
      <c r="G22" s="370"/>
      <c r="H22" s="370"/>
      <c r="I22" s="370"/>
      <c r="J22" s="370"/>
      <c r="K22" s="370"/>
      <c r="L22" s="370"/>
      <c r="M22" s="370"/>
      <c r="N22" s="371"/>
      <c r="O22" s="168" t="b">
        <v>0</v>
      </c>
      <c r="P22" s="148" t="s">
        <v>131</v>
      </c>
      <c r="Q22" s="148"/>
      <c r="R22" s="148"/>
      <c r="S22" s="148"/>
      <c r="T22" s="169" t="b">
        <v>0</v>
      </c>
      <c r="U22" s="148" t="s">
        <v>132</v>
      </c>
      <c r="V22" s="148"/>
      <c r="W22" s="148"/>
      <c r="X22" s="148"/>
      <c r="Y22" s="170"/>
      <c r="Z22" s="375"/>
      <c r="AA22" s="376"/>
      <c r="AB22" s="376"/>
      <c r="AC22" s="376"/>
      <c r="AD22" s="376"/>
      <c r="AE22" s="376"/>
      <c r="AF22" s="376"/>
      <c r="AG22" s="376"/>
      <c r="AH22" s="376"/>
      <c r="AI22" s="376"/>
      <c r="AJ22" s="376"/>
      <c r="AK22" s="376"/>
      <c r="AL22" s="376"/>
      <c r="AM22" s="376"/>
      <c r="AN22" s="376"/>
      <c r="AO22" s="376"/>
      <c r="AP22" s="376"/>
      <c r="AQ22" s="377"/>
      <c r="AR22" s="352" t="str">
        <f>IF(SUM(AV22:AW23)=1,"",IF(SUM(AV22:AW23)&gt;=2,"二つ以上チェックしています",IF(SUM(AV22:AW23)=0,"どれかチェックしてください")))</f>
        <v>どれかチェックしてください</v>
      </c>
      <c r="AS22" s="353"/>
      <c r="AT22" s="353"/>
      <c r="AU22" s="353"/>
      <c r="AV22" s="179">
        <f>IF(O22=TRUE,1,0)</f>
        <v>0</v>
      </c>
      <c r="AW22" s="179">
        <f>IF(T22=TRUE,1,0)</f>
        <v>0</v>
      </c>
    </row>
    <row r="23" spans="1:49" ht="39.950000000000003" customHeight="1" x14ac:dyDescent="0.15">
      <c r="A23" s="2"/>
      <c r="B23" s="219"/>
      <c r="C23" s="372"/>
      <c r="D23" s="373"/>
      <c r="E23" s="373"/>
      <c r="F23" s="373"/>
      <c r="G23" s="373"/>
      <c r="H23" s="373"/>
      <c r="I23" s="373"/>
      <c r="J23" s="373"/>
      <c r="K23" s="373"/>
      <c r="L23" s="373"/>
      <c r="M23" s="373"/>
      <c r="N23" s="374"/>
      <c r="O23" s="171"/>
      <c r="P23" s="172" t="b">
        <v>0</v>
      </c>
      <c r="Q23" s="152" t="s">
        <v>133</v>
      </c>
      <c r="R23" s="152"/>
      <c r="S23" s="152"/>
      <c r="T23" s="152"/>
      <c r="U23" s="172" t="b">
        <v>0</v>
      </c>
      <c r="V23" s="152" t="s">
        <v>134</v>
      </c>
      <c r="W23" s="152"/>
      <c r="X23" s="152"/>
      <c r="Y23" s="153"/>
      <c r="Z23" s="378"/>
      <c r="AA23" s="379"/>
      <c r="AB23" s="379"/>
      <c r="AC23" s="379"/>
      <c r="AD23" s="379"/>
      <c r="AE23" s="379"/>
      <c r="AF23" s="379"/>
      <c r="AG23" s="379"/>
      <c r="AH23" s="379"/>
      <c r="AI23" s="379"/>
      <c r="AJ23" s="379"/>
      <c r="AK23" s="379"/>
      <c r="AL23" s="379"/>
      <c r="AM23" s="379"/>
      <c r="AN23" s="379"/>
      <c r="AO23" s="379"/>
      <c r="AP23" s="379"/>
      <c r="AQ23" s="380"/>
      <c r="AR23" s="352"/>
      <c r="AS23" s="353"/>
      <c r="AT23" s="353"/>
      <c r="AU23" s="353"/>
      <c r="AV23" s="179">
        <f>IF(P23=TRUE,1,0)</f>
        <v>0</v>
      </c>
      <c r="AW23" s="179">
        <f>IF(U23=TRUE,1,0)</f>
        <v>0</v>
      </c>
    </row>
    <row r="24" spans="1:49" ht="39.950000000000003" customHeight="1" x14ac:dyDescent="0.15">
      <c r="A24" s="2"/>
      <c r="B24" s="219">
        <v>64</v>
      </c>
      <c r="C24" s="369" t="s">
        <v>253</v>
      </c>
      <c r="D24" s="370"/>
      <c r="E24" s="370"/>
      <c r="F24" s="370"/>
      <c r="G24" s="370"/>
      <c r="H24" s="370"/>
      <c r="I24" s="370"/>
      <c r="J24" s="370"/>
      <c r="K24" s="370"/>
      <c r="L24" s="370"/>
      <c r="M24" s="370"/>
      <c r="N24" s="371"/>
      <c r="O24" s="168" t="b">
        <v>0</v>
      </c>
      <c r="P24" s="148" t="s">
        <v>131</v>
      </c>
      <c r="Q24" s="148"/>
      <c r="R24" s="148"/>
      <c r="S24" s="148"/>
      <c r="T24" s="169" t="b">
        <v>0</v>
      </c>
      <c r="U24" s="148" t="s">
        <v>132</v>
      </c>
      <c r="V24" s="148"/>
      <c r="W24" s="148"/>
      <c r="X24" s="148"/>
      <c r="Y24" s="170"/>
      <c r="Z24" s="375"/>
      <c r="AA24" s="376"/>
      <c r="AB24" s="376"/>
      <c r="AC24" s="376"/>
      <c r="AD24" s="376"/>
      <c r="AE24" s="376"/>
      <c r="AF24" s="376"/>
      <c r="AG24" s="376"/>
      <c r="AH24" s="376"/>
      <c r="AI24" s="376"/>
      <c r="AJ24" s="376"/>
      <c r="AK24" s="376"/>
      <c r="AL24" s="376"/>
      <c r="AM24" s="376"/>
      <c r="AN24" s="376"/>
      <c r="AO24" s="376"/>
      <c r="AP24" s="376"/>
      <c r="AQ24" s="377"/>
      <c r="AR24" s="352" t="str">
        <f>IF(SUM(AV24:AW25)=1,"",IF(SUM(AV24:AW25)&gt;=2,"二つ以上チェックしています",IF(SUM(AV24:AW25)=0,"どれかチェックしてください")))</f>
        <v>どれかチェックしてください</v>
      </c>
      <c r="AS24" s="353"/>
      <c r="AT24" s="353"/>
      <c r="AU24" s="353"/>
      <c r="AV24" s="179">
        <f>IF(O24=TRUE,1,0)</f>
        <v>0</v>
      </c>
      <c r="AW24" s="179">
        <f>IF(T24=TRUE,1,0)</f>
        <v>0</v>
      </c>
    </row>
    <row r="25" spans="1:49" ht="39.950000000000003" customHeight="1" x14ac:dyDescent="0.15">
      <c r="A25" s="2"/>
      <c r="B25" s="219"/>
      <c r="C25" s="394"/>
      <c r="D25" s="395"/>
      <c r="E25" s="395"/>
      <c r="F25" s="395"/>
      <c r="G25" s="395"/>
      <c r="H25" s="395"/>
      <c r="I25" s="395"/>
      <c r="J25" s="395"/>
      <c r="K25" s="395"/>
      <c r="L25" s="395"/>
      <c r="M25" s="395"/>
      <c r="N25" s="396"/>
      <c r="O25" s="171"/>
      <c r="P25" s="172" t="b">
        <v>0</v>
      </c>
      <c r="Q25" s="152" t="s">
        <v>133</v>
      </c>
      <c r="R25" s="152"/>
      <c r="S25" s="152"/>
      <c r="T25" s="152"/>
      <c r="U25" s="172" t="b">
        <v>0</v>
      </c>
      <c r="V25" s="152" t="s">
        <v>134</v>
      </c>
      <c r="W25" s="152"/>
      <c r="X25" s="152"/>
      <c r="Y25" s="153"/>
      <c r="Z25" s="397"/>
      <c r="AA25" s="398"/>
      <c r="AB25" s="398"/>
      <c r="AC25" s="398"/>
      <c r="AD25" s="398"/>
      <c r="AE25" s="398"/>
      <c r="AF25" s="398"/>
      <c r="AG25" s="398"/>
      <c r="AH25" s="398"/>
      <c r="AI25" s="398"/>
      <c r="AJ25" s="398"/>
      <c r="AK25" s="398"/>
      <c r="AL25" s="398"/>
      <c r="AM25" s="398"/>
      <c r="AN25" s="398"/>
      <c r="AO25" s="398"/>
      <c r="AP25" s="398"/>
      <c r="AQ25" s="399"/>
      <c r="AR25" s="352"/>
      <c r="AS25" s="353"/>
      <c r="AT25" s="353"/>
      <c r="AU25" s="353"/>
      <c r="AV25" s="179">
        <f>IF(P25=TRUE,1,0)</f>
        <v>0</v>
      </c>
      <c r="AW25" s="179">
        <f>IF(U25=TRUE,1,0)</f>
        <v>0</v>
      </c>
    </row>
    <row r="26" spans="1:49" ht="36" customHeight="1" x14ac:dyDescent="0.15">
      <c r="A26" s="381" t="s">
        <v>199</v>
      </c>
      <c r="B26" s="428"/>
      <c r="C26" s="426"/>
      <c r="D26" s="426"/>
      <c r="E26" s="426"/>
      <c r="F26" s="426"/>
      <c r="G26" s="426"/>
      <c r="H26" s="426"/>
      <c r="I26" s="426"/>
      <c r="J26" s="426"/>
      <c r="K26" s="426"/>
      <c r="L26" s="426"/>
      <c r="M26" s="426"/>
      <c r="N26" s="426"/>
      <c r="O26" s="188">
        <f>COUNTIF(O3:O25,TRUE)</f>
        <v>0</v>
      </c>
      <c r="P26" s="188">
        <f>COUNTIF(P3:P25,TRUE)</f>
        <v>0</v>
      </c>
      <c r="Q26" s="188"/>
      <c r="R26" s="188"/>
      <c r="S26" s="188"/>
      <c r="T26" s="188">
        <f>COUNTIF(T3:T25,TRUE)</f>
        <v>0</v>
      </c>
      <c r="U26" s="188">
        <f>COUNTIF(U3:U25,TRUE)</f>
        <v>0</v>
      </c>
      <c r="V26" s="188">
        <f>SUM(O26:P26,T26:U26)</f>
        <v>0</v>
      </c>
      <c r="W26" s="188"/>
      <c r="X26" s="188"/>
      <c r="Y26" s="188"/>
      <c r="Z26" s="436"/>
      <c r="AA26" s="436"/>
      <c r="AB26" s="436"/>
      <c r="AC26" s="436"/>
      <c r="AD26" s="436"/>
      <c r="AE26" s="436"/>
      <c r="AF26" s="436"/>
      <c r="AG26" s="436"/>
      <c r="AH26" s="436"/>
      <c r="AI26" s="436"/>
      <c r="AJ26" s="436"/>
      <c r="AK26" s="436"/>
      <c r="AL26" s="436"/>
      <c r="AM26" s="436"/>
      <c r="AN26" s="436"/>
      <c r="AO26" s="436"/>
      <c r="AP26" s="436"/>
      <c r="AQ26" s="437"/>
    </row>
    <row r="27" spans="1:49" s="195" customFormat="1" ht="39.950000000000003" customHeight="1" x14ac:dyDescent="0.15">
      <c r="A27" s="189"/>
      <c r="B27" s="410">
        <v>65</v>
      </c>
      <c r="C27" s="411" t="s">
        <v>254</v>
      </c>
      <c r="D27" s="412"/>
      <c r="E27" s="412"/>
      <c r="F27" s="412"/>
      <c r="G27" s="412"/>
      <c r="H27" s="412"/>
      <c r="I27" s="412"/>
      <c r="J27" s="412"/>
      <c r="K27" s="412"/>
      <c r="L27" s="412"/>
      <c r="M27" s="412"/>
      <c r="N27" s="413"/>
      <c r="O27" s="190" t="b">
        <v>0</v>
      </c>
      <c r="P27" s="191" t="s">
        <v>131</v>
      </c>
      <c r="Q27" s="191"/>
      <c r="R27" s="191"/>
      <c r="S27" s="191"/>
      <c r="T27" s="192" t="b">
        <v>0</v>
      </c>
      <c r="U27" s="191" t="s">
        <v>132</v>
      </c>
      <c r="V27" s="191"/>
      <c r="W27" s="191"/>
      <c r="X27" s="191"/>
      <c r="Y27" s="193"/>
      <c r="Z27" s="417"/>
      <c r="AA27" s="418"/>
      <c r="AB27" s="418"/>
      <c r="AC27" s="418"/>
      <c r="AD27" s="418"/>
      <c r="AE27" s="418"/>
      <c r="AF27" s="418"/>
      <c r="AG27" s="418"/>
      <c r="AH27" s="418"/>
      <c r="AI27" s="418"/>
      <c r="AJ27" s="418"/>
      <c r="AK27" s="418"/>
      <c r="AL27" s="418"/>
      <c r="AM27" s="418"/>
      <c r="AN27" s="418"/>
      <c r="AO27" s="418"/>
      <c r="AP27" s="418"/>
      <c r="AQ27" s="419"/>
      <c r="AR27" s="423" t="str">
        <f>IF(SUM(AV27:AW28)=1,"",IF(SUM(AV27:AW28)&gt;=2,"二つ以上チェックしています",IF(SUM(AV27:AW28)=0,"どれかチェックしてください")))</f>
        <v>どれかチェックしてください</v>
      </c>
      <c r="AS27" s="424"/>
      <c r="AT27" s="424"/>
      <c r="AU27" s="424"/>
      <c r="AV27" s="194">
        <f>IF(O27=TRUE,1,0)</f>
        <v>0</v>
      </c>
      <c r="AW27" s="194">
        <f>IF(T27=TRUE,1,0)</f>
        <v>0</v>
      </c>
    </row>
    <row r="28" spans="1:49" s="195" customFormat="1" ht="39.950000000000003" customHeight="1" x14ac:dyDescent="0.15">
      <c r="A28" s="189"/>
      <c r="B28" s="410"/>
      <c r="C28" s="414"/>
      <c r="D28" s="415"/>
      <c r="E28" s="415"/>
      <c r="F28" s="415"/>
      <c r="G28" s="415"/>
      <c r="H28" s="415"/>
      <c r="I28" s="415"/>
      <c r="J28" s="415"/>
      <c r="K28" s="415"/>
      <c r="L28" s="415"/>
      <c r="M28" s="415"/>
      <c r="N28" s="416"/>
      <c r="O28" s="196"/>
      <c r="P28" s="197" t="b">
        <v>0</v>
      </c>
      <c r="Q28" s="198" t="s">
        <v>133</v>
      </c>
      <c r="R28" s="198"/>
      <c r="S28" s="198"/>
      <c r="T28" s="198"/>
      <c r="U28" s="197" t="b">
        <v>0</v>
      </c>
      <c r="V28" s="198" t="s">
        <v>134</v>
      </c>
      <c r="W28" s="198"/>
      <c r="X28" s="198"/>
      <c r="Y28" s="199"/>
      <c r="Z28" s="420"/>
      <c r="AA28" s="421"/>
      <c r="AB28" s="421"/>
      <c r="AC28" s="421"/>
      <c r="AD28" s="421"/>
      <c r="AE28" s="421"/>
      <c r="AF28" s="421"/>
      <c r="AG28" s="421"/>
      <c r="AH28" s="421"/>
      <c r="AI28" s="421"/>
      <c r="AJ28" s="421"/>
      <c r="AK28" s="421"/>
      <c r="AL28" s="421"/>
      <c r="AM28" s="421"/>
      <c r="AN28" s="421"/>
      <c r="AO28" s="421"/>
      <c r="AP28" s="421"/>
      <c r="AQ28" s="422"/>
      <c r="AR28" s="423"/>
      <c r="AS28" s="424"/>
      <c r="AT28" s="424"/>
      <c r="AU28" s="424"/>
      <c r="AV28" s="194">
        <f>IF(P28=TRUE,1,0)</f>
        <v>0</v>
      </c>
      <c r="AW28" s="194">
        <f>IF(U28=TRUE,1,0)</f>
        <v>0</v>
      </c>
    </row>
    <row r="29" spans="1:49" s="195" customFormat="1" ht="39.950000000000003" customHeight="1" x14ac:dyDescent="0.15">
      <c r="A29" s="189"/>
      <c r="B29" s="410">
        <v>66</v>
      </c>
      <c r="C29" s="411" t="s">
        <v>255</v>
      </c>
      <c r="D29" s="412"/>
      <c r="E29" s="412"/>
      <c r="F29" s="412"/>
      <c r="G29" s="412"/>
      <c r="H29" s="412"/>
      <c r="I29" s="412"/>
      <c r="J29" s="412"/>
      <c r="K29" s="412"/>
      <c r="L29" s="412"/>
      <c r="M29" s="412"/>
      <c r="N29" s="413"/>
      <c r="O29" s="190" t="b">
        <v>0</v>
      </c>
      <c r="P29" s="191" t="s">
        <v>131</v>
      </c>
      <c r="Q29" s="191"/>
      <c r="R29" s="191"/>
      <c r="S29" s="191"/>
      <c r="T29" s="192" t="b">
        <v>0</v>
      </c>
      <c r="U29" s="191" t="s">
        <v>132</v>
      </c>
      <c r="V29" s="191"/>
      <c r="W29" s="191"/>
      <c r="X29" s="191"/>
      <c r="Y29" s="193"/>
      <c r="Z29" s="417"/>
      <c r="AA29" s="418"/>
      <c r="AB29" s="418"/>
      <c r="AC29" s="418"/>
      <c r="AD29" s="418"/>
      <c r="AE29" s="418"/>
      <c r="AF29" s="418"/>
      <c r="AG29" s="418"/>
      <c r="AH29" s="418"/>
      <c r="AI29" s="418"/>
      <c r="AJ29" s="418"/>
      <c r="AK29" s="418"/>
      <c r="AL29" s="418"/>
      <c r="AM29" s="418"/>
      <c r="AN29" s="418"/>
      <c r="AO29" s="418"/>
      <c r="AP29" s="418"/>
      <c r="AQ29" s="419"/>
      <c r="AR29" s="423" t="str">
        <f>IF(SUM(AV29:AW30)=1,"",IF(SUM(AV29:AW30)&gt;=2,"二つ以上チェックしています",IF(SUM(AV29:AW30)=0,"どれかチェックしてください")))</f>
        <v>どれかチェックしてください</v>
      </c>
      <c r="AS29" s="424"/>
      <c r="AT29" s="424"/>
      <c r="AU29" s="424"/>
      <c r="AV29" s="194">
        <f>IF(O29=TRUE,1,0)</f>
        <v>0</v>
      </c>
      <c r="AW29" s="194">
        <f>IF(T29=TRUE,1,0)</f>
        <v>0</v>
      </c>
    </row>
    <row r="30" spans="1:49" s="195" customFormat="1" ht="39.950000000000003" customHeight="1" x14ac:dyDescent="0.15">
      <c r="A30" s="189"/>
      <c r="B30" s="410"/>
      <c r="C30" s="414"/>
      <c r="D30" s="415"/>
      <c r="E30" s="415"/>
      <c r="F30" s="415"/>
      <c r="G30" s="415"/>
      <c r="H30" s="415"/>
      <c r="I30" s="415"/>
      <c r="J30" s="415"/>
      <c r="K30" s="415"/>
      <c r="L30" s="415"/>
      <c r="M30" s="415"/>
      <c r="N30" s="416"/>
      <c r="O30" s="196"/>
      <c r="P30" s="197" t="b">
        <v>0</v>
      </c>
      <c r="Q30" s="198" t="s">
        <v>133</v>
      </c>
      <c r="R30" s="198"/>
      <c r="S30" s="198"/>
      <c r="T30" s="198"/>
      <c r="U30" s="197" t="b">
        <v>0</v>
      </c>
      <c r="V30" s="198" t="s">
        <v>134</v>
      </c>
      <c r="W30" s="198"/>
      <c r="X30" s="198"/>
      <c r="Y30" s="199"/>
      <c r="Z30" s="420"/>
      <c r="AA30" s="421"/>
      <c r="AB30" s="421"/>
      <c r="AC30" s="421"/>
      <c r="AD30" s="421"/>
      <c r="AE30" s="421"/>
      <c r="AF30" s="421"/>
      <c r="AG30" s="421"/>
      <c r="AH30" s="421"/>
      <c r="AI30" s="421"/>
      <c r="AJ30" s="421"/>
      <c r="AK30" s="421"/>
      <c r="AL30" s="421"/>
      <c r="AM30" s="421"/>
      <c r="AN30" s="421"/>
      <c r="AO30" s="421"/>
      <c r="AP30" s="421"/>
      <c r="AQ30" s="422"/>
      <c r="AR30" s="423"/>
      <c r="AS30" s="424"/>
      <c r="AT30" s="424"/>
      <c r="AU30" s="424"/>
      <c r="AV30" s="194">
        <f>IF(P30=TRUE,1,0)</f>
        <v>0</v>
      </c>
      <c r="AW30" s="194">
        <f>IF(U30=TRUE,1,0)</f>
        <v>0</v>
      </c>
    </row>
    <row r="31" spans="1:49" ht="36" customHeight="1" x14ac:dyDescent="0.15">
      <c r="A31" s="381" t="s">
        <v>19</v>
      </c>
      <c r="B31" s="428"/>
      <c r="C31" s="426"/>
      <c r="D31" s="426"/>
      <c r="E31" s="426"/>
      <c r="F31" s="426"/>
      <c r="G31" s="426"/>
      <c r="H31" s="426"/>
      <c r="I31" s="426"/>
      <c r="J31" s="426"/>
      <c r="K31" s="426"/>
      <c r="L31" s="426"/>
      <c r="M31" s="426"/>
      <c r="N31" s="426"/>
      <c r="O31" s="180">
        <f>COUNTIF(O27:O30,TRUE)</f>
        <v>0</v>
      </c>
      <c r="P31" s="180">
        <f>COUNTIF(P27:P30,TRUE)</f>
        <v>0</v>
      </c>
      <c r="Q31" s="180"/>
      <c r="R31" s="180"/>
      <c r="S31" s="180"/>
      <c r="T31" s="180">
        <f>COUNTIF(T27:T30,TRUE)</f>
        <v>0</v>
      </c>
      <c r="U31" s="180">
        <f>COUNTIF(U27:U30,TRUE)</f>
        <v>0</v>
      </c>
      <c r="V31" s="180">
        <f>SUM(O31:P31,T31:U31)</f>
        <v>0</v>
      </c>
      <c r="W31" s="180"/>
      <c r="X31" s="180"/>
      <c r="Y31" s="180"/>
      <c r="Z31" s="383"/>
      <c r="AA31" s="383"/>
      <c r="AB31" s="383"/>
      <c r="AC31" s="383"/>
      <c r="AD31" s="383"/>
      <c r="AE31" s="383"/>
      <c r="AF31" s="383"/>
      <c r="AG31" s="383"/>
      <c r="AH31" s="383"/>
      <c r="AI31" s="383"/>
      <c r="AJ31" s="383"/>
      <c r="AK31" s="383"/>
      <c r="AL31" s="383"/>
      <c r="AM31" s="383"/>
      <c r="AN31" s="383"/>
      <c r="AO31" s="383"/>
      <c r="AP31" s="383"/>
      <c r="AQ31" s="384"/>
    </row>
    <row r="32" spans="1:49" ht="39.950000000000003" customHeight="1" x14ac:dyDescent="0.15">
      <c r="A32" s="2"/>
      <c r="B32" s="219">
        <v>67</v>
      </c>
      <c r="C32" s="385" t="s">
        <v>203</v>
      </c>
      <c r="D32" s="386"/>
      <c r="E32" s="386"/>
      <c r="F32" s="386"/>
      <c r="G32" s="386"/>
      <c r="H32" s="386"/>
      <c r="I32" s="386"/>
      <c r="J32" s="386"/>
      <c r="K32" s="386"/>
      <c r="L32" s="386"/>
      <c r="M32" s="386"/>
      <c r="N32" s="402"/>
      <c r="O32" s="173" t="b">
        <v>0</v>
      </c>
      <c r="P32" s="139" t="s">
        <v>131</v>
      </c>
      <c r="Q32" s="139"/>
      <c r="R32" s="139"/>
      <c r="S32" s="139"/>
      <c r="T32" s="167" t="b">
        <v>0</v>
      </c>
      <c r="U32" s="139" t="s">
        <v>132</v>
      </c>
      <c r="V32" s="139"/>
      <c r="W32" s="139"/>
      <c r="X32" s="139"/>
      <c r="Y32" s="174"/>
      <c r="Z32" s="389"/>
      <c r="AA32" s="390"/>
      <c r="AB32" s="390"/>
      <c r="AC32" s="390"/>
      <c r="AD32" s="390"/>
      <c r="AE32" s="390"/>
      <c r="AF32" s="390"/>
      <c r="AG32" s="390"/>
      <c r="AH32" s="390"/>
      <c r="AI32" s="390"/>
      <c r="AJ32" s="390"/>
      <c r="AK32" s="390"/>
      <c r="AL32" s="390"/>
      <c r="AM32" s="390"/>
      <c r="AN32" s="390"/>
      <c r="AO32" s="390"/>
      <c r="AP32" s="390"/>
      <c r="AQ32" s="391"/>
      <c r="AR32" s="352" t="str">
        <f>IF(SUM(AV32:AW33)=1,"",IF(SUM(AV32:AW33)&gt;=2,"二つ以上チェックしています",IF(SUM(AV32:AW33)=0,"どれかチェックしてください")))</f>
        <v>どれかチェックしてください</v>
      </c>
      <c r="AS32" s="353"/>
      <c r="AT32" s="353"/>
      <c r="AU32" s="353"/>
      <c r="AV32" s="179">
        <f>IF(O32=TRUE,1,0)</f>
        <v>0</v>
      </c>
      <c r="AW32" s="179">
        <f>IF(T32=TRUE,1,0)</f>
        <v>0</v>
      </c>
    </row>
    <row r="33" spans="1:49" ht="39.950000000000003" customHeight="1" x14ac:dyDescent="0.15">
      <c r="A33" s="2"/>
      <c r="B33" s="219"/>
      <c r="C33" s="372"/>
      <c r="D33" s="373"/>
      <c r="E33" s="373"/>
      <c r="F33" s="373"/>
      <c r="G33" s="373"/>
      <c r="H33" s="373"/>
      <c r="I33" s="373"/>
      <c r="J33" s="373"/>
      <c r="K33" s="373"/>
      <c r="L33" s="373"/>
      <c r="M33" s="373"/>
      <c r="N33" s="374"/>
      <c r="O33" s="166"/>
      <c r="P33" s="167" t="b">
        <v>0</v>
      </c>
      <c r="Q33" s="139" t="s">
        <v>133</v>
      </c>
      <c r="R33" s="139"/>
      <c r="S33" s="139"/>
      <c r="T33" s="139"/>
      <c r="U33" s="167" t="b">
        <v>0</v>
      </c>
      <c r="V33" s="139" t="s">
        <v>134</v>
      </c>
      <c r="W33" s="139"/>
      <c r="X33" s="139"/>
      <c r="Y33" s="151"/>
      <c r="Z33" s="378"/>
      <c r="AA33" s="379"/>
      <c r="AB33" s="379"/>
      <c r="AC33" s="379"/>
      <c r="AD33" s="379"/>
      <c r="AE33" s="379"/>
      <c r="AF33" s="379"/>
      <c r="AG33" s="379"/>
      <c r="AH33" s="379"/>
      <c r="AI33" s="379"/>
      <c r="AJ33" s="379"/>
      <c r="AK33" s="379"/>
      <c r="AL33" s="379"/>
      <c r="AM33" s="379"/>
      <c r="AN33" s="379"/>
      <c r="AO33" s="379"/>
      <c r="AP33" s="379"/>
      <c r="AQ33" s="380"/>
      <c r="AR33" s="352"/>
      <c r="AS33" s="353"/>
      <c r="AT33" s="353"/>
      <c r="AU33" s="353"/>
      <c r="AV33" s="179">
        <f>IF(P33=TRUE,1,0)</f>
        <v>0</v>
      </c>
      <c r="AW33" s="179">
        <f>IF(U33=TRUE,1,0)</f>
        <v>0</v>
      </c>
    </row>
    <row r="34" spans="1:49" ht="39.950000000000003" customHeight="1" x14ac:dyDescent="0.15">
      <c r="A34" s="2"/>
      <c r="B34" s="219">
        <v>68</v>
      </c>
      <c r="C34" s="369" t="s">
        <v>204</v>
      </c>
      <c r="D34" s="370"/>
      <c r="E34" s="370"/>
      <c r="F34" s="370"/>
      <c r="G34" s="370"/>
      <c r="H34" s="370"/>
      <c r="I34" s="370"/>
      <c r="J34" s="370"/>
      <c r="K34" s="370"/>
      <c r="L34" s="370"/>
      <c r="M34" s="370"/>
      <c r="N34" s="370"/>
      <c r="O34" s="168" t="b">
        <v>0</v>
      </c>
      <c r="P34" s="148" t="s">
        <v>131</v>
      </c>
      <c r="Q34" s="148"/>
      <c r="R34" s="148"/>
      <c r="S34" s="148"/>
      <c r="T34" s="169" t="b">
        <v>0</v>
      </c>
      <c r="U34" s="148" t="s">
        <v>132</v>
      </c>
      <c r="V34" s="148"/>
      <c r="W34" s="148"/>
      <c r="X34" s="148"/>
      <c r="Y34" s="170"/>
      <c r="Z34" s="375"/>
      <c r="AA34" s="376"/>
      <c r="AB34" s="376"/>
      <c r="AC34" s="376"/>
      <c r="AD34" s="376"/>
      <c r="AE34" s="376"/>
      <c r="AF34" s="376"/>
      <c r="AG34" s="376"/>
      <c r="AH34" s="376"/>
      <c r="AI34" s="376"/>
      <c r="AJ34" s="376"/>
      <c r="AK34" s="376"/>
      <c r="AL34" s="376"/>
      <c r="AM34" s="376"/>
      <c r="AN34" s="376"/>
      <c r="AO34" s="376"/>
      <c r="AP34" s="376"/>
      <c r="AQ34" s="377"/>
      <c r="AR34" s="352" t="str">
        <f>IF(SUM(AV34:AW35)=1,"",IF(SUM(AV34:AW35)&gt;=2,"二つ以上チェックしています",IF(SUM(AV34:AW35)=0,"どれかチェックしてください")))</f>
        <v>どれかチェックしてください</v>
      </c>
      <c r="AS34" s="353"/>
      <c r="AT34" s="353"/>
      <c r="AU34" s="353"/>
      <c r="AV34" s="179">
        <f>IF(O34=TRUE,1,0)</f>
        <v>0</v>
      </c>
      <c r="AW34" s="179">
        <f>IF(T34=TRUE,1,0)</f>
        <v>0</v>
      </c>
    </row>
    <row r="35" spans="1:49" ht="39.950000000000003" customHeight="1" x14ac:dyDescent="0.15">
      <c r="A35" s="2"/>
      <c r="B35" s="219"/>
      <c r="C35" s="372"/>
      <c r="D35" s="373"/>
      <c r="E35" s="373"/>
      <c r="F35" s="373"/>
      <c r="G35" s="373"/>
      <c r="H35" s="373"/>
      <c r="I35" s="373"/>
      <c r="J35" s="373"/>
      <c r="K35" s="373"/>
      <c r="L35" s="373"/>
      <c r="M35" s="373"/>
      <c r="N35" s="373"/>
      <c r="O35" s="171"/>
      <c r="P35" s="172" t="b">
        <v>0</v>
      </c>
      <c r="Q35" s="152" t="s">
        <v>133</v>
      </c>
      <c r="R35" s="152"/>
      <c r="S35" s="152"/>
      <c r="T35" s="152"/>
      <c r="U35" s="172" t="b">
        <v>0</v>
      </c>
      <c r="V35" s="152" t="s">
        <v>134</v>
      </c>
      <c r="W35" s="152"/>
      <c r="X35" s="152"/>
      <c r="Y35" s="153"/>
      <c r="Z35" s="378"/>
      <c r="AA35" s="379"/>
      <c r="AB35" s="379"/>
      <c r="AC35" s="379"/>
      <c r="AD35" s="379"/>
      <c r="AE35" s="379"/>
      <c r="AF35" s="379"/>
      <c r="AG35" s="379"/>
      <c r="AH35" s="379"/>
      <c r="AI35" s="379"/>
      <c r="AJ35" s="379"/>
      <c r="AK35" s="379"/>
      <c r="AL35" s="379"/>
      <c r="AM35" s="379"/>
      <c r="AN35" s="379"/>
      <c r="AO35" s="379"/>
      <c r="AP35" s="379"/>
      <c r="AQ35" s="380"/>
      <c r="AR35" s="352"/>
      <c r="AS35" s="353"/>
      <c r="AT35" s="353"/>
      <c r="AU35" s="353"/>
      <c r="AV35" s="179">
        <f>IF(P35=TRUE,1,0)</f>
        <v>0</v>
      </c>
      <c r="AW35" s="179">
        <f>IF(U35=TRUE,1,0)</f>
        <v>0</v>
      </c>
    </row>
    <row r="36" spans="1:49" ht="39.950000000000003" customHeight="1" x14ac:dyDescent="0.15">
      <c r="A36" s="2"/>
      <c r="B36" s="219">
        <v>69</v>
      </c>
      <c r="C36" s="387" t="s">
        <v>205</v>
      </c>
      <c r="D36" s="388"/>
      <c r="E36" s="388"/>
      <c r="F36" s="388"/>
      <c r="G36" s="388"/>
      <c r="H36" s="388"/>
      <c r="I36" s="388"/>
      <c r="J36" s="388"/>
      <c r="K36" s="388"/>
      <c r="L36" s="388"/>
      <c r="M36" s="388"/>
      <c r="N36" s="388"/>
      <c r="O36" s="173" t="b">
        <v>0</v>
      </c>
      <c r="P36" s="139" t="s">
        <v>131</v>
      </c>
      <c r="Q36" s="139"/>
      <c r="R36" s="139"/>
      <c r="S36" s="139"/>
      <c r="T36" s="167" t="b">
        <v>0</v>
      </c>
      <c r="U36" s="139" t="s">
        <v>132</v>
      </c>
      <c r="V36" s="139"/>
      <c r="W36" s="139"/>
      <c r="X36" s="139"/>
      <c r="Y36" s="174"/>
      <c r="Z36" s="375"/>
      <c r="AA36" s="376"/>
      <c r="AB36" s="376"/>
      <c r="AC36" s="376"/>
      <c r="AD36" s="376"/>
      <c r="AE36" s="376"/>
      <c r="AF36" s="376"/>
      <c r="AG36" s="376"/>
      <c r="AH36" s="376"/>
      <c r="AI36" s="376"/>
      <c r="AJ36" s="376"/>
      <c r="AK36" s="376"/>
      <c r="AL36" s="376"/>
      <c r="AM36" s="376"/>
      <c r="AN36" s="376"/>
      <c r="AO36" s="376"/>
      <c r="AP36" s="376"/>
      <c r="AQ36" s="377"/>
      <c r="AR36" s="352" t="str">
        <f>IF(SUM(AV36:AW37)=1,"",IF(SUM(AV36:AW37)&gt;=2,"二つ以上チェックしています",IF(SUM(AV36:AW37)=0,"どれかチェックしてください")))</f>
        <v>どれかチェックしてください</v>
      </c>
      <c r="AS36" s="353"/>
      <c r="AT36" s="353"/>
      <c r="AU36" s="353"/>
      <c r="AV36" s="179">
        <f>IF(O36=TRUE,1,0)</f>
        <v>0</v>
      </c>
      <c r="AW36" s="179">
        <f>IF(T36=TRUE,1,0)</f>
        <v>0</v>
      </c>
    </row>
    <row r="37" spans="1:49" ht="39.950000000000003" customHeight="1" x14ac:dyDescent="0.15">
      <c r="A37" s="2"/>
      <c r="B37" s="219"/>
      <c r="C37" s="387"/>
      <c r="D37" s="388"/>
      <c r="E37" s="388"/>
      <c r="F37" s="388"/>
      <c r="G37" s="388"/>
      <c r="H37" s="388"/>
      <c r="I37" s="388"/>
      <c r="J37" s="388"/>
      <c r="K37" s="388"/>
      <c r="L37" s="388"/>
      <c r="M37" s="388"/>
      <c r="N37" s="388"/>
      <c r="O37" s="166"/>
      <c r="P37" s="167" t="b">
        <v>0</v>
      </c>
      <c r="Q37" s="139" t="s">
        <v>133</v>
      </c>
      <c r="R37" s="139"/>
      <c r="S37" s="139"/>
      <c r="T37" s="139"/>
      <c r="U37" s="167" t="b">
        <v>0</v>
      </c>
      <c r="V37" s="139" t="s">
        <v>134</v>
      </c>
      <c r="W37" s="139"/>
      <c r="X37" s="139"/>
      <c r="Y37" s="151"/>
      <c r="Z37" s="378"/>
      <c r="AA37" s="379"/>
      <c r="AB37" s="379"/>
      <c r="AC37" s="379"/>
      <c r="AD37" s="379"/>
      <c r="AE37" s="379"/>
      <c r="AF37" s="379"/>
      <c r="AG37" s="379"/>
      <c r="AH37" s="379"/>
      <c r="AI37" s="379"/>
      <c r="AJ37" s="379"/>
      <c r="AK37" s="379"/>
      <c r="AL37" s="379"/>
      <c r="AM37" s="379"/>
      <c r="AN37" s="379"/>
      <c r="AO37" s="379"/>
      <c r="AP37" s="379"/>
      <c r="AQ37" s="380"/>
      <c r="AR37" s="352"/>
      <c r="AS37" s="353"/>
      <c r="AT37" s="353"/>
      <c r="AU37" s="353"/>
      <c r="AV37" s="179">
        <f>IF(P37=TRUE,1,0)</f>
        <v>0</v>
      </c>
      <c r="AW37" s="179">
        <f>IF(U37=TRUE,1,0)</f>
        <v>0</v>
      </c>
    </row>
    <row r="38" spans="1:49" ht="39.950000000000003" customHeight="1" x14ac:dyDescent="0.15">
      <c r="A38" s="2"/>
      <c r="B38" s="219">
        <v>70</v>
      </c>
      <c r="C38" s="369" t="s">
        <v>257</v>
      </c>
      <c r="D38" s="370"/>
      <c r="E38" s="370"/>
      <c r="F38" s="370"/>
      <c r="G38" s="370"/>
      <c r="H38" s="370"/>
      <c r="I38" s="370"/>
      <c r="J38" s="370"/>
      <c r="K38" s="370"/>
      <c r="L38" s="370"/>
      <c r="M38" s="370"/>
      <c r="N38" s="370"/>
      <c r="O38" s="168" t="b">
        <v>0</v>
      </c>
      <c r="P38" s="148" t="s">
        <v>131</v>
      </c>
      <c r="Q38" s="148"/>
      <c r="R38" s="148"/>
      <c r="S38" s="148"/>
      <c r="T38" s="169" t="b">
        <v>0</v>
      </c>
      <c r="U38" s="148" t="s">
        <v>132</v>
      </c>
      <c r="V38" s="148"/>
      <c r="W38" s="148"/>
      <c r="X38" s="148"/>
      <c r="Y38" s="170"/>
      <c r="Z38" s="429"/>
      <c r="AA38" s="430"/>
      <c r="AB38" s="430"/>
      <c r="AC38" s="430"/>
      <c r="AD38" s="430"/>
      <c r="AE38" s="430"/>
      <c r="AF38" s="430"/>
      <c r="AG38" s="430"/>
      <c r="AH38" s="430"/>
      <c r="AI38" s="430"/>
      <c r="AJ38" s="430"/>
      <c r="AK38" s="430"/>
      <c r="AL38" s="430"/>
      <c r="AM38" s="430"/>
      <c r="AN38" s="430"/>
      <c r="AO38" s="430"/>
      <c r="AP38" s="430"/>
      <c r="AQ38" s="431"/>
      <c r="AR38" s="352" t="str">
        <f>IF(SUM(AV38:AW39)=1,"",IF(SUM(AV38:AW39)&gt;=2,"二つ以上チェックしています",IF(SUM(AV38:AW39)=0,"どれかチェックしてください")))</f>
        <v>どれかチェックしてください</v>
      </c>
      <c r="AS38" s="353"/>
      <c r="AT38" s="353"/>
      <c r="AU38" s="353"/>
      <c r="AV38" s="179">
        <f>IF(O38=TRUE,1,0)</f>
        <v>0</v>
      </c>
      <c r="AW38" s="179">
        <f>IF(T38=TRUE,1,0)</f>
        <v>0</v>
      </c>
    </row>
    <row r="39" spans="1:49" ht="39.950000000000003" customHeight="1" x14ac:dyDescent="0.15">
      <c r="A39" s="2"/>
      <c r="B39" s="219"/>
      <c r="C39" s="372"/>
      <c r="D39" s="373"/>
      <c r="E39" s="373"/>
      <c r="F39" s="373"/>
      <c r="G39" s="373"/>
      <c r="H39" s="373"/>
      <c r="I39" s="373"/>
      <c r="J39" s="373"/>
      <c r="K39" s="373"/>
      <c r="L39" s="373"/>
      <c r="M39" s="373"/>
      <c r="N39" s="373"/>
      <c r="O39" s="171"/>
      <c r="P39" s="172" t="b">
        <v>0</v>
      </c>
      <c r="Q39" s="152" t="s">
        <v>133</v>
      </c>
      <c r="R39" s="152"/>
      <c r="S39" s="152"/>
      <c r="T39" s="152"/>
      <c r="U39" s="172" t="b">
        <v>0</v>
      </c>
      <c r="V39" s="152" t="s">
        <v>134</v>
      </c>
      <c r="W39" s="152"/>
      <c r="X39" s="152"/>
      <c r="Y39" s="153"/>
      <c r="Z39" s="432"/>
      <c r="AA39" s="433"/>
      <c r="AB39" s="433"/>
      <c r="AC39" s="433"/>
      <c r="AD39" s="433"/>
      <c r="AE39" s="433"/>
      <c r="AF39" s="433"/>
      <c r="AG39" s="433"/>
      <c r="AH39" s="433"/>
      <c r="AI39" s="433"/>
      <c r="AJ39" s="433"/>
      <c r="AK39" s="433"/>
      <c r="AL39" s="433"/>
      <c r="AM39" s="433"/>
      <c r="AN39" s="433"/>
      <c r="AO39" s="433"/>
      <c r="AP39" s="433"/>
      <c r="AQ39" s="434"/>
      <c r="AR39" s="352"/>
      <c r="AS39" s="353"/>
      <c r="AT39" s="353"/>
      <c r="AU39" s="353"/>
      <c r="AV39" s="179">
        <f>IF(P39=TRUE,1,0)</f>
        <v>0</v>
      </c>
      <c r="AW39" s="179">
        <f>IF(U39=TRUE,1,0)</f>
        <v>0</v>
      </c>
    </row>
    <row r="40" spans="1:49" ht="39.950000000000003" customHeight="1" x14ac:dyDescent="0.15">
      <c r="A40" s="2"/>
      <c r="B40" s="219">
        <v>71</v>
      </c>
      <c r="C40" s="387" t="s">
        <v>206</v>
      </c>
      <c r="D40" s="388"/>
      <c r="E40" s="388"/>
      <c r="F40" s="388"/>
      <c r="G40" s="388"/>
      <c r="H40" s="388"/>
      <c r="I40" s="388"/>
      <c r="J40" s="388"/>
      <c r="K40" s="388"/>
      <c r="L40" s="388"/>
      <c r="M40" s="388"/>
      <c r="N40" s="388"/>
      <c r="O40" s="173" t="b">
        <v>0</v>
      </c>
      <c r="P40" s="139" t="s">
        <v>131</v>
      </c>
      <c r="Q40" s="139"/>
      <c r="R40" s="139"/>
      <c r="S40" s="139"/>
      <c r="T40" s="167" t="b">
        <v>0</v>
      </c>
      <c r="U40" s="139" t="s">
        <v>132</v>
      </c>
      <c r="V40" s="139"/>
      <c r="W40" s="139"/>
      <c r="X40" s="139"/>
      <c r="Y40" s="174"/>
      <c r="Z40" s="375"/>
      <c r="AA40" s="376"/>
      <c r="AB40" s="376"/>
      <c r="AC40" s="376"/>
      <c r="AD40" s="376"/>
      <c r="AE40" s="376"/>
      <c r="AF40" s="376"/>
      <c r="AG40" s="376"/>
      <c r="AH40" s="376"/>
      <c r="AI40" s="376"/>
      <c r="AJ40" s="376"/>
      <c r="AK40" s="376"/>
      <c r="AL40" s="376"/>
      <c r="AM40" s="376"/>
      <c r="AN40" s="376"/>
      <c r="AO40" s="376"/>
      <c r="AP40" s="376"/>
      <c r="AQ40" s="377"/>
      <c r="AR40" s="352" t="str">
        <f>IF(SUM(AV40:AW41)=1,"",IF(SUM(AV40:AW41)&gt;=2,"二つ以上チェックしています",IF(SUM(AV40:AW41)=0,"どれかチェックしてください")))</f>
        <v>どれかチェックしてください</v>
      </c>
      <c r="AS40" s="353"/>
      <c r="AT40" s="353"/>
      <c r="AU40" s="353"/>
      <c r="AV40" s="179">
        <f>IF(O40=TRUE,1,0)</f>
        <v>0</v>
      </c>
      <c r="AW40" s="179">
        <f>IF(T40=TRUE,1,0)</f>
        <v>0</v>
      </c>
    </row>
    <row r="41" spans="1:49" ht="39.950000000000003" customHeight="1" x14ac:dyDescent="0.15">
      <c r="A41" s="2"/>
      <c r="B41" s="219"/>
      <c r="C41" s="387"/>
      <c r="D41" s="388"/>
      <c r="E41" s="388"/>
      <c r="F41" s="388"/>
      <c r="G41" s="388"/>
      <c r="H41" s="388"/>
      <c r="I41" s="388"/>
      <c r="J41" s="388"/>
      <c r="K41" s="388"/>
      <c r="L41" s="388"/>
      <c r="M41" s="388"/>
      <c r="N41" s="388"/>
      <c r="O41" s="166"/>
      <c r="P41" s="167" t="b">
        <v>0</v>
      </c>
      <c r="Q41" s="139" t="s">
        <v>133</v>
      </c>
      <c r="R41" s="139"/>
      <c r="S41" s="139"/>
      <c r="T41" s="139"/>
      <c r="U41" s="167" t="b">
        <v>0</v>
      </c>
      <c r="V41" s="139" t="s">
        <v>134</v>
      </c>
      <c r="W41" s="139"/>
      <c r="X41" s="139"/>
      <c r="Y41" s="151"/>
      <c r="Z41" s="378"/>
      <c r="AA41" s="379"/>
      <c r="AB41" s="379"/>
      <c r="AC41" s="379"/>
      <c r="AD41" s="379"/>
      <c r="AE41" s="379"/>
      <c r="AF41" s="379"/>
      <c r="AG41" s="379"/>
      <c r="AH41" s="379"/>
      <c r="AI41" s="379"/>
      <c r="AJ41" s="379"/>
      <c r="AK41" s="379"/>
      <c r="AL41" s="379"/>
      <c r="AM41" s="379"/>
      <c r="AN41" s="379"/>
      <c r="AO41" s="379"/>
      <c r="AP41" s="379"/>
      <c r="AQ41" s="380"/>
      <c r="AR41" s="352"/>
      <c r="AS41" s="353"/>
      <c r="AT41" s="353"/>
      <c r="AU41" s="353"/>
      <c r="AV41" s="179">
        <f>IF(P41=TRUE,1,0)</f>
        <v>0</v>
      </c>
      <c r="AW41" s="179">
        <f>IF(U41=TRUE,1,0)</f>
        <v>0</v>
      </c>
    </row>
    <row r="42" spans="1:49" ht="39.950000000000003" customHeight="1" x14ac:dyDescent="0.15">
      <c r="A42" s="2"/>
      <c r="B42" s="219">
        <v>72</v>
      </c>
      <c r="C42" s="369" t="s">
        <v>207</v>
      </c>
      <c r="D42" s="370"/>
      <c r="E42" s="370"/>
      <c r="F42" s="370"/>
      <c r="G42" s="370"/>
      <c r="H42" s="370"/>
      <c r="I42" s="370"/>
      <c r="J42" s="370"/>
      <c r="K42" s="370"/>
      <c r="L42" s="370"/>
      <c r="M42" s="370"/>
      <c r="N42" s="370"/>
      <c r="O42" s="168" t="b">
        <v>0</v>
      </c>
      <c r="P42" s="148" t="s">
        <v>131</v>
      </c>
      <c r="Q42" s="148"/>
      <c r="R42" s="148"/>
      <c r="S42" s="148"/>
      <c r="T42" s="169" t="b">
        <v>0</v>
      </c>
      <c r="U42" s="148" t="s">
        <v>132</v>
      </c>
      <c r="V42" s="148"/>
      <c r="W42" s="148"/>
      <c r="X42" s="148"/>
      <c r="Y42" s="170"/>
      <c r="Z42" s="375"/>
      <c r="AA42" s="376"/>
      <c r="AB42" s="376"/>
      <c r="AC42" s="376"/>
      <c r="AD42" s="376"/>
      <c r="AE42" s="376"/>
      <c r="AF42" s="376"/>
      <c r="AG42" s="376"/>
      <c r="AH42" s="376"/>
      <c r="AI42" s="376"/>
      <c r="AJ42" s="376"/>
      <c r="AK42" s="376"/>
      <c r="AL42" s="376"/>
      <c r="AM42" s="376"/>
      <c r="AN42" s="376"/>
      <c r="AO42" s="376"/>
      <c r="AP42" s="376"/>
      <c r="AQ42" s="377"/>
      <c r="AR42" s="352" t="str">
        <f>IF(SUM(AV42:AW43)=1,"",IF(SUM(AV42:AW43)&gt;=2,"二つ以上チェックしています",IF(SUM(AV42:AW43)=0,"どれかチェックしてください")))</f>
        <v>どれかチェックしてください</v>
      </c>
      <c r="AS42" s="353"/>
      <c r="AT42" s="353"/>
      <c r="AU42" s="353"/>
      <c r="AV42" s="179">
        <f>IF(O42=TRUE,1,0)</f>
        <v>0</v>
      </c>
      <c r="AW42" s="179">
        <f>IF(T42=TRUE,1,0)</f>
        <v>0</v>
      </c>
    </row>
    <row r="43" spans="1:49" ht="39.950000000000003" customHeight="1" x14ac:dyDescent="0.15">
      <c r="A43" s="2"/>
      <c r="B43" s="219"/>
      <c r="C43" s="372"/>
      <c r="D43" s="373"/>
      <c r="E43" s="373"/>
      <c r="F43" s="373"/>
      <c r="G43" s="373"/>
      <c r="H43" s="373"/>
      <c r="I43" s="373"/>
      <c r="J43" s="373"/>
      <c r="K43" s="373"/>
      <c r="L43" s="373"/>
      <c r="M43" s="373"/>
      <c r="N43" s="373"/>
      <c r="O43" s="171"/>
      <c r="P43" s="172" t="b">
        <v>0</v>
      </c>
      <c r="Q43" s="152" t="s">
        <v>133</v>
      </c>
      <c r="R43" s="152"/>
      <c r="S43" s="152"/>
      <c r="T43" s="152"/>
      <c r="U43" s="172" t="b">
        <v>0</v>
      </c>
      <c r="V43" s="152" t="s">
        <v>134</v>
      </c>
      <c r="W43" s="152"/>
      <c r="X43" s="152"/>
      <c r="Y43" s="153"/>
      <c r="Z43" s="378"/>
      <c r="AA43" s="379"/>
      <c r="AB43" s="379"/>
      <c r="AC43" s="379"/>
      <c r="AD43" s="379"/>
      <c r="AE43" s="379"/>
      <c r="AF43" s="379"/>
      <c r="AG43" s="379"/>
      <c r="AH43" s="379"/>
      <c r="AI43" s="379"/>
      <c r="AJ43" s="379"/>
      <c r="AK43" s="379"/>
      <c r="AL43" s="379"/>
      <c r="AM43" s="379"/>
      <c r="AN43" s="379"/>
      <c r="AO43" s="379"/>
      <c r="AP43" s="379"/>
      <c r="AQ43" s="380"/>
      <c r="AR43" s="352"/>
      <c r="AS43" s="353"/>
      <c r="AT43" s="353"/>
      <c r="AU43" s="353"/>
      <c r="AV43" s="179">
        <f>IF(P43=TRUE,1,0)</f>
        <v>0</v>
      </c>
      <c r="AW43" s="179">
        <f>IF(U43=TRUE,1,0)</f>
        <v>0</v>
      </c>
    </row>
    <row r="44" spans="1:49" ht="39.950000000000003" customHeight="1" x14ac:dyDescent="0.15">
      <c r="A44" s="2"/>
      <c r="B44" s="219">
        <v>73</v>
      </c>
      <c r="C44" s="387" t="s">
        <v>208</v>
      </c>
      <c r="D44" s="388"/>
      <c r="E44" s="388"/>
      <c r="F44" s="388"/>
      <c r="G44" s="388"/>
      <c r="H44" s="388"/>
      <c r="I44" s="388"/>
      <c r="J44" s="388"/>
      <c r="K44" s="388"/>
      <c r="L44" s="388"/>
      <c r="M44" s="388"/>
      <c r="N44" s="388"/>
      <c r="O44" s="173" t="b">
        <v>0</v>
      </c>
      <c r="P44" s="139" t="s">
        <v>131</v>
      </c>
      <c r="Q44" s="139"/>
      <c r="R44" s="139"/>
      <c r="S44" s="139"/>
      <c r="T44" s="167" t="b">
        <v>0</v>
      </c>
      <c r="U44" s="139" t="s">
        <v>132</v>
      </c>
      <c r="V44" s="139"/>
      <c r="W44" s="139"/>
      <c r="X44" s="139"/>
      <c r="Y44" s="174"/>
      <c r="Z44" s="375"/>
      <c r="AA44" s="376"/>
      <c r="AB44" s="376"/>
      <c r="AC44" s="376"/>
      <c r="AD44" s="376"/>
      <c r="AE44" s="376"/>
      <c r="AF44" s="376"/>
      <c r="AG44" s="376"/>
      <c r="AH44" s="376"/>
      <c r="AI44" s="376"/>
      <c r="AJ44" s="376"/>
      <c r="AK44" s="376"/>
      <c r="AL44" s="376"/>
      <c r="AM44" s="376"/>
      <c r="AN44" s="376"/>
      <c r="AO44" s="376"/>
      <c r="AP44" s="376"/>
      <c r="AQ44" s="377"/>
      <c r="AR44" s="352" t="str">
        <f>IF(SUM(AV44:AW45)=1,"",IF(SUM(AV44:AW45)&gt;=2,"二つ以上チェックしています",IF(SUM(AV44:AW45)=0,"どれかチェックしてください")))</f>
        <v>どれかチェックしてください</v>
      </c>
      <c r="AS44" s="353"/>
      <c r="AT44" s="353"/>
      <c r="AU44" s="353"/>
      <c r="AV44" s="179">
        <f>IF(O44=TRUE,1,0)</f>
        <v>0</v>
      </c>
      <c r="AW44" s="179">
        <f>IF(T44=TRUE,1,0)</f>
        <v>0</v>
      </c>
    </row>
    <row r="45" spans="1:49" ht="39.950000000000003" customHeight="1" x14ac:dyDescent="0.15">
      <c r="A45" s="2"/>
      <c r="B45" s="219"/>
      <c r="C45" s="387"/>
      <c r="D45" s="388"/>
      <c r="E45" s="388"/>
      <c r="F45" s="388"/>
      <c r="G45" s="388"/>
      <c r="H45" s="388"/>
      <c r="I45" s="388"/>
      <c r="J45" s="388"/>
      <c r="K45" s="388"/>
      <c r="L45" s="388"/>
      <c r="M45" s="388"/>
      <c r="N45" s="388"/>
      <c r="O45" s="166"/>
      <c r="P45" s="167" t="b">
        <v>0</v>
      </c>
      <c r="Q45" s="139" t="s">
        <v>133</v>
      </c>
      <c r="R45" s="139"/>
      <c r="S45" s="139"/>
      <c r="T45" s="139"/>
      <c r="U45" s="167" t="b">
        <v>0</v>
      </c>
      <c r="V45" s="139" t="s">
        <v>134</v>
      </c>
      <c r="W45" s="139"/>
      <c r="X45" s="139"/>
      <c r="Y45" s="151"/>
      <c r="Z45" s="378"/>
      <c r="AA45" s="379"/>
      <c r="AB45" s="379"/>
      <c r="AC45" s="379"/>
      <c r="AD45" s="379"/>
      <c r="AE45" s="379"/>
      <c r="AF45" s="379"/>
      <c r="AG45" s="379"/>
      <c r="AH45" s="379"/>
      <c r="AI45" s="379"/>
      <c r="AJ45" s="379"/>
      <c r="AK45" s="379"/>
      <c r="AL45" s="379"/>
      <c r="AM45" s="379"/>
      <c r="AN45" s="379"/>
      <c r="AO45" s="379"/>
      <c r="AP45" s="379"/>
      <c r="AQ45" s="380"/>
      <c r="AR45" s="352"/>
      <c r="AS45" s="353"/>
      <c r="AT45" s="353"/>
      <c r="AU45" s="353"/>
      <c r="AV45" s="179">
        <f>IF(P45=TRUE,1,0)</f>
        <v>0</v>
      </c>
      <c r="AW45" s="179">
        <f>IF(U45=TRUE,1,0)</f>
        <v>0</v>
      </c>
    </row>
    <row r="46" spans="1:49" ht="39.950000000000003" customHeight="1" x14ac:dyDescent="0.15">
      <c r="A46" s="2"/>
      <c r="B46" s="219">
        <v>74</v>
      </c>
      <c r="C46" s="369" t="s">
        <v>209</v>
      </c>
      <c r="D46" s="370"/>
      <c r="E46" s="370"/>
      <c r="F46" s="370"/>
      <c r="G46" s="370"/>
      <c r="H46" s="370"/>
      <c r="I46" s="370"/>
      <c r="J46" s="370"/>
      <c r="K46" s="370"/>
      <c r="L46" s="370"/>
      <c r="M46" s="370"/>
      <c r="N46" s="370"/>
      <c r="O46" s="168" t="b">
        <v>0</v>
      </c>
      <c r="P46" s="148" t="s">
        <v>131</v>
      </c>
      <c r="Q46" s="148"/>
      <c r="R46" s="148"/>
      <c r="S46" s="148"/>
      <c r="T46" s="169" t="b">
        <v>0</v>
      </c>
      <c r="U46" s="148" t="s">
        <v>132</v>
      </c>
      <c r="V46" s="148"/>
      <c r="W46" s="148"/>
      <c r="X46" s="148"/>
      <c r="Y46" s="170"/>
      <c r="Z46" s="375"/>
      <c r="AA46" s="376"/>
      <c r="AB46" s="376"/>
      <c r="AC46" s="376"/>
      <c r="AD46" s="376"/>
      <c r="AE46" s="376"/>
      <c r="AF46" s="376"/>
      <c r="AG46" s="376"/>
      <c r="AH46" s="376"/>
      <c r="AI46" s="376"/>
      <c r="AJ46" s="376"/>
      <c r="AK46" s="376"/>
      <c r="AL46" s="376"/>
      <c r="AM46" s="376"/>
      <c r="AN46" s="376"/>
      <c r="AO46" s="376"/>
      <c r="AP46" s="376"/>
      <c r="AQ46" s="377"/>
      <c r="AR46" s="352" t="str">
        <f>IF(SUM(AV46:AW47)=1,"",IF(SUM(AV46:AW47)&gt;=2,"二つ以上チェックしています",IF(SUM(AV46:AW47)=0,"どれかチェックしてください")))</f>
        <v>どれかチェックしてください</v>
      </c>
      <c r="AS46" s="353"/>
      <c r="AT46" s="353"/>
      <c r="AU46" s="353"/>
      <c r="AV46" s="179">
        <f>IF(O46=TRUE,1,0)</f>
        <v>0</v>
      </c>
      <c r="AW46" s="179">
        <f>IF(T46=TRUE,1,0)</f>
        <v>0</v>
      </c>
    </row>
    <row r="47" spans="1:49" ht="39.950000000000003" customHeight="1" x14ac:dyDescent="0.15">
      <c r="A47" s="2"/>
      <c r="B47" s="219"/>
      <c r="C47" s="387"/>
      <c r="D47" s="388"/>
      <c r="E47" s="388"/>
      <c r="F47" s="388"/>
      <c r="G47" s="388"/>
      <c r="H47" s="388"/>
      <c r="I47" s="388"/>
      <c r="J47" s="388"/>
      <c r="K47" s="388"/>
      <c r="L47" s="388"/>
      <c r="M47" s="388"/>
      <c r="N47" s="388"/>
      <c r="O47" s="166"/>
      <c r="P47" s="167" t="b">
        <v>0</v>
      </c>
      <c r="Q47" s="139" t="s">
        <v>133</v>
      </c>
      <c r="R47" s="139"/>
      <c r="S47" s="139"/>
      <c r="T47" s="139"/>
      <c r="U47" s="167" t="b">
        <v>0</v>
      </c>
      <c r="V47" s="139" t="s">
        <v>134</v>
      </c>
      <c r="W47" s="139"/>
      <c r="X47" s="139"/>
      <c r="Y47" s="151"/>
      <c r="Z47" s="397"/>
      <c r="AA47" s="398"/>
      <c r="AB47" s="398"/>
      <c r="AC47" s="398"/>
      <c r="AD47" s="398"/>
      <c r="AE47" s="398"/>
      <c r="AF47" s="398"/>
      <c r="AG47" s="398"/>
      <c r="AH47" s="398"/>
      <c r="AI47" s="398"/>
      <c r="AJ47" s="398"/>
      <c r="AK47" s="398"/>
      <c r="AL47" s="398"/>
      <c r="AM47" s="398"/>
      <c r="AN47" s="398"/>
      <c r="AO47" s="398"/>
      <c r="AP47" s="398"/>
      <c r="AQ47" s="399"/>
      <c r="AR47" s="352"/>
      <c r="AS47" s="353"/>
      <c r="AT47" s="353"/>
      <c r="AU47" s="353"/>
      <c r="AV47" s="179">
        <f>IF(P47=TRUE,1,0)</f>
        <v>0</v>
      </c>
      <c r="AW47" s="179">
        <f>IF(U47=TRUE,1,0)</f>
        <v>0</v>
      </c>
    </row>
    <row r="48" spans="1:49" ht="36" customHeight="1" x14ac:dyDescent="0.15">
      <c r="A48" s="381" t="s">
        <v>151</v>
      </c>
      <c r="B48" s="428"/>
      <c r="C48" s="426"/>
      <c r="D48" s="426"/>
      <c r="E48" s="426"/>
      <c r="F48" s="426"/>
      <c r="G48" s="426"/>
      <c r="H48" s="426"/>
      <c r="I48" s="426"/>
      <c r="J48" s="426"/>
      <c r="K48" s="426"/>
      <c r="L48" s="426"/>
      <c r="M48" s="426"/>
      <c r="N48" s="426"/>
      <c r="O48" s="180">
        <f>COUNTIF(O32:O47,TRUE)</f>
        <v>0</v>
      </c>
      <c r="P48" s="180">
        <f>COUNTIF(P32:P47,TRUE)</f>
        <v>0</v>
      </c>
      <c r="Q48" s="180"/>
      <c r="R48" s="180"/>
      <c r="S48" s="180"/>
      <c r="T48" s="180">
        <f>COUNTIF(T32:T47,TRUE)</f>
        <v>0</v>
      </c>
      <c r="U48" s="180">
        <f>COUNTIF(U32:U47,TRUE)</f>
        <v>0</v>
      </c>
      <c r="V48" s="180">
        <f>SUM(O48:P48,T48:U48)</f>
        <v>0</v>
      </c>
      <c r="W48" s="180"/>
      <c r="X48" s="180"/>
      <c r="Y48" s="180"/>
      <c r="Z48" s="383"/>
      <c r="AA48" s="383"/>
      <c r="AB48" s="383"/>
      <c r="AC48" s="383"/>
      <c r="AD48" s="383"/>
      <c r="AE48" s="383"/>
      <c r="AF48" s="383"/>
      <c r="AG48" s="383"/>
      <c r="AH48" s="383"/>
      <c r="AI48" s="383"/>
      <c r="AJ48" s="383"/>
      <c r="AK48" s="383"/>
      <c r="AL48" s="383"/>
      <c r="AM48" s="383"/>
      <c r="AN48" s="383"/>
      <c r="AO48" s="383"/>
      <c r="AP48" s="383"/>
      <c r="AQ48" s="384"/>
    </row>
    <row r="49" spans="1:49" ht="39.950000000000003" customHeight="1" x14ac:dyDescent="0.15">
      <c r="A49" s="2"/>
      <c r="B49" s="219">
        <v>75</v>
      </c>
      <c r="C49" s="385" t="s">
        <v>210</v>
      </c>
      <c r="D49" s="386"/>
      <c r="E49" s="386"/>
      <c r="F49" s="386"/>
      <c r="G49" s="386"/>
      <c r="H49" s="386"/>
      <c r="I49" s="386"/>
      <c r="J49" s="386"/>
      <c r="K49" s="386"/>
      <c r="L49" s="386"/>
      <c r="M49" s="386"/>
      <c r="N49" s="402"/>
      <c r="O49" s="173" t="b">
        <v>0</v>
      </c>
      <c r="P49" s="139" t="s">
        <v>131</v>
      </c>
      <c r="Q49" s="139"/>
      <c r="R49" s="139"/>
      <c r="S49" s="139"/>
      <c r="T49" s="167" t="b">
        <v>0</v>
      </c>
      <c r="U49" s="139" t="s">
        <v>132</v>
      </c>
      <c r="V49" s="139"/>
      <c r="W49" s="139"/>
      <c r="X49" s="139"/>
      <c r="Y49" s="174"/>
      <c r="Z49" s="389"/>
      <c r="AA49" s="390"/>
      <c r="AB49" s="390"/>
      <c r="AC49" s="390"/>
      <c r="AD49" s="390"/>
      <c r="AE49" s="390"/>
      <c r="AF49" s="390"/>
      <c r="AG49" s="390"/>
      <c r="AH49" s="390"/>
      <c r="AI49" s="390"/>
      <c r="AJ49" s="390"/>
      <c r="AK49" s="390"/>
      <c r="AL49" s="390"/>
      <c r="AM49" s="390"/>
      <c r="AN49" s="390"/>
      <c r="AO49" s="390"/>
      <c r="AP49" s="390"/>
      <c r="AQ49" s="391"/>
      <c r="AR49" s="352" t="str">
        <f>IF(SUM(AV49:AW50)=1,"",IF(SUM(AV49:AW50)&gt;=2,"二つ以上チェックしています",IF(SUM(AV49:AW50)=0,"どれかチェックしてください")))</f>
        <v>どれかチェックしてください</v>
      </c>
      <c r="AS49" s="353"/>
      <c r="AT49" s="353"/>
      <c r="AU49" s="353"/>
      <c r="AV49" s="179">
        <f>IF(O49=TRUE,1,0)</f>
        <v>0</v>
      </c>
      <c r="AW49" s="179">
        <f>IF(T49=TRUE,1,0)</f>
        <v>0</v>
      </c>
    </row>
    <row r="50" spans="1:49" ht="39.950000000000003" customHeight="1" x14ac:dyDescent="0.15">
      <c r="A50" s="2"/>
      <c r="B50" s="219"/>
      <c r="C50" s="372"/>
      <c r="D50" s="373"/>
      <c r="E50" s="373"/>
      <c r="F50" s="373"/>
      <c r="G50" s="373"/>
      <c r="H50" s="373"/>
      <c r="I50" s="373"/>
      <c r="J50" s="373"/>
      <c r="K50" s="373"/>
      <c r="L50" s="373"/>
      <c r="M50" s="373"/>
      <c r="N50" s="374"/>
      <c r="O50" s="166"/>
      <c r="P50" s="167" t="b">
        <v>0</v>
      </c>
      <c r="Q50" s="139" t="s">
        <v>133</v>
      </c>
      <c r="R50" s="139"/>
      <c r="S50" s="139"/>
      <c r="T50" s="139"/>
      <c r="U50" s="167" t="b">
        <v>0</v>
      </c>
      <c r="V50" s="139" t="s">
        <v>134</v>
      </c>
      <c r="W50" s="139"/>
      <c r="X50" s="139"/>
      <c r="Y50" s="151"/>
      <c r="Z50" s="378"/>
      <c r="AA50" s="379"/>
      <c r="AB50" s="379"/>
      <c r="AC50" s="379"/>
      <c r="AD50" s="379"/>
      <c r="AE50" s="379"/>
      <c r="AF50" s="379"/>
      <c r="AG50" s="379"/>
      <c r="AH50" s="379"/>
      <c r="AI50" s="379"/>
      <c r="AJ50" s="379"/>
      <c r="AK50" s="379"/>
      <c r="AL50" s="379"/>
      <c r="AM50" s="379"/>
      <c r="AN50" s="379"/>
      <c r="AO50" s="379"/>
      <c r="AP50" s="379"/>
      <c r="AQ50" s="380"/>
      <c r="AR50" s="352"/>
      <c r="AS50" s="353"/>
      <c r="AT50" s="353"/>
      <c r="AU50" s="353"/>
      <c r="AV50" s="179">
        <f>IF(P50=TRUE,1,0)</f>
        <v>0</v>
      </c>
      <c r="AW50" s="179">
        <f>IF(U50=TRUE,1,0)</f>
        <v>0</v>
      </c>
    </row>
    <row r="51" spans="1:49" ht="39.950000000000003" customHeight="1" x14ac:dyDescent="0.15">
      <c r="A51" s="2"/>
      <c r="B51" s="219">
        <v>76</v>
      </c>
      <c r="C51" s="369" t="s">
        <v>211</v>
      </c>
      <c r="D51" s="370"/>
      <c r="E51" s="370"/>
      <c r="F51" s="370"/>
      <c r="G51" s="370"/>
      <c r="H51" s="370"/>
      <c r="I51" s="370"/>
      <c r="J51" s="370"/>
      <c r="K51" s="370"/>
      <c r="L51" s="370"/>
      <c r="M51" s="370"/>
      <c r="N51" s="370"/>
      <c r="O51" s="168" t="b">
        <v>0</v>
      </c>
      <c r="P51" s="148" t="s">
        <v>131</v>
      </c>
      <c r="Q51" s="148"/>
      <c r="R51" s="148"/>
      <c r="S51" s="148"/>
      <c r="T51" s="169" t="b">
        <v>0</v>
      </c>
      <c r="U51" s="148" t="s">
        <v>132</v>
      </c>
      <c r="V51" s="148"/>
      <c r="W51" s="148"/>
      <c r="X51" s="148"/>
      <c r="Y51" s="170"/>
      <c r="Z51" s="375"/>
      <c r="AA51" s="376"/>
      <c r="AB51" s="376"/>
      <c r="AC51" s="376"/>
      <c r="AD51" s="376"/>
      <c r="AE51" s="376"/>
      <c r="AF51" s="376"/>
      <c r="AG51" s="376"/>
      <c r="AH51" s="376"/>
      <c r="AI51" s="376"/>
      <c r="AJ51" s="376"/>
      <c r="AK51" s="376"/>
      <c r="AL51" s="376"/>
      <c r="AM51" s="376"/>
      <c r="AN51" s="376"/>
      <c r="AO51" s="376"/>
      <c r="AP51" s="376"/>
      <c r="AQ51" s="377"/>
      <c r="AR51" s="352" t="str">
        <f>IF(SUM(AV51:AW52)=1,"",IF(SUM(AV51:AW52)&gt;=2,"二つ以上チェックしています",IF(SUM(AV51:AW52)=0,"どれかチェックしてください")))</f>
        <v>どれかチェックしてください</v>
      </c>
      <c r="AS51" s="353"/>
      <c r="AT51" s="353"/>
      <c r="AU51" s="353"/>
      <c r="AV51" s="179">
        <f>IF(O51=TRUE,1,0)</f>
        <v>0</v>
      </c>
      <c r="AW51" s="179">
        <f>IF(T51=TRUE,1,0)</f>
        <v>0</v>
      </c>
    </row>
    <row r="52" spans="1:49" ht="39.950000000000003" customHeight="1" x14ac:dyDescent="0.15">
      <c r="A52" s="2"/>
      <c r="B52" s="219"/>
      <c r="C52" s="372"/>
      <c r="D52" s="373"/>
      <c r="E52" s="373"/>
      <c r="F52" s="373"/>
      <c r="G52" s="373"/>
      <c r="H52" s="373"/>
      <c r="I52" s="373"/>
      <c r="J52" s="373"/>
      <c r="K52" s="373"/>
      <c r="L52" s="373"/>
      <c r="M52" s="373"/>
      <c r="N52" s="373"/>
      <c r="O52" s="171"/>
      <c r="P52" s="172" t="b">
        <v>0</v>
      </c>
      <c r="Q52" s="152" t="s">
        <v>133</v>
      </c>
      <c r="R52" s="152"/>
      <c r="S52" s="152"/>
      <c r="T52" s="152"/>
      <c r="U52" s="172" t="b">
        <v>0</v>
      </c>
      <c r="V52" s="152" t="s">
        <v>134</v>
      </c>
      <c r="W52" s="152"/>
      <c r="X52" s="152"/>
      <c r="Y52" s="153"/>
      <c r="Z52" s="378"/>
      <c r="AA52" s="379"/>
      <c r="AB52" s="379"/>
      <c r="AC52" s="379"/>
      <c r="AD52" s="379"/>
      <c r="AE52" s="379"/>
      <c r="AF52" s="379"/>
      <c r="AG52" s="379"/>
      <c r="AH52" s="379"/>
      <c r="AI52" s="379"/>
      <c r="AJ52" s="379"/>
      <c r="AK52" s="379"/>
      <c r="AL52" s="379"/>
      <c r="AM52" s="379"/>
      <c r="AN52" s="379"/>
      <c r="AO52" s="379"/>
      <c r="AP52" s="379"/>
      <c r="AQ52" s="380"/>
      <c r="AR52" s="352"/>
      <c r="AS52" s="353"/>
      <c r="AT52" s="353"/>
      <c r="AU52" s="353"/>
      <c r="AV52" s="179">
        <f>IF(P52=TRUE,1,0)</f>
        <v>0</v>
      </c>
      <c r="AW52" s="179">
        <f>IF(U52=TRUE,1,0)</f>
        <v>0</v>
      </c>
    </row>
    <row r="53" spans="1:49" ht="39.950000000000003" customHeight="1" x14ac:dyDescent="0.15">
      <c r="A53" s="2"/>
      <c r="B53" s="219">
        <v>77</v>
      </c>
      <c r="C53" s="387" t="s">
        <v>212</v>
      </c>
      <c r="D53" s="388"/>
      <c r="E53" s="388"/>
      <c r="F53" s="388"/>
      <c r="G53" s="388"/>
      <c r="H53" s="388"/>
      <c r="I53" s="388"/>
      <c r="J53" s="388"/>
      <c r="K53" s="388"/>
      <c r="L53" s="388"/>
      <c r="M53" s="388"/>
      <c r="N53" s="388"/>
      <c r="O53" s="173" t="b">
        <v>0</v>
      </c>
      <c r="P53" s="139" t="s">
        <v>131</v>
      </c>
      <c r="Q53" s="139"/>
      <c r="R53" s="139"/>
      <c r="S53" s="139"/>
      <c r="T53" s="167" t="b">
        <v>0</v>
      </c>
      <c r="U53" s="139" t="s">
        <v>132</v>
      </c>
      <c r="V53" s="139"/>
      <c r="W53" s="139"/>
      <c r="X53" s="139"/>
      <c r="Y53" s="174"/>
      <c r="Z53" s="375"/>
      <c r="AA53" s="376"/>
      <c r="AB53" s="376"/>
      <c r="AC53" s="376"/>
      <c r="AD53" s="376"/>
      <c r="AE53" s="376"/>
      <c r="AF53" s="376"/>
      <c r="AG53" s="376"/>
      <c r="AH53" s="376"/>
      <c r="AI53" s="376"/>
      <c r="AJ53" s="376"/>
      <c r="AK53" s="376"/>
      <c r="AL53" s="376"/>
      <c r="AM53" s="376"/>
      <c r="AN53" s="376"/>
      <c r="AO53" s="376"/>
      <c r="AP53" s="376"/>
      <c r="AQ53" s="377"/>
      <c r="AR53" s="352" t="str">
        <f>IF(SUM(AV53:AW54)=1,"",IF(SUM(AV53:AW54)&gt;=2,"二つ以上チェックしています",IF(SUM(AV53:AW54)=0,"どれかチェックしてください")))</f>
        <v>どれかチェックしてください</v>
      </c>
      <c r="AS53" s="353"/>
      <c r="AT53" s="353"/>
      <c r="AU53" s="353"/>
      <c r="AV53" s="179">
        <f>IF(O53=TRUE,1,0)</f>
        <v>0</v>
      </c>
      <c r="AW53" s="179">
        <f>IF(T53=TRUE,1,0)</f>
        <v>0</v>
      </c>
    </row>
    <row r="54" spans="1:49" ht="39.950000000000003" customHeight="1" x14ac:dyDescent="0.15">
      <c r="A54" s="2"/>
      <c r="B54" s="219"/>
      <c r="C54" s="394"/>
      <c r="D54" s="395"/>
      <c r="E54" s="395"/>
      <c r="F54" s="395"/>
      <c r="G54" s="395"/>
      <c r="H54" s="395"/>
      <c r="I54" s="395"/>
      <c r="J54" s="395"/>
      <c r="K54" s="395"/>
      <c r="L54" s="395"/>
      <c r="M54" s="395"/>
      <c r="N54" s="395"/>
      <c r="O54" s="175"/>
      <c r="P54" s="176" t="b">
        <v>0</v>
      </c>
      <c r="Q54" s="149" t="s">
        <v>133</v>
      </c>
      <c r="R54" s="149"/>
      <c r="S54" s="149"/>
      <c r="T54" s="149"/>
      <c r="U54" s="176" t="b">
        <v>0</v>
      </c>
      <c r="V54" s="149" t="s">
        <v>134</v>
      </c>
      <c r="W54" s="149"/>
      <c r="X54" s="149"/>
      <c r="Y54" s="150"/>
      <c r="Z54" s="397"/>
      <c r="AA54" s="398"/>
      <c r="AB54" s="398"/>
      <c r="AC54" s="398"/>
      <c r="AD54" s="398"/>
      <c r="AE54" s="398"/>
      <c r="AF54" s="398"/>
      <c r="AG54" s="398"/>
      <c r="AH54" s="398"/>
      <c r="AI54" s="398"/>
      <c r="AJ54" s="398"/>
      <c r="AK54" s="398"/>
      <c r="AL54" s="398"/>
      <c r="AM54" s="398"/>
      <c r="AN54" s="398"/>
      <c r="AO54" s="398"/>
      <c r="AP54" s="398"/>
      <c r="AQ54" s="399"/>
      <c r="AR54" s="352"/>
      <c r="AS54" s="353"/>
      <c r="AT54" s="353"/>
      <c r="AU54" s="353"/>
      <c r="AV54" s="179">
        <f>IF(P54=TRUE,1,0)</f>
        <v>0</v>
      </c>
      <c r="AW54" s="179">
        <f>IF(U54=TRUE,1,0)</f>
        <v>0</v>
      </c>
    </row>
    <row r="55" spans="1:49" ht="50.25" customHeight="1" x14ac:dyDescent="0.15">
      <c r="A55" s="381" t="s">
        <v>213</v>
      </c>
      <c r="B55" s="435"/>
      <c r="C55" s="435"/>
      <c r="D55" s="435"/>
      <c r="E55" s="435"/>
      <c r="F55" s="435"/>
      <c r="G55" s="435"/>
      <c r="H55" s="435"/>
      <c r="I55" s="435"/>
      <c r="J55" s="435"/>
      <c r="K55" s="435"/>
      <c r="L55" s="435"/>
      <c r="M55" s="435"/>
      <c r="N55" s="435"/>
      <c r="O55" s="61">
        <f>COUNTIF(O49:O54,TRUE)</f>
        <v>0</v>
      </c>
      <c r="P55" s="61">
        <f>COUNTIF(P49:P54,TRUE)</f>
        <v>0</v>
      </c>
      <c r="Q55" s="61"/>
      <c r="R55" s="61"/>
      <c r="S55" s="61"/>
      <c r="T55" s="61">
        <f>COUNTIF(T49:T54,TRUE)</f>
        <v>0</v>
      </c>
      <c r="U55" s="61">
        <f>COUNTIF(U49:U54,TRUE)</f>
        <v>0</v>
      </c>
      <c r="V55" s="61">
        <f>SUM(O55:P55,T55:U55)</f>
        <v>0</v>
      </c>
      <c r="W55" s="61"/>
      <c r="X55" s="61"/>
      <c r="Y55" s="61"/>
      <c r="Z55" s="1"/>
      <c r="AA55" s="1"/>
      <c r="AB55" s="1"/>
      <c r="AC55" s="1"/>
      <c r="AD55" s="1"/>
      <c r="AE55" s="1"/>
      <c r="AF55" s="1"/>
      <c r="AG55" s="1"/>
      <c r="AH55" s="1"/>
      <c r="AI55" s="1"/>
      <c r="AJ55" s="1"/>
      <c r="AK55" s="1"/>
      <c r="AL55" s="1"/>
      <c r="AM55" s="1"/>
      <c r="AN55" s="1"/>
      <c r="AO55" s="1"/>
      <c r="AP55" s="1"/>
      <c r="AQ55" s="8"/>
      <c r="AR55" s="187"/>
      <c r="AS55" s="187"/>
      <c r="AT55" s="187"/>
      <c r="AU55" s="187"/>
      <c r="AV55" s="187"/>
      <c r="AW55" s="187"/>
    </row>
    <row r="56" spans="1:49" ht="39.950000000000003" customHeight="1" x14ac:dyDescent="0.15">
      <c r="A56" s="2"/>
      <c r="B56" s="219">
        <v>78</v>
      </c>
      <c r="C56" s="385" t="s">
        <v>258</v>
      </c>
      <c r="D56" s="386"/>
      <c r="E56" s="386"/>
      <c r="F56" s="386"/>
      <c r="G56" s="386"/>
      <c r="H56" s="386"/>
      <c r="I56" s="386"/>
      <c r="J56" s="386"/>
      <c r="K56" s="386"/>
      <c r="L56" s="386"/>
      <c r="M56" s="386"/>
      <c r="N56" s="386"/>
      <c r="O56" s="163" t="b">
        <v>0</v>
      </c>
      <c r="P56" s="145" t="s">
        <v>131</v>
      </c>
      <c r="Q56" s="145"/>
      <c r="R56" s="145"/>
      <c r="S56" s="145"/>
      <c r="T56" s="164" t="b">
        <v>0</v>
      </c>
      <c r="U56" s="145" t="s">
        <v>132</v>
      </c>
      <c r="V56" s="145"/>
      <c r="W56" s="145"/>
      <c r="X56" s="145"/>
      <c r="Y56" s="165"/>
      <c r="Z56" s="389"/>
      <c r="AA56" s="390"/>
      <c r="AB56" s="390"/>
      <c r="AC56" s="390"/>
      <c r="AD56" s="390"/>
      <c r="AE56" s="390"/>
      <c r="AF56" s="390"/>
      <c r="AG56" s="390"/>
      <c r="AH56" s="390"/>
      <c r="AI56" s="390"/>
      <c r="AJ56" s="390"/>
      <c r="AK56" s="390"/>
      <c r="AL56" s="390"/>
      <c r="AM56" s="390"/>
      <c r="AN56" s="390"/>
      <c r="AO56" s="390"/>
      <c r="AP56" s="390"/>
      <c r="AQ56" s="391"/>
      <c r="AR56" s="352" t="str">
        <f>IF(SUM(AV56:AW57)=1,"",IF(SUM(AV56:AW57)&gt;=2,"二つ以上チェックしています",IF(SUM(AV56:AW57)=0,"どれかチェックしてください")))</f>
        <v>どれかチェックしてください</v>
      </c>
      <c r="AS56" s="353"/>
      <c r="AT56" s="353"/>
      <c r="AU56" s="353"/>
      <c r="AV56" s="179">
        <f>IF(O56=TRUE,1,0)</f>
        <v>0</v>
      </c>
      <c r="AW56" s="179">
        <f>IF(T56=TRUE,1,0)</f>
        <v>0</v>
      </c>
    </row>
    <row r="57" spans="1:49" ht="39.950000000000003" customHeight="1" x14ac:dyDescent="0.15">
      <c r="A57" s="2"/>
      <c r="B57" s="219"/>
      <c r="C57" s="387"/>
      <c r="D57" s="388"/>
      <c r="E57" s="388"/>
      <c r="F57" s="388"/>
      <c r="G57" s="388"/>
      <c r="H57" s="388"/>
      <c r="I57" s="388"/>
      <c r="J57" s="388"/>
      <c r="K57" s="388"/>
      <c r="L57" s="388"/>
      <c r="M57" s="388"/>
      <c r="N57" s="388"/>
      <c r="O57" s="166"/>
      <c r="P57" s="167" t="b">
        <v>0</v>
      </c>
      <c r="Q57" s="139" t="s">
        <v>133</v>
      </c>
      <c r="R57" s="139"/>
      <c r="S57" s="139"/>
      <c r="T57" s="139"/>
      <c r="U57" s="167" t="b">
        <v>0</v>
      </c>
      <c r="V57" s="139" t="s">
        <v>134</v>
      </c>
      <c r="W57" s="139"/>
      <c r="X57" s="139"/>
      <c r="Y57" s="151"/>
      <c r="Z57" s="378"/>
      <c r="AA57" s="379"/>
      <c r="AB57" s="379"/>
      <c r="AC57" s="379"/>
      <c r="AD57" s="379"/>
      <c r="AE57" s="379"/>
      <c r="AF57" s="379"/>
      <c r="AG57" s="379"/>
      <c r="AH57" s="379"/>
      <c r="AI57" s="379"/>
      <c r="AJ57" s="379"/>
      <c r="AK57" s="379"/>
      <c r="AL57" s="379"/>
      <c r="AM57" s="379"/>
      <c r="AN57" s="379"/>
      <c r="AO57" s="379"/>
      <c r="AP57" s="379"/>
      <c r="AQ57" s="380"/>
      <c r="AR57" s="352"/>
      <c r="AS57" s="353"/>
      <c r="AT57" s="353"/>
      <c r="AU57" s="353"/>
      <c r="AV57" s="179">
        <f>IF(P57=TRUE,1,0)</f>
        <v>0</v>
      </c>
      <c r="AW57" s="179">
        <f>IF(U57=TRUE,1,0)</f>
        <v>0</v>
      </c>
    </row>
    <row r="58" spans="1:49" ht="39.950000000000003" customHeight="1" x14ac:dyDescent="0.15">
      <c r="A58" s="2"/>
      <c r="B58" s="219">
        <v>79</v>
      </c>
      <c r="C58" s="369" t="s">
        <v>259</v>
      </c>
      <c r="D58" s="370"/>
      <c r="E58" s="370"/>
      <c r="F58" s="370"/>
      <c r="G58" s="370"/>
      <c r="H58" s="370"/>
      <c r="I58" s="370"/>
      <c r="J58" s="370"/>
      <c r="K58" s="370"/>
      <c r="L58" s="370"/>
      <c r="M58" s="370"/>
      <c r="N58" s="370"/>
      <c r="O58" s="168" t="b">
        <v>0</v>
      </c>
      <c r="P58" s="148" t="s">
        <v>131</v>
      </c>
      <c r="Q58" s="148"/>
      <c r="R58" s="148"/>
      <c r="S58" s="148"/>
      <c r="T58" s="169" t="b">
        <v>0</v>
      </c>
      <c r="U58" s="148" t="s">
        <v>132</v>
      </c>
      <c r="V58" s="148"/>
      <c r="W58" s="148"/>
      <c r="X58" s="148"/>
      <c r="Y58" s="170"/>
      <c r="Z58" s="375"/>
      <c r="AA58" s="376"/>
      <c r="AB58" s="376"/>
      <c r="AC58" s="376"/>
      <c r="AD58" s="376"/>
      <c r="AE58" s="376"/>
      <c r="AF58" s="376"/>
      <c r="AG58" s="376"/>
      <c r="AH58" s="376"/>
      <c r="AI58" s="376"/>
      <c r="AJ58" s="376"/>
      <c r="AK58" s="376"/>
      <c r="AL58" s="376"/>
      <c r="AM58" s="376"/>
      <c r="AN58" s="376"/>
      <c r="AO58" s="376"/>
      <c r="AP58" s="376"/>
      <c r="AQ58" s="377"/>
      <c r="AR58" s="352" t="str">
        <f>IF(SUM(AV58:AW59)=1,"",IF(SUM(AV58:AW59)&gt;=2,"二つ以上チェックしています",IF(SUM(AV58:AW59)=0,"どれかチェックしてください")))</f>
        <v>どれかチェックしてください</v>
      </c>
      <c r="AS58" s="353"/>
      <c r="AT58" s="353"/>
      <c r="AU58" s="353"/>
      <c r="AV58" s="179">
        <f>IF(O58=TRUE,1,0)</f>
        <v>0</v>
      </c>
      <c r="AW58" s="179">
        <f>IF(T58=TRUE,1,0)</f>
        <v>0</v>
      </c>
    </row>
    <row r="59" spans="1:49" ht="39.950000000000003" customHeight="1" x14ac:dyDescent="0.15">
      <c r="A59" s="2"/>
      <c r="B59" s="219"/>
      <c r="C59" s="372"/>
      <c r="D59" s="373"/>
      <c r="E59" s="373"/>
      <c r="F59" s="373"/>
      <c r="G59" s="373"/>
      <c r="H59" s="373"/>
      <c r="I59" s="373"/>
      <c r="J59" s="373"/>
      <c r="K59" s="373"/>
      <c r="L59" s="373"/>
      <c r="M59" s="373"/>
      <c r="N59" s="373"/>
      <c r="O59" s="171"/>
      <c r="P59" s="172" t="b">
        <v>0</v>
      </c>
      <c r="Q59" s="152" t="s">
        <v>133</v>
      </c>
      <c r="R59" s="152"/>
      <c r="S59" s="152"/>
      <c r="T59" s="152"/>
      <c r="U59" s="172" t="b">
        <v>0</v>
      </c>
      <c r="V59" s="152" t="s">
        <v>134</v>
      </c>
      <c r="W59" s="152"/>
      <c r="X59" s="152"/>
      <c r="Y59" s="153"/>
      <c r="Z59" s="378"/>
      <c r="AA59" s="379"/>
      <c r="AB59" s="379"/>
      <c r="AC59" s="379"/>
      <c r="AD59" s="379"/>
      <c r="AE59" s="379"/>
      <c r="AF59" s="379"/>
      <c r="AG59" s="379"/>
      <c r="AH59" s="379"/>
      <c r="AI59" s="379"/>
      <c r="AJ59" s="379"/>
      <c r="AK59" s="379"/>
      <c r="AL59" s="379"/>
      <c r="AM59" s="379"/>
      <c r="AN59" s="379"/>
      <c r="AO59" s="379"/>
      <c r="AP59" s="379"/>
      <c r="AQ59" s="380"/>
      <c r="AR59" s="352"/>
      <c r="AS59" s="353"/>
      <c r="AT59" s="353"/>
      <c r="AU59" s="353"/>
      <c r="AV59" s="179">
        <f>IF(P59=TRUE,1,0)</f>
        <v>0</v>
      </c>
      <c r="AW59" s="179">
        <f>IF(U59=TRUE,1,0)</f>
        <v>0</v>
      </c>
    </row>
    <row r="60" spans="1:49" ht="39.950000000000003" customHeight="1" x14ac:dyDescent="0.15">
      <c r="A60" s="2"/>
      <c r="B60" s="219">
        <v>80</v>
      </c>
      <c r="C60" s="369" t="s">
        <v>214</v>
      </c>
      <c r="D60" s="370"/>
      <c r="E60" s="370"/>
      <c r="F60" s="370"/>
      <c r="G60" s="370"/>
      <c r="H60" s="370"/>
      <c r="I60" s="370"/>
      <c r="J60" s="370"/>
      <c r="K60" s="370"/>
      <c r="L60" s="370"/>
      <c r="M60" s="370"/>
      <c r="N60" s="370"/>
      <c r="O60" s="168" t="b">
        <v>0</v>
      </c>
      <c r="P60" s="148" t="s">
        <v>131</v>
      </c>
      <c r="Q60" s="148"/>
      <c r="R60" s="148"/>
      <c r="S60" s="148"/>
      <c r="T60" s="169" t="b">
        <v>0</v>
      </c>
      <c r="U60" s="148" t="s">
        <v>132</v>
      </c>
      <c r="V60" s="148"/>
      <c r="W60" s="148"/>
      <c r="X60" s="148"/>
      <c r="Y60" s="170"/>
      <c r="Z60" s="375"/>
      <c r="AA60" s="376"/>
      <c r="AB60" s="376"/>
      <c r="AC60" s="376"/>
      <c r="AD60" s="376"/>
      <c r="AE60" s="376"/>
      <c r="AF60" s="376"/>
      <c r="AG60" s="376"/>
      <c r="AH60" s="376"/>
      <c r="AI60" s="376"/>
      <c r="AJ60" s="376"/>
      <c r="AK60" s="376"/>
      <c r="AL60" s="376"/>
      <c r="AM60" s="376"/>
      <c r="AN60" s="376"/>
      <c r="AO60" s="376"/>
      <c r="AP60" s="376"/>
      <c r="AQ60" s="377"/>
      <c r="AR60" s="352" t="str">
        <f>IF(SUM(AV60:AW61)=1,"",IF(SUM(AV60:AW61)&gt;=2,"二つ以上チェックしています",IF(SUM(AV60:AW61)=0,"どれかチェックしてください")))</f>
        <v>どれかチェックしてください</v>
      </c>
      <c r="AS60" s="353"/>
      <c r="AT60" s="353"/>
      <c r="AU60" s="353"/>
      <c r="AV60" s="179">
        <f>IF(O60=TRUE,1,0)</f>
        <v>0</v>
      </c>
      <c r="AW60" s="179">
        <f>IF(T60=TRUE,1,0)</f>
        <v>0</v>
      </c>
    </row>
    <row r="61" spans="1:49" ht="39.950000000000003" customHeight="1" x14ac:dyDescent="0.15">
      <c r="A61" s="2"/>
      <c r="B61" s="219"/>
      <c r="C61" s="372"/>
      <c r="D61" s="373"/>
      <c r="E61" s="373"/>
      <c r="F61" s="373"/>
      <c r="G61" s="373"/>
      <c r="H61" s="373"/>
      <c r="I61" s="373"/>
      <c r="J61" s="373"/>
      <c r="K61" s="373"/>
      <c r="L61" s="373"/>
      <c r="M61" s="373"/>
      <c r="N61" s="373"/>
      <c r="O61" s="171"/>
      <c r="P61" s="172" t="b">
        <v>0</v>
      </c>
      <c r="Q61" s="152" t="s">
        <v>133</v>
      </c>
      <c r="R61" s="152"/>
      <c r="S61" s="152"/>
      <c r="T61" s="152"/>
      <c r="U61" s="172" t="b">
        <v>0</v>
      </c>
      <c r="V61" s="152" t="s">
        <v>134</v>
      </c>
      <c r="W61" s="152"/>
      <c r="X61" s="152"/>
      <c r="Y61" s="153"/>
      <c r="Z61" s="378"/>
      <c r="AA61" s="379"/>
      <c r="AB61" s="379"/>
      <c r="AC61" s="379"/>
      <c r="AD61" s="379"/>
      <c r="AE61" s="379"/>
      <c r="AF61" s="379"/>
      <c r="AG61" s="379"/>
      <c r="AH61" s="379"/>
      <c r="AI61" s="379"/>
      <c r="AJ61" s="379"/>
      <c r="AK61" s="379"/>
      <c r="AL61" s="379"/>
      <c r="AM61" s="379"/>
      <c r="AN61" s="379"/>
      <c r="AO61" s="379"/>
      <c r="AP61" s="379"/>
      <c r="AQ61" s="380"/>
      <c r="AR61" s="352"/>
      <c r="AS61" s="353"/>
      <c r="AT61" s="353"/>
      <c r="AU61" s="353"/>
      <c r="AV61" s="179">
        <f>IF(P61=TRUE,1,0)</f>
        <v>0</v>
      </c>
      <c r="AW61" s="179">
        <f>IF(U61=TRUE,1,0)</f>
        <v>0</v>
      </c>
    </row>
    <row r="62" spans="1:49" ht="39.950000000000003" customHeight="1" x14ac:dyDescent="0.15">
      <c r="A62" s="2"/>
      <c r="B62" s="219">
        <v>81</v>
      </c>
      <c r="C62" s="387" t="s">
        <v>215</v>
      </c>
      <c r="D62" s="388"/>
      <c r="E62" s="388"/>
      <c r="F62" s="388"/>
      <c r="G62" s="388"/>
      <c r="H62" s="388"/>
      <c r="I62" s="388"/>
      <c r="J62" s="388"/>
      <c r="K62" s="388"/>
      <c r="L62" s="388"/>
      <c r="M62" s="388"/>
      <c r="N62" s="388"/>
      <c r="O62" s="173" t="b">
        <v>0</v>
      </c>
      <c r="P62" s="139" t="s">
        <v>131</v>
      </c>
      <c r="Q62" s="139"/>
      <c r="R62" s="139"/>
      <c r="S62" s="139"/>
      <c r="T62" s="167" t="b">
        <v>0</v>
      </c>
      <c r="U62" s="139" t="s">
        <v>132</v>
      </c>
      <c r="V62" s="139"/>
      <c r="W62" s="139"/>
      <c r="X62" s="139"/>
      <c r="Y62" s="174"/>
      <c r="Z62" s="375"/>
      <c r="AA62" s="376"/>
      <c r="AB62" s="376"/>
      <c r="AC62" s="376"/>
      <c r="AD62" s="376"/>
      <c r="AE62" s="376"/>
      <c r="AF62" s="376"/>
      <c r="AG62" s="376"/>
      <c r="AH62" s="376"/>
      <c r="AI62" s="376"/>
      <c r="AJ62" s="376"/>
      <c r="AK62" s="376"/>
      <c r="AL62" s="376"/>
      <c r="AM62" s="376"/>
      <c r="AN62" s="376"/>
      <c r="AO62" s="376"/>
      <c r="AP62" s="376"/>
      <c r="AQ62" s="377"/>
      <c r="AR62" s="352" t="str">
        <f>IF(SUM(AV62:AW63)=1,"",IF(SUM(AV62:AW63)&gt;=2,"二つ以上チェックしています",IF(SUM(AV62:AW63)=0,"どれかチェックしてください")))</f>
        <v>どれかチェックしてください</v>
      </c>
      <c r="AS62" s="353"/>
      <c r="AT62" s="353"/>
      <c r="AU62" s="353"/>
      <c r="AV62" s="179">
        <f>IF(O62=TRUE,1,0)</f>
        <v>0</v>
      </c>
      <c r="AW62" s="179">
        <f>IF(T62=TRUE,1,0)</f>
        <v>0</v>
      </c>
    </row>
    <row r="63" spans="1:49" ht="39.950000000000003" customHeight="1" x14ac:dyDescent="0.15">
      <c r="A63" s="2"/>
      <c r="B63" s="219"/>
      <c r="C63" s="387"/>
      <c r="D63" s="388"/>
      <c r="E63" s="388"/>
      <c r="F63" s="388"/>
      <c r="G63" s="388"/>
      <c r="H63" s="388"/>
      <c r="I63" s="388"/>
      <c r="J63" s="388"/>
      <c r="K63" s="388"/>
      <c r="L63" s="388"/>
      <c r="M63" s="388"/>
      <c r="N63" s="388"/>
      <c r="O63" s="166"/>
      <c r="P63" s="167" t="b">
        <v>0</v>
      </c>
      <c r="Q63" s="139" t="s">
        <v>133</v>
      </c>
      <c r="R63" s="139"/>
      <c r="S63" s="139"/>
      <c r="T63" s="139"/>
      <c r="U63" s="167" t="b">
        <v>0</v>
      </c>
      <c r="V63" s="139" t="s">
        <v>134</v>
      </c>
      <c r="W63" s="139"/>
      <c r="X63" s="139"/>
      <c r="Y63" s="151"/>
      <c r="Z63" s="378"/>
      <c r="AA63" s="379"/>
      <c r="AB63" s="379"/>
      <c r="AC63" s="379"/>
      <c r="AD63" s="379"/>
      <c r="AE63" s="379"/>
      <c r="AF63" s="379"/>
      <c r="AG63" s="379"/>
      <c r="AH63" s="379"/>
      <c r="AI63" s="379"/>
      <c r="AJ63" s="379"/>
      <c r="AK63" s="379"/>
      <c r="AL63" s="379"/>
      <c r="AM63" s="379"/>
      <c r="AN63" s="379"/>
      <c r="AO63" s="379"/>
      <c r="AP63" s="379"/>
      <c r="AQ63" s="380"/>
      <c r="AR63" s="352"/>
      <c r="AS63" s="353"/>
      <c r="AT63" s="353"/>
      <c r="AU63" s="353"/>
      <c r="AV63" s="179">
        <f>IF(P63=TRUE,1,0)</f>
        <v>0</v>
      </c>
      <c r="AW63" s="179">
        <f>IF(U63=TRUE,1,0)</f>
        <v>0</v>
      </c>
    </row>
    <row r="64" spans="1:49" ht="39.950000000000003" customHeight="1" x14ac:dyDescent="0.15">
      <c r="A64" s="2"/>
      <c r="B64" s="219">
        <v>82</v>
      </c>
      <c r="C64" s="369" t="s">
        <v>216</v>
      </c>
      <c r="D64" s="370"/>
      <c r="E64" s="370"/>
      <c r="F64" s="370"/>
      <c r="G64" s="370"/>
      <c r="H64" s="370"/>
      <c r="I64" s="370"/>
      <c r="J64" s="370"/>
      <c r="K64" s="370"/>
      <c r="L64" s="370"/>
      <c r="M64" s="370"/>
      <c r="N64" s="370"/>
      <c r="O64" s="168" t="b">
        <v>0</v>
      </c>
      <c r="P64" s="148" t="s">
        <v>131</v>
      </c>
      <c r="Q64" s="148"/>
      <c r="R64" s="148"/>
      <c r="S64" s="148"/>
      <c r="T64" s="169" t="b">
        <v>0</v>
      </c>
      <c r="U64" s="148" t="s">
        <v>132</v>
      </c>
      <c r="V64" s="148"/>
      <c r="W64" s="148"/>
      <c r="X64" s="148"/>
      <c r="Y64" s="170"/>
      <c r="Z64" s="375"/>
      <c r="AA64" s="376"/>
      <c r="AB64" s="376"/>
      <c r="AC64" s="376"/>
      <c r="AD64" s="376"/>
      <c r="AE64" s="376"/>
      <c r="AF64" s="376"/>
      <c r="AG64" s="376"/>
      <c r="AH64" s="376"/>
      <c r="AI64" s="376"/>
      <c r="AJ64" s="376"/>
      <c r="AK64" s="376"/>
      <c r="AL64" s="376"/>
      <c r="AM64" s="376"/>
      <c r="AN64" s="376"/>
      <c r="AO64" s="376"/>
      <c r="AP64" s="376"/>
      <c r="AQ64" s="377"/>
      <c r="AR64" s="352" t="str">
        <f>IF(SUM(AV64:AW65)=1,"",IF(SUM(AV64:AW65)&gt;=2,"二つ以上チェックしています",IF(SUM(AV64:AW65)=0,"どれかチェックしてください")))</f>
        <v>どれかチェックしてください</v>
      </c>
      <c r="AS64" s="353"/>
      <c r="AT64" s="353"/>
      <c r="AU64" s="353"/>
      <c r="AV64" s="179">
        <f>IF(O64=TRUE,1,0)</f>
        <v>0</v>
      </c>
      <c r="AW64" s="179">
        <f>IF(T64=TRUE,1,0)</f>
        <v>0</v>
      </c>
    </row>
    <row r="65" spans="1:49" ht="39.950000000000003" customHeight="1" x14ac:dyDescent="0.15">
      <c r="A65" s="2"/>
      <c r="B65" s="219"/>
      <c r="C65" s="372"/>
      <c r="D65" s="373"/>
      <c r="E65" s="373"/>
      <c r="F65" s="373"/>
      <c r="G65" s="373"/>
      <c r="H65" s="373"/>
      <c r="I65" s="373"/>
      <c r="J65" s="373"/>
      <c r="K65" s="373"/>
      <c r="L65" s="373"/>
      <c r="M65" s="373"/>
      <c r="N65" s="373"/>
      <c r="O65" s="171"/>
      <c r="P65" s="172" t="b">
        <v>0</v>
      </c>
      <c r="Q65" s="152" t="s">
        <v>133</v>
      </c>
      <c r="R65" s="152"/>
      <c r="S65" s="152"/>
      <c r="T65" s="152"/>
      <c r="U65" s="172" t="b">
        <v>0</v>
      </c>
      <c r="V65" s="152" t="s">
        <v>134</v>
      </c>
      <c r="W65" s="152"/>
      <c r="X65" s="152"/>
      <c r="Y65" s="153"/>
      <c r="Z65" s="378"/>
      <c r="AA65" s="379"/>
      <c r="AB65" s="379"/>
      <c r="AC65" s="379"/>
      <c r="AD65" s="379"/>
      <c r="AE65" s="379"/>
      <c r="AF65" s="379"/>
      <c r="AG65" s="379"/>
      <c r="AH65" s="379"/>
      <c r="AI65" s="379"/>
      <c r="AJ65" s="379"/>
      <c r="AK65" s="379"/>
      <c r="AL65" s="379"/>
      <c r="AM65" s="379"/>
      <c r="AN65" s="379"/>
      <c r="AO65" s="379"/>
      <c r="AP65" s="379"/>
      <c r="AQ65" s="380"/>
      <c r="AR65" s="352"/>
      <c r="AS65" s="353"/>
      <c r="AT65" s="353"/>
      <c r="AU65" s="353"/>
      <c r="AV65" s="179">
        <f>IF(P65=TRUE,1,0)</f>
        <v>0</v>
      </c>
      <c r="AW65" s="179">
        <f>IF(U65=TRUE,1,0)</f>
        <v>0</v>
      </c>
    </row>
    <row r="66" spans="1:49" ht="39.950000000000003" customHeight="1" x14ac:dyDescent="0.15">
      <c r="A66" s="2"/>
      <c r="B66" s="219">
        <v>83</v>
      </c>
      <c r="C66" s="369" t="s">
        <v>217</v>
      </c>
      <c r="D66" s="370"/>
      <c r="E66" s="370"/>
      <c r="F66" s="370"/>
      <c r="G66" s="370"/>
      <c r="H66" s="370"/>
      <c r="I66" s="370"/>
      <c r="J66" s="370"/>
      <c r="K66" s="370"/>
      <c r="L66" s="370"/>
      <c r="M66" s="370"/>
      <c r="N66" s="370"/>
      <c r="O66" s="168" t="b">
        <v>0</v>
      </c>
      <c r="P66" s="148" t="s">
        <v>131</v>
      </c>
      <c r="Q66" s="148"/>
      <c r="R66" s="148"/>
      <c r="S66" s="148"/>
      <c r="T66" s="169" t="b">
        <v>0</v>
      </c>
      <c r="U66" s="148" t="s">
        <v>132</v>
      </c>
      <c r="V66" s="148"/>
      <c r="W66" s="148"/>
      <c r="X66" s="148"/>
      <c r="Y66" s="170"/>
      <c r="Z66" s="375"/>
      <c r="AA66" s="376"/>
      <c r="AB66" s="376"/>
      <c r="AC66" s="376"/>
      <c r="AD66" s="376"/>
      <c r="AE66" s="376"/>
      <c r="AF66" s="376"/>
      <c r="AG66" s="376"/>
      <c r="AH66" s="376"/>
      <c r="AI66" s="376"/>
      <c r="AJ66" s="376"/>
      <c r="AK66" s="376"/>
      <c r="AL66" s="376"/>
      <c r="AM66" s="376"/>
      <c r="AN66" s="376"/>
      <c r="AO66" s="376"/>
      <c r="AP66" s="376"/>
      <c r="AQ66" s="377"/>
      <c r="AR66" s="352" t="str">
        <f>IF(SUM(AV66:AW67)=1,"",IF(SUM(AV66:AW67)&gt;=2,"二つ以上チェックしています",IF(SUM(AV66:AW67)=0,"どれかチェックしてください")))</f>
        <v>どれかチェックしてください</v>
      </c>
      <c r="AS66" s="353"/>
      <c r="AT66" s="353"/>
      <c r="AU66" s="353"/>
      <c r="AV66" s="179">
        <f>IF(O66=TRUE,1,0)</f>
        <v>0</v>
      </c>
      <c r="AW66" s="179">
        <f>IF(T66=TRUE,1,0)</f>
        <v>0</v>
      </c>
    </row>
    <row r="67" spans="1:49" ht="39.950000000000003" customHeight="1" x14ac:dyDescent="0.15">
      <c r="A67" s="2"/>
      <c r="B67" s="219"/>
      <c r="C67" s="372"/>
      <c r="D67" s="373"/>
      <c r="E67" s="373"/>
      <c r="F67" s="373"/>
      <c r="G67" s="373"/>
      <c r="H67" s="373"/>
      <c r="I67" s="373"/>
      <c r="J67" s="373"/>
      <c r="K67" s="373"/>
      <c r="L67" s="373"/>
      <c r="M67" s="373"/>
      <c r="N67" s="373"/>
      <c r="O67" s="171"/>
      <c r="P67" s="172" t="b">
        <v>0</v>
      </c>
      <c r="Q67" s="152" t="s">
        <v>133</v>
      </c>
      <c r="R67" s="152"/>
      <c r="S67" s="152"/>
      <c r="T67" s="152"/>
      <c r="U67" s="172" t="b">
        <v>0</v>
      </c>
      <c r="V67" s="152" t="s">
        <v>134</v>
      </c>
      <c r="W67" s="152"/>
      <c r="X67" s="152"/>
      <c r="Y67" s="153"/>
      <c r="Z67" s="378"/>
      <c r="AA67" s="379"/>
      <c r="AB67" s="379"/>
      <c r="AC67" s="379"/>
      <c r="AD67" s="379"/>
      <c r="AE67" s="379"/>
      <c r="AF67" s="379"/>
      <c r="AG67" s="379"/>
      <c r="AH67" s="379"/>
      <c r="AI67" s="379"/>
      <c r="AJ67" s="379"/>
      <c r="AK67" s="379"/>
      <c r="AL67" s="379"/>
      <c r="AM67" s="379"/>
      <c r="AN67" s="379"/>
      <c r="AO67" s="379"/>
      <c r="AP67" s="379"/>
      <c r="AQ67" s="380"/>
      <c r="AR67" s="352"/>
      <c r="AS67" s="353"/>
      <c r="AT67" s="353"/>
      <c r="AU67" s="353"/>
      <c r="AV67" s="179">
        <f>IF(P67=TRUE,1,0)</f>
        <v>0</v>
      </c>
      <c r="AW67" s="179">
        <f>IF(U67=TRUE,1,0)</f>
        <v>0</v>
      </c>
    </row>
    <row r="68" spans="1:49" ht="39.950000000000003" customHeight="1" x14ac:dyDescent="0.15">
      <c r="A68" s="2"/>
      <c r="B68" s="219">
        <v>84</v>
      </c>
      <c r="C68" s="369" t="s">
        <v>218</v>
      </c>
      <c r="D68" s="370"/>
      <c r="E68" s="370"/>
      <c r="F68" s="370"/>
      <c r="G68" s="370"/>
      <c r="H68" s="370"/>
      <c r="I68" s="370"/>
      <c r="J68" s="370"/>
      <c r="K68" s="370"/>
      <c r="L68" s="370"/>
      <c r="M68" s="370"/>
      <c r="N68" s="370"/>
      <c r="O68" s="168" t="b">
        <v>0</v>
      </c>
      <c r="P68" s="148" t="s">
        <v>131</v>
      </c>
      <c r="Q68" s="148"/>
      <c r="R68" s="148"/>
      <c r="S68" s="148"/>
      <c r="T68" s="169" t="b">
        <v>0</v>
      </c>
      <c r="U68" s="148" t="s">
        <v>132</v>
      </c>
      <c r="V68" s="148"/>
      <c r="W68" s="148"/>
      <c r="X68" s="148"/>
      <c r="Y68" s="170"/>
      <c r="Z68" s="375"/>
      <c r="AA68" s="376"/>
      <c r="AB68" s="376"/>
      <c r="AC68" s="376"/>
      <c r="AD68" s="376"/>
      <c r="AE68" s="376"/>
      <c r="AF68" s="376"/>
      <c r="AG68" s="376"/>
      <c r="AH68" s="376"/>
      <c r="AI68" s="376"/>
      <c r="AJ68" s="376"/>
      <c r="AK68" s="376"/>
      <c r="AL68" s="376"/>
      <c r="AM68" s="376"/>
      <c r="AN68" s="376"/>
      <c r="AO68" s="376"/>
      <c r="AP68" s="376"/>
      <c r="AQ68" s="377"/>
      <c r="AR68" s="352" t="str">
        <f>IF(SUM(AV68:AW69)=1,"",IF(SUM(AV68:AW69)&gt;=2,"二つ以上チェックしています",IF(SUM(AV68:AW69)=0,"どれかチェックしてください")))</f>
        <v>どれかチェックしてください</v>
      </c>
      <c r="AS68" s="353"/>
      <c r="AT68" s="353"/>
      <c r="AU68" s="353"/>
      <c r="AV68" s="179">
        <f>IF(O68=TRUE,1,0)</f>
        <v>0</v>
      </c>
      <c r="AW68" s="179">
        <f>IF(T68=TRUE,1,0)</f>
        <v>0</v>
      </c>
    </row>
    <row r="69" spans="1:49" ht="39.950000000000003" customHeight="1" x14ac:dyDescent="0.15">
      <c r="A69" s="2"/>
      <c r="B69" s="219"/>
      <c r="C69" s="372"/>
      <c r="D69" s="373"/>
      <c r="E69" s="373"/>
      <c r="F69" s="373"/>
      <c r="G69" s="373"/>
      <c r="H69" s="373"/>
      <c r="I69" s="373"/>
      <c r="J69" s="373"/>
      <c r="K69" s="373"/>
      <c r="L69" s="373"/>
      <c r="M69" s="373"/>
      <c r="N69" s="373"/>
      <c r="O69" s="171"/>
      <c r="P69" s="172" t="b">
        <v>0</v>
      </c>
      <c r="Q69" s="152" t="s">
        <v>133</v>
      </c>
      <c r="R69" s="152"/>
      <c r="S69" s="152"/>
      <c r="T69" s="152"/>
      <c r="U69" s="172" t="b">
        <v>0</v>
      </c>
      <c r="V69" s="152" t="s">
        <v>134</v>
      </c>
      <c r="W69" s="152"/>
      <c r="X69" s="152"/>
      <c r="Y69" s="153"/>
      <c r="Z69" s="378"/>
      <c r="AA69" s="379"/>
      <c r="AB69" s="379"/>
      <c r="AC69" s="379"/>
      <c r="AD69" s="379"/>
      <c r="AE69" s="379"/>
      <c r="AF69" s="379"/>
      <c r="AG69" s="379"/>
      <c r="AH69" s="379"/>
      <c r="AI69" s="379"/>
      <c r="AJ69" s="379"/>
      <c r="AK69" s="379"/>
      <c r="AL69" s="379"/>
      <c r="AM69" s="379"/>
      <c r="AN69" s="379"/>
      <c r="AO69" s="379"/>
      <c r="AP69" s="379"/>
      <c r="AQ69" s="380"/>
      <c r="AR69" s="352"/>
      <c r="AS69" s="353"/>
      <c r="AT69" s="353"/>
      <c r="AU69" s="353"/>
      <c r="AV69" s="179">
        <f>IF(P69=TRUE,1,0)</f>
        <v>0</v>
      </c>
      <c r="AW69" s="179">
        <f>IF(U69=TRUE,1,0)</f>
        <v>0</v>
      </c>
    </row>
    <row r="70" spans="1:49" ht="39.950000000000003" customHeight="1" x14ac:dyDescent="0.15">
      <c r="A70" s="2"/>
      <c r="B70" s="219">
        <v>85</v>
      </c>
      <c r="C70" s="387" t="s">
        <v>219</v>
      </c>
      <c r="D70" s="388"/>
      <c r="E70" s="388"/>
      <c r="F70" s="388"/>
      <c r="G70" s="388"/>
      <c r="H70" s="388"/>
      <c r="I70" s="388"/>
      <c r="J70" s="388"/>
      <c r="K70" s="388"/>
      <c r="L70" s="388"/>
      <c r="M70" s="388"/>
      <c r="N70" s="388"/>
      <c r="O70" s="173" t="b">
        <v>0</v>
      </c>
      <c r="P70" s="139" t="s">
        <v>131</v>
      </c>
      <c r="Q70" s="139"/>
      <c r="R70" s="139"/>
      <c r="S70" s="139"/>
      <c r="T70" s="167" t="b">
        <v>0</v>
      </c>
      <c r="U70" s="139" t="s">
        <v>132</v>
      </c>
      <c r="V70" s="139"/>
      <c r="W70" s="139"/>
      <c r="X70" s="139"/>
      <c r="Y70" s="174"/>
      <c r="Z70" s="375"/>
      <c r="AA70" s="376"/>
      <c r="AB70" s="376"/>
      <c r="AC70" s="376"/>
      <c r="AD70" s="376"/>
      <c r="AE70" s="376"/>
      <c r="AF70" s="376"/>
      <c r="AG70" s="376"/>
      <c r="AH70" s="376"/>
      <c r="AI70" s="376"/>
      <c r="AJ70" s="376"/>
      <c r="AK70" s="376"/>
      <c r="AL70" s="376"/>
      <c r="AM70" s="376"/>
      <c r="AN70" s="376"/>
      <c r="AO70" s="376"/>
      <c r="AP70" s="376"/>
      <c r="AQ70" s="377"/>
      <c r="AR70" s="352" t="str">
        <f>IF(SUM(AV70:AW71)=1,"",IF(SUM(AV70:AW71)&gt;=2,"二つ以上チェックしています",IF(SUM(AV70:AW71)=0,"どれかチェックしてください")))</f>
        <v>どれかチェックしてください</v>
      </c>
      <c r="AS70" s="353"/>
      <c r="AT70" s="353"/>
      <c r="AU70" s="353"/>
      <c r="AV70" s="179">
        <f>IF(O70=TRUE,1,0)</f>
        <v>0</v>
      </c>
      <c r="AW70" s="179">
        <f>IF(T70=TRUE,1,0)</f>
        <v>0</v>
      </c>
    </row>
    <row r="71" spans="1:49" ht="39.950000000000003" customHeight="1" x14ac:dyDescent="0.15">
      <c r="A71" s="2"/>
      <c r="B71" s="219"/>
      <c r="C71" s="387"/>
      <c r="D71" s="388"/>
      <c r="E71" s="388"/>
      <c r="F71" s="388"/>
      <c r="G71" s="388"/>
      <c r="H71" s="388"/>
      <c r="I71" s="388"/>
      <c r="J71" s="388"/>
      <c r="K71" s="388"/>
      <c r="L71" s="388"/>
      <c r="M71" s="388"/>
      <c r="N71" s="388"/>
      <c r="O71" s="166"/>
      <c r="P71" s="167" t="b">
        <v>0</v>
      </c>
      <c r="Q71" s="139" t="s">
        <v>133</v>
      </c>
      <c r="R71" s="139"/>
      <c r="S71" s="139"/>
      <c r="T71" s="139"/>
      <c r="U71" s="167" t="b">
        <v>0</v>
      </c>
      <c r="V71" s="139" t="s">
        <v>134</v>
      </c>
      <c r="W71" s="139"/>
      <c r="X71" s="139"/>
      <c r="Y71" s="151"/>
      <c r="Z71" s="378"/>
      <c r="AA71" s="379"/>
      <c r="AB71" s="379"/>
      <c r="AC71" s="379"/>
      <c r="AD71" s="379"/>
      <c r="AE71" s="379"/>
      <c r="AF71" s="379"/>
      <c r="AG71" s="379"/>
      <c r="AH71" s="379"/>
      <c r="AI71" s="379"/>
      <c r="AJ71" s="379"/>
      <c r="AK71" s="379"/>
      <c r="AL71" s="379"/>
      <c r="AM71" s="379"/>
      <c r="AN71" s="379"/>
      <c r="AO71" s="379"/>
      <c r="AP71" s="379"/>
      <c r="AQ71" s="380"/>
      <c r="AR71" s="352"/>
      <c r="AS71" s="353"/>
      <c r="AT71" s="353"/>
      <c r="AU71" s="353"/>
      <c r="AV71" s="179">
        <f>IF(P71=TRUE,1,0)</f>
        <v>0</v>
      </c>
      <c r="AW71" s="179">
        <f>IF(U71=TRUE,1,0)</f>
        <v>0</v>
      </c>
    </row>
    <row r="72" spans="1:49" ht="39.950000000000003" customHeight="1" x14ac:dyDescent="0.15">
      <c r="A72" s="2"/>
      <c r="B72" s="219">
        <v>86</v>
      </c>
      <c r="C72" s="369" t="s">
        <v>220</v>
      </c>
      <c r="D72" s="370"/>
      <c r="E72" s="370"/>
      <c r="F72" s="370"/>
      <c r="G72" s="370"/>
      <c r="H72" s="370"/>
      <c r="I72" s="370"/>
      <c r="J72" s="370"/>
      <c r="K72" s="370"/>
      <c r="L72" s="370"/>
      <c r="M72" s="370"/>
      <c r="N72" s="371"/>
      <c r="O72" s="168" t="b">
        <v>0</v>
      </c>
      <c r="P72" s="148" t="s">
        <v>131</v>
      </c>
      <c r="Q72" s="148"/>
      <c r="R72" s="148"/>
      <c r="S72" s="148"/>
      <c r="T72" s="169" t="b">
        <v>0</v>
      </c>
      <c r="U72" s="148" t="s">
        <v>132</v>
      </c>
      <c r="V72" s="148"/>
      <c r="W72" s="148"/>
      <c r="X72" s="148"/>
      <c r="Y72" s="170"/>
      <c r="Z72" s="375"/>
      <c r="AA72" s="376"/>
      <c r="AB72" s="376"/>
      <c r="AC72" s="376"/>
      <c r="AD72" s="376"/>
      <c r="AE72" s="376"/>
      <c r="AF72" s="376"/>
      <c r="AG72" s="376"/>
      <c r="AH72" s="376"/>
      <c r="AI72" s="376"/>
      <c r="AJ72" s="376"/>
      <c r="AK72" s="376"/>
      <c r="AL72" s="376"/>
      <c r="AM72" s="376"/>
      <c r="AN72" s="376"/>
      <c r="AO72" s="376"/>
      <c r="AP72" s="376"/>
      <c r="AQ72" s="377"/>
      <c r="AR72" s="352" t="str">
        <f>IF(SUM(AV72:AW73)=1,"",IF(SUM(AV72:AW73)&gt;=2,"二つ以上チェックしています",IF(SUM(AV72:AW73)=0,"どれかチェックしてください")))</f>
        <v>どれかチェックしてください</v>
      </c>
      <c r="AS72" s="353"/>
      <c r="AT72" s="353"/>
      <c r="AU72" s="353"/>
      <c r="AV72" s="179">
        <f>IF(O72=TRUE,1,0)</f>
        <v>0</v>
      </c>
      <c r="AW72" s="179">
        <f>IF(T72=TRUE,1,0)</f>
        <v>0</v>
      </c>
    </row>
    <row r="73" spans="1:49" ht="39.950000000000003" customHeight="1" x14ac:dyDescent="0.15">
      <c r="A73" s="2"/>
      <c r="B73" s="219"/>
      <c r="C73" s="394"/>
      <c r="D73" s="395"/>
      <c r="E73" s="395"/>
      <c r="F73" s="395"/>
      <c r="G73" s="395"/>
      <c r="H73" s="395"/>
      <c r="I73" s="395"/>
      <c r="J73" s="395"/>
      <c r="K73" s="395"/>
      <c r="L73" s="395"/>
      <c r="M73" s="395"/>
      <c r="N73" s="396"/>
      <c r="O73" s="175"/>
      <c r="P73" s="176" t="b">
        <v>0</v>
      </c>
      <c r="Q73" s="149" t="s">
        <v>133</v>
      </c>
      <c r="R73" s="149"/>
      <c r="S73" s="149"/>
      <c r="T73" s="149"/>
      <c r="U73" s="176" t="b">
        <v>0</v>
      </c>
      <c r="V73" s="149" t="s">
        <v>134</v>
      </c>
      <c r="W73" s="149"/>
      <c r="X73" s="149"/>
      <c r="Y73" s="150"/>
      <c r="Z73" s="397"/>
      <c r="AA73" s="398"/>
      <c r="AB73" s="398"/>
      <c r="AC73" s="398"/>
      <c r="AD73" s="398"/>
      <c r="AE73" s="398"/>
      <c r="AF73" s="398"/>
      <c r="AG73" s="398"/>
      <c r="AH73" s="398"/>
      <c r="AI73" s="398"/>
      <c r="AJ73" s="398"/>
      <c r="AK73" s="398"/>
      <c r="AL73" s="398"/>
      <c r="AM73" s="398"/>
      <c r="AN73" s="398"/>
      <c r="AO73" s="398"/>
      <c r="AP73" s="398"/>
      <c r="AQ73" s="399"/>
      <c r="AR73" s="352"/>
      <c r="AS73" s="353"/>
      <c r="AT73" s="353"/>
      <c r="AU73" s="353"/>
      <c r="AV73" s="179">
        <f>IF(P73=TRUE,1,0)</f>
        <v>0</v>
      </c>
      <c r="AW73" s="179">
        <f>IF(U73=TRUE,1,0)</f>
        <v>0</v>
      </c>
    </row>
    <row r="74" spans="1:49" ht="28.5" customHeight="1" x14ac:dyDescent="0.15">
      <c r="A74" s="392" t="s">
        <v>152</v>
      </c>
      <c r="B74" s="393"/>
      <c r="C74" s="393"/>
      <c r="D74" s="393"/>
      <c r="E74" s="393"/>
      <c r="F74" s="393"/>
      <c r="G74" s="393"/>
      <c r="H74" s="393"/>
      <c r="I74" s="393"/>
      <c r="J74" s="393"/>
      <c r="K74" s="393"/>
      <c r="L74" s="393"/>
      <c r="M74" s="393"/>
      <c r="N74" s="393"/>
      <c r="O74" s="9"/>
      <c r="P74" s="9"/>
      <c r="Q74" s="139"/>
      <c r="R74" s="139"/>
      <c r="S74" s="139"/>
      <c r="T74" s="139"/>
      <c r="U74" s="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40"/>
    </row>
    <row r="75" spans="1:49" ht="39.950000000000003" customHeight="1" x14ac:dyDescent="0.15">
      <c r="A75" s="2"/>
      <c r="B75" s="219">
        <v>87</v>
      </c>
      <c r="C75" s="385" t="s">
        <v>221</v>
      </c>
      <c r="D75" s="386"/>
      <c r="E75" s="386"/>
      <c r="F75" s="386"/>
      <c r="G75" s="386"/>
      <c r="H75" s="386"/>
      <c r="I75" s="386"/>
      <c r="J75" s="386"/>
      <c r="K75" s="386"/>
      <c r="L75" s="386"/>
      <c r="M75" s="386"/>
      <c r="N75" s="386"/>
      <c r="O75" s="163" t="b">
        <v>0</v>
      </c>
      <c r="P75" s="145" t="s">
        <v>131</v>
      </c>
      <c r="Q75" s="145"/>
      <c r="R75" s="145"/>
      <c r="S75" s="145"/>
      <c r="T75" s="164" t="b">
        <v>0</v>
      </c>
      <c r="U75" s="145" t="s">
        <v>132</v>
      </c>
      <c r="V75" s="145"/>
      <c r="W75" s="145"/>
      <c r="X75" s="145"/>
      <c r="Y75" s="165"/>
      <c r="Z75" s="389"/>
      <c r="AA75" s="390"/>
      <c r="AB75" s="390"/>
      <c r="AC75" s="390"/>
      <c r="AD75" s="390"/>
      <c r="AE75" s="390"/>
      <c r="AF75" s="390"/>
      <c r="AG75" s="390"/>
      <c r="AH75" s="390"/>
      <c r="AI75" s="390"/>
      <c r="AJ75" s="390"/>
      <c r="AK75" s="390"/>
      <c r="AL75" s="390"/>
      <c r="AM75" s="390"/>
      <c r="AN75" s="390"/>
      <c r="AO75" s="390"/>
      <c r="AP75" s="390"/>
      <c r="AQ75" s="391"/>
      <c r="AR75" s="352" t="str">
        <f>IF(SUM(AV75:AW76)=1,"",IF(SUM(AV75:AW76)&gt;=2,"二つ以上チェックしています",IF(SUM(AV75:AW76)=0,"どれかチェックしてください")))</f>
        <v>どれかチェックしてください</v>
      </c>
      <c r="AS75" s="353"/>
      <c r="AT75" s="353"/>
      <c r="AU75" s="353"/>
      <c r="AV75" s="179">
        <f>IF(O75=TRUE,1,0)</f>
        <v>0</v>
      </c>
      <c r="AW75" s="179">
        <f>IF(T75=TRUE,1,0)</f>
        <v>0</v>
      </c>
    </row>
    <row r="76" spans="1:49" ht="39.950000000000003" customHeight="1" x14ac:dyDescent="0.15">
      <c r="A76" s="2"/>
      <c r="B76" s="219"/>
      <c r="C76" s="372"/>
      <c r="D76" s="373"/>
      <c r="E76" s="373"/>
      <c r="F76" s="373"/>
      <c r="G76" s="373"/>
      <c r="H76" s="373"/>
      <c r="I76" s="373"/>
      <c r="J76" s="373"/>
      <c r="K76" s="373"/>
      <c r="L76" s="373"/>
      <c r="M76" s="373"/>
      <c r="N76" s="373"/>
      <c r="O76" s="171"/>
      <c r="P76" s="172" t="b">
        <v>0</v>
      </c>
      <c r="Q76" s="152" t="s">
        <v>133</v>
      </c>
      <c r="R76" s="152"/>
      <c r="S76" s="152"/>
      <c r="T76" s="152"/>
      <c r="U76" s="172" t="b">
        <v>0</v>
      </c>
      <c r="V76" s="152" t="s">
        <v>134</v>
      </c>
      <c r="W76" s="152"/>
      <c r="X76" s="152"/>
      <c r="Y76" s="153"/>
      <c r="Z76" s="378"/>
      <c r="AA76" s="379"/>
      <c r="AB76" s="379"/>
      <c r="AC76" s="379"/>
      <c r="AD76" s="379"/>
      <c r="AE76" s="379"/>
      <c r="AF76" s="379"/>
      <c r="AG76" s="379"/>
      <c r="AH76" s="379"/>
      <c r="AI76" s="379"/>
      <c r="AJ76" s="379"/>
      <c r="AK76" s="379"/>
      <c r="AL76" s="379"/>
      <c r="AM76" s="379"/>
      <c r="AN76" s="379"/>
      <c r="AO76" s="379"/>
      <c r="AP76" s="379"/>
      <c r="AQ76" s="380"/>
      <c r="AR76" s="352"/>
      <c r="AS76" s="353"/>
      <c r="AT76" s="353"/>
      <c r="AU76" s="353"/>
      <c r="AV76" s="179">
        <f>IF(P76=TRUE,1,0)</f>
        <v>0</v>
      </c>
      <c r="AW76" s="179">
        <f>IF(U76=TRUE,1,0)</f>
        <v>0</v>
      </c>
    </row>
    <row r="77" spans="1:49" ht="39.950000000000003" customHeight="1" x14ac:dyDescent="0.15">
      <c r="A77" s="2"/>
      <c r="B77" s="219">
        <v>88</v>
      </c>
      <c r="C77" s="387" t="s">
        <v>222</v>
      </c>
      <c r="D77" s="388"/>
      <c r="E77" s="388"/>
      <c r="F77" s="388"/>
      <c r="G77" s="388"/>
      <c r="H77" s="388"/>
      <c r="I77" s="388"/>
      <c r="J77" s="388"/>
      <c r="K77" s="388"/>
      <c r="L77" s="388"/>
      <c r="M77" s="388"/>
      <c r="N77" s="388"/>
      <c r="O77" s="173" t="b">
        <v>0</v>
      </c>
      <c r="P77" s="139" t="s">
        <v>131</v>
      </c>
      <c r="Q77" s="139"/>
      <c r="R77" s="139"/>
      <c r="S77" s="139"/>
      <c r="T77" s="167" t="b">
        <v>0</v>
      </c>
      <c r="U77" s="139" t="s">
        <v>132</v>
      </c>
      <c r="V77" s="139"/>
      <c r="W77" s="139"/>
      <c r="X77" s="139"/>
      <c r="Y77" s="174"/>
      <c r="Z77" s="375"/>
      <c r="AA77" s="376"/>
      <c r="AB77" s="376"/>
      <c r="AC77" s="376"/>
      <c r="AD77" s="376"/>
      <c r="AE77" s="376"/>
      <c r="AF77" s="376"/>
      <c r="AG77" s="376"/>
      <c r="AH77" s="376"/>
      <c r="AI77" s="376"/>
      <c r="AJ77" s="376"/>
      <c r="AK77" s="376"/>
      <c r="AL77" s="376"/>
      <c r="AM77" s="376"/>
      <c r="AN77" s="376"/>
      <c r="AO77" s="376"/>
      <c r="AP77" s="376"/>
      <c r="AQ77" s="377"/>
      <c r="AR77" s="352" t="str">
        <f>IF(SUM(AV77:AW78)=1,"",IF(SUM(AV77:AW78)&gt;=2,"二つ以上チェックしています",IF(SUM(AV77:AW78)=0,"どれかチェックしてください")))</f>
        <v>どれかチェックしてください</v>
      </c>
      <c r="AS77" s="353"/>
      <c r="AT77" s="353"/>
      <c r="AU77" s="353"/>
      <c r="AV77" s="179">
        <f>IF(O77=TRUE,1,0)</f>
        <v>0</v>
      </c>
      <c r="AW77" s="179">
        <f>IF(T77=TRUE,1,0)</f>
        <v>0</v>
      </c>
    </row>
    <row r="78" spans="1:49" ht="39.950000000000003" customHeight="1" x14ac:dyDescent="0.15">
      <c r="A78" s="2"/>
      <c r="B78" s="219"/>
      <c r="C78" s="387"/>
      <c r="D78" s="388"/>
      <c r="E78" s="388"/>
      <c r="F78" s="388"/>
      <c r="G78" s="388"/>
      <c r="H78" s="388"/>
      <c r="I78" s="388"/>
      <c r="J78" s="388"/>
      <c r="K78" s="388"/>
      <c r="L78" s="388"/>
      <c r="M78" s="388"/>
      <c r="N78" s="388"/>
      <c r="O78" s="166"/>
      <c r="P78" s="167" t="b">
        <v>0</v>
      </c>
      <c r="Q78" s="139" t="s">
        <v>133</v>
      </c>
      <c r="R78" s="139"/>
      <c r="S78" s="139"/>
      <c r="T78" s="139"/>
      <c r="U78" s="167" t="b">
        <v>0</v>
      </c>
      <c r="V78" s="139" t="s">
        <v>134</v>
      </c>
      <c r="W78" s="139"/>
      <c r="X78" s="139"/>
      <c r="Y78" s="151"/>
      <c r="Z78" s="378"/>
      <c r="AA78" s="379"/>
      <c r="AB78" s="379"/>
      <c r="AC78" s="379"/>
      <c r="AD78" s="379"/>
      <c r="AE78" s="379"/>
      <c r="AF78" s="379"/>
      <c r="AG78" s="379"/>
      <c r="AH78" s="379"/>
      <c r="AI78" s="379"/>
      <c r="AJ78" s="379"/>
      <c r="AK78" s="379"/>
      <c r="AL78" s="379"/>
      <c r="AM78" s="379"/>
      <c r="AN78" s="379"/>
      <c r="AO78" s="379"/>
      <c r="AP78" s="379"/>
      <c r="AQ78" s="380"/>
      <c r="AR78" s="352"/>
      <c r="AS78" s="353"/>
      <c r="AT78" s="353"/>
      <c r="AU78" s="353"/>
      <c r="AV78" s="179">
        <f>IF(P78=TRUE,1,0)</f>
        <v>0</v>
      </c>
      <c r="AW78" s="179">
        <f>IF(U78=TRUE,1,0)</f>
        <v>0</v>
      </c>
    </row>
    <row r="79" spans="1:49" ht="39.950000000000003" customHeight="1" x14ac:dyDescent="0.15">
      <c r="A79" s="2"/>
      <c r="B79" s="219">
        <v>89</v>
      </c>
      <c r="C79" s="369" t="s">
        <v>223</v>
      </c>
      <c r="D79" s="370"/>
      <c r="E79" s="370"/>
      <c r="F79" s="370"/>
      <c r="G79" s="370"/>
      <c r="H79" s="370"/>
      <c r="I79" s="370"/>
      <c r="J79" s="370"/>
      <c r="K79" s="370"/>
      <c r="L79" s="370"/>
      <c r="M79" s="370"/>
      <c r="N79" s="370"/>
      <c r="O79" s="168" t="b">
        <v>0</v>
      </c>
      <c r="P79" s="148" t="s">
        <v>131</v>
      </c>
      <c r="Q79" s="148"/>
      <c r="R79" s="148"/>
      <c r="S79" s="148"/>
      <c r="T79" s="169" t="b">
        <v>0</v>
      </c>
      <c r="U79" s="148" t="s">
        <v>132</v>
      </c>
      <c r="V79" s="148"/>
      <c r="W79" s="148"/>
      <c r="X79" s="148"/>
      <c r="Y79" s="170"/>
      <c r="Z79" s="375"/>
      <c r="AA79" s="376"/>
      <c r="AB79" s="376"/>
      <c r="AC79" s="376"/>
      <c r="AD79" s="376"/>
      <c r="AE79" s="376"/>
      <c r="AF79" s="376"/>
      <c r="AG79" s="376"/>
      <c r="AH79" s="376"/>
      <c r="AI79" s="376"/>
      <c r="AJ79" s="376"/>
      <c r="AK79" s="376"/>
      <c r="AL79" s="376"/>
      <c r="AM79" s="376"/>
      <c r="AN79" s="376"/>
      <c r="AO79" s="376"/>
      <c r="AP79" s="376"/>
      <c r="AQ79" s="377"/>
      <c r="AR79" s="352" t="str">
        <f>IF(SUM(AV79:AW80)=1,"",IF(SUM(AV79:AW80)&gt;=2,"二つ以上チェックしています",IF(SUM(AV79:AW80)=0,"どれかチェックしてください")))</f>
        <v>どれかチェックしてください</v>
      </c>
      <c r="AS79" s="353"/>
      <c r="AT79" s="353"/>
      <c r="AU79" s="353"/>
      <c r="AV79" s="179">
        <f>IF(O79=TRUE,1,0)</f>
        <v>0</v>
      </c>
      <c r="AW79" s="179">
        <f>IF(T79=TRUE,1,0)</f>
        <v>0</v>
      </c>
    </row>
    <row r="80" spans="1:49" ht="39.950000000000003" customHeight="1" x14ac:dyDescent="0.15">
      <c r="A80" s="2"/>
      <c r="B80" s="219"/>
      <c r="C80" s="372"/>
      <c r="D80" s="373"/>
      <c r="E80" s="373"/>
      <c r="F80" s="373"/>
      <c r="G80" s="373"/>
      <c r="H80" s="373"/>
      <c r="I80" s="373"/>
      <c r="J80" s="373"/>
      <c r="K80" s="373"/>
      <c r="L80" s="373"/>
      <c r="M80" s="373"/>
      <c r="N80" s="373"/>
      <c r="O80" s="171"/>
      <c r="P80" s="172" t="b">
        <v>0</v>
      </c>
      <c r="Q80" s="152" t="s">
        <v>133</v>
      </c>
      <c r="R80" s="152"/>
      <c r="S80" s="152"/>
      <c r="T80" s="152"/>
      <c r="U80" s="172" t="b">
        <v>0</v>
      </c>
      <c r="V80" s="152" t="s">
        <v>134</v>
      </c>
      <c r="W80" s="152"/>
      <c r="X80" s="152"/>
      <c r="Y80" s="153"/>
      <c r="Z80" s="378"/>
      <c r="AA80" s="379"/>
      <c r="AB80" s="379"/>
      <c r="AC80" s="379"/>
      <c r="AD80" s="379"/>
      <c r="AE80" s="379"/>
      <c r="AF80" s="379"/>
      <c r="AG80" s="379"/>
      <c r="AH80" s="379"/>
      <c r="AI80" s="379"/>
      <c r="AJ80" s="379"/>
      <c r="AK80" s="379"/>
      <c r="AL80" s="379"/>
      <c r="AM80" s="379"/>
      <c r="AN80" s="379"/>
      <c r="AO80" s="379"/>
      <c r="AP80" s="379"/>
      <c r="AQ80" s="380"/>
      <c r="AR80" s="352"/>
      <c r="AS80" s="353"/>
      <c r="AT80" s="353"/>
      <c r="AU80" s="353"/>
      <c r="AV80" s="179">
        <f>IF(P80=TRUE,1,0)</f>
        <v>0</v>
      </c>
      <c r="AW80" s="179">
        <f>IF(U80=TRUE,1,0)</f>
        <v>0</v>
      </c>
    </row>
    <row r="81" spans="1:49" ht="39.950000000000003" customHeight="1" x14ac:dyDescent="0.15">
      <c r="A81" s="2"/>
      <c r="B81" s="219">
        <v>90</v>
      </c>
      <c r="C81" s="369" t="s">
        <v>224</v>
      </c>
      <c r="D81" s="370"/>
      <c r="E81" s="370"/>
      <c r="F81" s="370"/>
      <c r="G81" s="370"/>
      <c r="H81" s="370"/>
      <c r="I81" s="370"/>
      <c r="J81" s="370"/>
      <c r="K81" s="370"/>
      <c r="L81" s="370"/>
      <c r="M81" s="370"/>
      <c r="N81" s="370"/>
      <c r="O81" s="168" t="b">
        <v>0</v>
      </c>
      <c r="P81" s="148" t="s">
        <v>131</v>
      </c>
      <c r="Q81" s="148"/>
      <c r="R81" s="148"/>
      <c r="S81" s="148"/>
      <c r="T81" s="169" t="b">
        <v>0</v>
      </c>
      <c r="U81" s="148" t="s">
        <v>132</v>
      </c>
      <c r="V81" s="148"/>
      <c r="W81" s="148"/>
      <c r="X81" s="148"/>
      <c r="Y81" s="170"/>
      <c r="Z81" s="438"/>
      <c r="AA81" s="439"/>
      <c r="AB81" s="439"/>
      <c r="AC81" s="439"/>
      <c r="AD81" s="439"/>
      <c r="AE81" s="439"/>
      <c r="AF81" s="439"/>
      <c r="AG81" s="439"/>
      <c r="AH81" s="439"/>
      <c r="AI81" s="439"/>
      <c r="AJ81" s="439"/>
      <c r="AK81" s="439"/>
      <c r="AL81" s="439"/>
      <c r="AM81" s="439"/>
      <c r="AN81" s="439"/>
      <c r="AO81" s="439"/>
      <c r="AP81" s="439"/>
      <c r="AQ81" s="440"/>
      <c r="AR81" s="352" t="str">
        <f>IF(SUM(AV81:AW82)=1,"",IF(SUM(AV81:AW82)&gt;=2,"二つ以上チェックしています",IF(SUM(AV81:AW82)=0,"どれかチェックしてください")))</f>
        <v>どれかチェックしてください</v>
      </c>
      <c r="AS81" s="353"/>
      <c r="AT81" s="353"/>
      <c r="AU81" s="353"/>
      <c r="AV81" s="179">
        <f>IF(O81=TRUE,1,0)</f>
        <v>0</v>
      </c>
      <c r="AW81" s="179">
        <f>IF(T81=TRUE,1,0)</f>
        <v>0</v>
      </c>
    </row>
    <row r="82" spans="1:49" ht="39.950000000000003" customHeight="1" x14ac:dyDescent="0.15">
      <c r="A82" s="2"/>
      <c r="B82" s="219"/>
      <c r="C82" s="372"/>
      <c r="D82" s="373"/>
      <c r="E82" s="373"/>
      <c r="F82" s="373"/>
      <c r="G82" s="373"/>
      <c r="H82" s="373"/>
      <c r="I82" s="373"/>
      <c r="J82" s="373"/>
      <c r="K82" s="373"/>
      <c r="L82" s="373"/>
      <c r="M82" s="373"/>
      <c r="N82" s="373"/>
      <c r="O82" s="171"/>
      <c r="P82" s="172" t="b">
        <v>0</v>
      </c>
      <c r="Q82" s="152" t="s">
        <v>133</v>
      </c>
      <c r="R82" s="152"/>
      <c r="S82" s="152"/>
      <c r="T82" s="152"/>
      <c r="U82" s="172" t="b">
        <v>0</v>
      </c>
      <c r="V82" s="152" t="s">
        <v>134</v>
      </c>
      <c r="W82" s="152"/>
      <c r="X82" s="152"/>
      <c r="Y82" s="153"/>
      <c r="Z82" s="397"/>
      <c r="AA82" s="398"/>
      <c r="AB82" s="398"/>
      <c r="AC82" s="398"/>
      <c r="AD82" s="398"/>
      <c r="AE82" s="398"/>
      <c r="AF82" s="398"/>
      <c r="AG82" s="398"/>
      <c r="AH82" s="398"/>
      <c r="AI82" s="398"/>
      <c r="AJ82" s="398"/>
      <c r="AK82" s="398"/>
      <c r="AL82" s="398"/>
      <c r="AM82" s="398"/>
      <c r="AN82" s="398"/>
      <c r="AO82" s="398"/>
      <c r="AP82" s="398"/>
      <c r="AQ82" s="399"/>
      <c r="AR82" s="352"/>
      <c r="AS82" s="353"/>
      <c r="AT82" s="353"/>
      <c r="AU82" s="353"/>
      <c r="AV82" s="179">
        <f>IF(P82=TRUE,1,0)</f>
        <v>0</v>
      </c>
      <c r="AW82" s="179">
        <f>IF(U82=TRUE,1,0)</f>
        <v>0</v>
      </c>
    </row>
    <row r="83" spans="1:49" ht="36" customHeight="1" x14ac:dyDescent="0.15">
      <c r="A83" s="381" t="s">
        <v>153</v>
      </c>
      <c r="B83" s="428"/>
      <c r="C83" s="426"/>
      <c r="D83" s="426"/>
      <c r="E83" s="426"/>
      <c r="F83" s="426"/>
      <c r="G83" s="426"/>
      <c r="H83" s="426"/>
      <c r="I83" s="426"/>
      <c r="J83" s="426"/>
      <c r="K83" s="426"/>
      <c r="L83" s="426"/>
      <c r="M83" s="426"/>
      <c r="N83" s="426"/>
      <c r="O83" s="180">
        <f>COUNTIF(O56:O82,TRUE)</f>
        <v>0</v>
      </c>
      <c r="P83" s="180">
        <f>COUNTIF(P56:P82,TRUE)</f>
        <v>0</v>
      </c>
      <c r="Q83" s="180"/>
      <c r="R83" s="180"/>
      <c r="S83" s="180"/>
      <c r="T83" s="180">
        <f>COUNTIF(T56:T82,TRUE)</f>
        <v>0</v>
      </c>
      <c r="U83" s="180">
        <f>COUNTIF(U56:U82,TRUE)</f>
        <v>0</v>
      </c>
      <c r="V83" s="180">
        <f>SUM(O83:P83,T83:U83)</f>
        <v>0</v>
      </c>
      <c r="W83" s="180"/>
      <c r="X83" s="180"/>
      <c r="Y83" s="180"/>
      <c r="Z83" s="436"/>
      <c r="AA83" s="436"/>
      <c r="AB83" s="436"/>
      <c r="AC83" s="436"/>
      <c r="AD83" s="436"/>
      <c r="AE83" s="436"/>
      <c r="AF83" s="436"/>
      <c r="AG83" s="436"/>
      <c r="AH83" s="436"/>
      <c r="AI83" s="436"/>
      <c r="AJ83" s="436"/>
      <c r="AK83" s="436"/>
      <c r="AL83" s="436"/>
      <c r="AM83" s="436"/>
      <c r="AN83" s="436"/>
      <c r="AO83" s="436"/>
      <c r="AP83" s="436"/>
      <c r="AQ83" s="437"/>
      <c r="AR83" s="187"/>
      <c r="AS83" s="187"/>
      <c r="AT83" s="187"/>
      <c r="AU83" s="187"/>
      <c r="AV83" s="187"/>
      <c r="AW83" s="187"/>
    </row>
    <row r="84" spans="1:49" ht="39.950000000000003" customHeight="1" x14ac:dyDescent="0.15">
      <c r="A84" s="2"/>
      <c r="B84" s="219">
        <v>91</v>
      </c>
      <c r="C84" s="385" t="s">
        <v>225</v>
      </c>
      <c r="D84" s="386"/>
      <c r="E84" s="386"/>
      <c r="F84" s="386"/>
      <c r="G84" s="386"/>
      <c r="H84" s="386"/>
      <c r="I84" s="386"/>
      <c r="J84" s="386"/>
      <c r="K84" s="386"/>
      <c r="L84" s="386"/>
      <c r="M84" s="386"/>
      <c r="N84" s="386"/>
      <c r="O84" s="154" t="b">
        <v>0</v>
      </c>
      <c r="P84" s="145" t="s">
        <v>131</v>
      </c>
      <c r="Q84" s="145"/>
      <c r="R84" s="145"/>
      <c r="S84" s="145"/>
      <c r="T84" s="155" t="b">
        <v>0</v>
      </c>
      <c r="U84" s="145" t="s">
        <v>132</v>
      </c>
      <c r="V84" s="145"/>
      <c r="W84" s="145"/>
      <c r="X84" s="145"/>
      <c r="Y84" s="137"/>
      <c r="Z84" s="389"/>
      <c r="AA84" s="390"/>
      <c r="AB84" s="390"/>
      <c r="AC84" s="390"/>
      <c r="AD84" s="390"/>
      <c r="AE84" s="390"/>
      <c r="AF84" s="390"/>
      <c r="AG84" s="390"/>
      <c r="AH84" s="390"/>
      <c r="AI84" s="390"/>
      <c r="AJ84" s="390"/>
      <c r="AK84" s="390"/>
      <c r="AL84" s="390"/>
      <c r="AM84" s="390"/>
      <c r="AN84" s="390"/>
      <c r="AO84" s="390"/>
      <c r="AP84" s="390"/>
      <c r="AQ84" s="391"/>
      <c r="AR84" s="352" t="str">
        <f>IF(SUM(AV84:AW85)=1,"",IF(SUM(AV84:AW85)&gt;=2,"二つ以上チェックしています",IF(SUM(AV84:AW85)=0,"どれかチェックしてください")))</f>
        <v>どれかチェックしてください</v>
      </c>
      <c r="AS84" s="353"/>
      <c r="AT84" s="353"/>
      <c r="AU84" s="353"/>
      <c r="AV84" s="179">
        <f>IF(O84=TRUE,1,0)</f>
        <v>0</v>
      </c>
      <c r="AW84" s="179">
        <f>IF(T84=TRUE,1,0)</f>
        <v>0</v>
      </c>
    </row>
    <row r="85" spans="1:49" ht="39.950000000000003" customHeight="1" x14ac:dyDescent="0.15">
      <c r="A85" s="2"/>
      <c r="B85" s="219"/>
      <c r="C85" s="372"/>
      <c r="D85" s="373"/>
      <c r="E85" s="373"/>
      <c r="F85" s="373"/>
      <c r="G85" s="373"/>
      <c r="H85" s="373"/>
      <c r="I85" s="373"/>
      <c r="J85" s="373"/>
      <c r="K85" s="373"/>
      <c r="L85" s="373"/>
      <c r="M85" s="373"/>
      <c r="N85" s="373"/>
      <c r="O85" s="142"/>
      <c r="P85" s="160" t="b">
        <v>0</v>
      </c>
      <c r="Q85" s="152" t="s">
        <v>133</v>
      </c>
      <c r="R85" s="152"/>
      <c r="S85" s="152"/>
      <c r="T85" s="152"/>
      <c r="U85" s="160" t="b">
        <v>0</v>
      </c>
      <c r="V85" s="152" t="s">
        <v>134</v>
      </c>
      <c r="W85" s="152"/>
      <c r="X85" s="152"/>
      <c r="Y85" s="153"/>
      <c r="Z85" s="378"/>
      <c r="AA85" s="379"/>
      <c r="AB85" s="379"/>
      <c r="AC85" s="379"/>
      <c r="AD85" s="379"/>
      <c r="AE85" s="379"/>
      <c r="AF85" s="379"/>
      <c r="AG85" s="379"/>
      <c r="AH85" s="379"/>
      <c r="AI85" s="379"/>
      <c r="AJ85" s="379"/>
      <c r="AK85" s="379"/>
      <c r="AL85" s="379"/>
      <c r="AM85" s="379"/>
      <c r="AN85" s="379"/>
      <c r="AO85" s="379"/>
      <c r="AP85" s="379"/>
      <c r="AQ85" s="380"/>
      <c r="AR85" s="352"/>
      <c r="AS85" s="353"/>
      <c r="AT85" s="353"/>
      <c r="AU85" s="353"/>
      <c r="AV85" s="179">
        <f>IF(P85=TRUE,1,0)</f>
        <v>0</v>
      </c>
      <c r="AW85" s="179">
        <f>IF(U85=TRUE,1,0)</f>
        <v>0</v>
      </c>
    </row>
    <row r="86" spans="1:49" ht="39.950000000000003" customHeight="1" x14ac:dyDescent="0.15">
      <c r="A86" s="2"/>
      <c r="B86" s="219">
        <v>92</v>
      </c>
      <c r="C86" s="387" t="s">
        <v>226</v>
      </c>
      <c r="D86" s="388"/>
      <c r="E86" s="388"/>
      <c r="F86" s="388"/>
      <c r="G86" s="388"/>
      <c r="H86" s="388"/>
      <c r="I86" s="388"/>
      <c r="J86" s="388"/>
      <c r="K86" s="388"/>
      <c r="L86" s="388"/>
      <c r="M86" s="388"/>
      <c r="N86" s="388"/>
      <c r="O86" s="157" t="b">
        <v>0</v>
      </c>
      <c r="P86" s="148" t="s">
        <v>131</v>
      </c>
      <c r="Q86" s="148"/>
      <c r="R86" s="148"/>
      <c r="S86" s="148"/>
      <c r="T86" s="156" t="b">
        <v>0</v>
      </c>
      <c r="U86" s="148" t="s">
        <v>132</v>
      </c>
      <c r="V86" s="148"/>
      <c r="W86" s="148"/>
      <c r="X86" s="148"/>
      <c r="Y86" s="143"/>
      <c r="Z86" s="375"/>
      <c r="AA86" s="376"/>
      <c r="AB86" s="376"/>
      <c r="AC86" s="376"/>
      <c r="AD86" s="376"/>
      <c r="AE86" s="376"/>
      <c r="AF86" s="376"/>
      <c r="AG86" s="376"/>
      <c r="AH86" s="376"/>
      <c r="AI86" s="376"/>
      <c r="AJ86" s="376"/>
      <c r="AK86" s="376"/>
      <c r="AL86" s="376"/>
      <c r="AM86" s="376"/>
      <c r="AN86" s="376"/>
      <c r="AO86" s="376"/>
      <c r="AP86" s="376"/>
      <c r="AQ86" s="377"/>
      <c r="AR86" s="352" t="str">
        <f>IF(SUM(AV86:AW87)=1,"",IF(SUM(AV86:AW87)&gt;=2,"二つ以上チェックしています",IF(SUM(AV86:AW87)=0,"どれかチェックしてください")))</f>
        <v>どれかチェックしてください</v>
      </c>
      <c r="AS86" s="353"/>
      <c r="AT86" s="353"/>
      <c r="AU86" s="353"/>
      <c r="AV86" s="179">
        <f>IF(O86=TRUE,1,0)</f>
        <v>0</v>
      </c>
      <c r="AW86" s="179">
        <f>IF(T86=TRUE,1,0)</f>
        <v>0</v>
      </c>
    </row>
    <row r="87" spans="1:49" ht="39.950000000000003" customHeight="1" x14ac:dyDescent="0.15">
      <c r="A87" s="2"/>
      <c r="B87" s="219"/>
      <c r="C87" s="387"/>
      <c r="D87" s="388"/>
      <c r="E87" s="388"/>
      <c r="F87" s="388"/>
      <c r="G87" s="388"/>
      <c r="H87" s="388"/>
      <c r="I87" s="388"/>
      <c r="J87" s="388"/>
      <c r="K87" s="388"/>
      <c r="L87" s="388"/>
      <c r="M87" s="388"/>
      <c r="N87" s="388"/>
      <c r="O87" s="138"/>
      <c r="P87" s="156" t="b">
        <v>0</v>
      </c>
      <c r="Q87" s="152" t="s">
        <v>133</v>
      </c>
      <c r="R87" s="152"/>
      <c r="S87" s="152"/>
      <c r="T87" s="152"/>
      <c r="U87" s="156" t="b">
        <v>0</v>
      </c>
      <c r="V87" s="152" t="s">
        <v>134</v>
      </c>
      <c r="W87" s="152"/>
      <c r="X87" s="152"/>
      <c r="Y87" s="153"/>
      <c r="Z87" s="378"/>
      <c r="AA87" s="379"/>
      <c r="AB87" s="379"/>
      <c r="AC87" s="379"/>
      <c r="AD87" s="379"/>
      <c r="AE87" s="379"/>
      <c r="AF87" s="379"/>
      <c r="AG87" s="379"/>
      <c r="AH87" s="379"/>
      <c r="AI87" s="379"/>
      <c r="AJ87" s="379"/>
      <c r="AK87" s="379"/>
      <c r="AL87" s="379"/>
      <c r="AM87" s="379"/>
      <c r="AN87" s="379"/>
      <c r="AO87" s="379"/>
      <c r="AP87" s="379"/>
      <c r="AQ87" s="380"/>
      <c r="AR87" s="352"/>
      <c r="AS87" s="353"/>
      <c r="AT87" s="353"/>
      <c r="AU87" s="353"/>
      <c r="AV87" s="179">
        <f>IF(P87=TRUE,1,0)</f>
        <v>0</v>
      </c>
      <c r="AW87" s="179">
        <f>IF(U87=TRUE,1,0)</f>
        <v>0</v>
      </c>
    </row>
    <row r="88" spans="1:49" ht="39.950000000000003" customHeight="1" x14ac:dyDescent="0.15">
      <c r="A88" s="2"/>
      <c r="B88" s="219">
        <v>93</v>
      </c>
      <c r="C88" s="369" t="s">
        <v>227</v>
      </c>
      <c r="D88" s="370"/>
      <c r="E88" s="370"/>
      <c r="F88" s="370"/>
      <c r="G88" s="370"/>
      <c r="H88" s="370"/>
      <c r="I88" s="370"/>
      <c r="J88" s="370"/>
      <c r="K88" s="370"/>
      <c r="L88" s="370"/>
      <c r="M88" s="370"/>
      <c r="N88" s="370"/>
      <c r="O88" s="158" t="b">
        <v>0</v>
      </c>
      <c r="P88" s="148" t="s">
        <v>131</v>
      </c>
      <c r="Q88" s="148"/>
      <c r="R88" s="148"/>
      <c r="S88" s="148"/>
      <c r="T88" s="159" t="b">
        <v>0</v>
      </c>
      <c r="U88" s="148" t="s">
        <v>132</v>
      </c>
      <c r="V88" s="148"/>
      <c r="W88" s="148"/>
      <c r="X88" s="148"/>
      <c r="Y88" s="141"/>
      <c r="Z88" s="375"/>
      <c r="AA88" s="376"/>
      <c r="AB88" s="376"/>
      <c r="AC88" s="376"/>
      <c r="AD88" s="376"/>
      <c r="AE88" s="376"/>
      <c r="AF88" s="376"/>
      <c r="AG88" s="376"/>
      <c r="AH88" s="376"/>
      <c r="AI88" s="376"/>
      <c r="AJ88" s="376"/>
      <c r="AK88" s="376"/>
      <c r="AL88" s="376"/>
      <c r="AM88" s="376"/>
      <c r="AN88" s="376"/>
      <c r="AO88" s="376"/>
      <c r="AP88" s="376"/>
      <c r="AQ88" s="377"/>
      <c r="AR88" s="352" t="str">
        <f>IF(SUM(AV88:AW89)=1,"",IF(SUM(AV88:AW89)&gt;=2,"二つ以上チェックしています",IF(SUM(AV88:AW89)=0,"どれかチェックしてください")))</f>
        <v>どれかチェックしてください</v>
      </c>
      <c r="AS88" s="353"/>
      <c r="AT88" s="353"/>
      <c r="AU88" s="353"/>
      <c r="AV88" s="179">
        <f>IF(O88=TRUE,1,0)</f>
        <v>0</v>
      </c>
      <c r="AW88" s="179">
        <f>IF(T88=TRUE,1,0)</f>
        <v>0</v>
      </c>
    </row>
    <row r="89" spans="1:49" ht="39.950000000000003" customHeight="1" x14ac:dyDescent="0.15">
      <c r="A89" s="2"/>
      <c r="B89" s="219"/>
      <c r="C89" s="372"/>
      <c r="D89" s="373"/>
      <c r="E89" s="373"/>
      <c r="F89" s="373"/>
      <c r="G89" s="373"/>
      <c r="H89" s="373"/>
      <c r="I89" s="373"/>
      <c r="J89" s="373"/>
      <c r="K89" s="373"/>
      <c r="L89" s="373"/>
      <c r="M89" s="373"/>
      <c r="N89" s="373"/>
      <c r="O89" s="142"/>
      <c r="P89" s="160" t="b">
        <v>0</v>
      </c>
      <c r="Q89" s="152" t="s">
        <v>133</v>
      </c>
      <c r="R89" s="152"/>
      <c r="S89" s="152"/>
      <c r="T89" s="152"/>
      <c r="U89" s="160" t="b">
        <v>0</v>
      </c>
      <c r="V89" s="152" t="s">
        <v>134</v>
      </c>
      <c r="W89" s="152"/>
      <c r="X89" s="152"/>
      <c r="Y89" s="153"/>
      <c r="Z89" s="378"/>
      <c r="AA89" s="379"/>
      <c r="AB89" s="379"/>
      <c r="AC89" s="379"/>
      <c r="AD89" s="379"/>
      <c r="AE89" s="379"/>
      <c r="AF89" s="379"/>
      <c r="AG89" s="379"/>
      <c r="AH89" s="379"/>
      <c r="AI89" s="379"/>
      <c r="AJ89" s="379"/>
      <c r="AK89" s="379"/>
      <c r="AL89" s="379"/>
      <c r="AM89" s="379"/>
      <c r="AN89" s="379"/>
      <c r="AO89" s="379"/>
      <c r="AP89" s="379"/>
      <c r="AQ89" s="380"/>
      <c r="AR89" s="352"/>
      <c r="AS89" s="353"/>
      <c r="AT89" s="353"/>
      <c r="AU89" s="353"/>
      <c r="AV89" s="179">
        <f>IF(P89=TRUE,1,0)</f>
        <v>0</v>
      </c>
      <c r="AW89" s="179">
        <f>IF(U89=TRUE,1,0)</f>
        <v>0</v>
      </c>
    </row>
    <row r="90" spans="1:49" ht="39.950000000000003" customHeight="1" x14ac:dyDescent="0.15">
      <c r="A90" s="2"/>
      <c r="B90" s="219">
        <v>94</v>
      </c>
      <c r="C90" s="369" t="s">
        <v>260</v>
      </c>
      <c r="D90" s="370"/>
      <c r="E90" s="370"/>
      <c r="F90" s="370"/>
      <c r="G90" s="370"/>
      <c r="H90" s="370"/>
      <c r="I90" s="370"/>
      <c r="J90" s="370"/>
      <c r="K90" s="370"/>
      <c r="L90" s="370"/>
      <c r="M90" s="370"/>
      <c r="N90" s="370"/>
      <c r="O90" s="158" t="b">
        <v>0</v>
      </c>
      <c r="P90" s="148" t="s">
        <v>131</v>
      </c>
      <c r="Q90" s="148"/>
      <c r="R90" s="148"/>
      <c r="S90" s="148"/>
      <c r="T90" s="159" t="b">
        <v>0</v>
      </c>
      <c r="U90" s="148" t="s">
        <v>132</v>
      </c>
      <c r="V90" s="148"/>
      <c r="W90" s="148"/>
      <c r="X90" s="148"/>
      <c r="Y90" s="141"/>
      <c r="Z90" s="375"/>
      <c r="AA90" s="376"/>
      <c r="AB90" s="376"/>
      <c r="AC90" s="376"/>
      <c r="AD90" s="376"/>
      <c r="AE90" s="376"/>
      <c r="AF90" s="376"/>
      <c r="AG90" s="376"/>
      <c r="AH90" s="376"/>
      <c r="AI90" s="376"/>
      <c r="AJ90" s="376"/>
      <c r="AK90" s="376"/>
      <c r="AL90" s="376"/>
      <c r="AM90" s="376"/>
      <c r="AN90" s="376"/>
      <c r="AO90" s="376"/>
      <c r="AP90" s="376"/>
      <c r="AQ90" s="377"/>
      <c r="AR90" s="352" t="str">
        <f>IF(SUM(AV90:AW91)=1,"",IF(SUM(AV90:AW91)&gt;=2,"二つ以上チェックしています",IF(SUM(AV90:AW91)=0,"どれかチェックしてください")))</f>
        <v>どれかチェックしてください</v>
      </c>
      <c r="AS90" s="353"/>
      <c r="AT90" s="353"/>
      <c r="AU90" s="353"/>
      <c r="AV90" s="179">
        <f>IF(O90=TRUE,1,0)</f>
        <v>0</v>
      </c>
      <c r="AW90" s="179">
        <f>IF(T90=TRUE,1,0)</f>
        <v>0</v>
      </c>
    </row>
    <row r="91" spans="1:49" ht="39.950000000000003" customHeight="1" x14ac:dyDescent="0.15">
      <c r="A91" s="2"/>
      <c r="B91" s="219"/>
      <c r="C91" s="372"/>
      <c r="D91" s="373"/>
      <c r="E91" s="373"/>
      <c r="F91" s="373"/>
      <c r="G91" s="373"/>
      <c r="H91" s="373"/>
      <c r="I91" s="373"/>
      <c r="J91" s="373"/>
      <c r="K91" s="373"/>
      <c r="L91" s="373"/>
      <c r="M91" s="373"/>
      <c r="N91" s="373"/>
      <c r="O91" s="142"/>
      <c r="P91" s="160" t="b">
        <v>0</v>
      </c>
      <c r="Q91" s="152" t="s">
        <v>133</v>
      </c>
      <c r="R91" s="152"/>
      <c r="S91" s="152"/>
      <c r="T91" s="152"/>
      <c r="U91" s="160" t="b">
        <v>0</v>
      </c>
      <c r="V91" s="152" t="s">
        <v>134</v>
      </c>
      <c r="W91" s="152"/>
      <c r="X91" s="152"/>
      <c r="Y91" s="153"/>
      <c r="Z91" s="378"/>
      <c r="AA91" s="379"/>
      <c r="AB91" s="379"/>
      <c r="AC91" s="379"/>
      <c r="AD91" s="379"/>
      <c r="AE91" s="379"/>
      <c r="AF91" s="379"/>
      <c r="AG91" s="379"/>
      <c r="AH91" s="379"/>
      <c r="AI91" s="379"/>
      <c r="AJ91" s="379"/>
      <c r="AK91" s="379"/>
      <c r="AL91" s="379"/>
      <c r="AM91" s="379"/>
      <c r="AN91" s="379"/>
      <c r="AO91" s="379"/>
      <c r="AP91" s="379"/>
      <c r="AQ91" s="380"/>
      <c r="AR91" s="352"/>
      <c r="AS91" s="353"/>
      <c r="AT91" s="353"/>
      <c r="AU91" s="353"/>
      <c r="AV91" s="179">
        <f>IF(P91=TRUE,1,0)</f>
        <v>0</v>
      </c>
      <c r="AW91" s="179">
        <f>IF(U91=TRUE,1,0)</f>
        <v>0</v>
      </c>
    </row>
    <row r="92" spans="1:49" ht="39.950000000000003" customHeight="1" x14ac:dyDescent="0.15">
      <c r="A92" s="2"/>
      <c r="B92" s="219">
        <v>95</v>
      </c>
      <c r="C92" s="387" t="s">
        <v>228</v>
      </c>
      <c r="D92" s="388"/>
      <c r="E92" s="388"/>
      <c r="F92" s="388"/>
      <c r="G92" s="388"/>
      <c r="H92" s="388"/>
      <c r="I92" s="388"/>
      <c r="J92" s="388"/>
      <c r="K92" s="388"/>
      <c r="L92" s="388"/>
      <c r="M92" s="388"/>
      <c r="N92" s="388"/>
      <c r="O92" s="157" t="b">
        <v>0</v>
      </c>
      <c r="P92" s="148" t="s">
        <v>131</v>
      </c>
      <c r="Q92" s="148"/>
      <c r="R92" s="148"/>
      <c r="S92" s="148"/>
      <c r="T92" s="156" t="b">
        <v>0</v>
      </c>
      <c r="U92" s="148" t="s">
        <v>132</v>
      </c>
      <c r="V92" s="148"/>
      <c r="W92" s="148"/>
      <c r="X92" s="148"/>
      <c r="Y92" s="143"/>
      <c r="Z92" s="375"/>
      <c r="AA92" s="376"/>
      <c r="AB92" s="376"/>
      <c r="AC92" s="376"/>
      <c r="AD92" s="376"/>
      <c r="AE92" s="376"/>
      <c r="AF92" s="376"/>
      <c r="AG92" s="376"/>
      <c r="AH92" s="376"/>
      <c r="AI92" s="376"/>
      <c r="AJ92" s="376"/>
      <c r="AK92" s="376"/>
      <c r="AL92" s="376"/>
      <c r="AM92" s="376"/>
      <c r="AN92" s="376"/>
      <c r="AO92" s="376"/>
      <c r="AP92" s="376"/>
      <c r="AQ92" s="377"/>
      <c r="AR92" s="352" t="str">
        <f>IF(SUM(AV92:AW93)=1,"",IF(SUM(AV92:AW93)&gt;=2,"二つ以上チェックしています",IF(SUM(AV92:AW93)=0,"どれかチェックしてください")))</f>
        <v>どれかチェックしてください</v>
      </c>
      <c r="AS92" s="353"/>
      <c r="AT92" s="353"/>
      <c r="AU92" s="353"/>
      <c r="AV92" s="179">
        <f>IF(O92=TRUE,1,0)</f>
        <v>0</v>
      </c>
      <c r="AW92" s="179">
        <f>IF(T92=TRUE,1,0)</f>
        <v>0</v>
      </c>
    </row>
    <row r="93" spans="1:49" ht="39.950000000000003" customHeight="1" x14ac:dyDescent="0.15">
      <c r="A93" s="2"/>
      <c r="B93" s="219"/>
      <c r="C93" s="387"/>
      <c r="D93" s="388"/>
      <c r="E93" s="388"/>
      <c r="F93" s="388"/>
      <c r="G93" s="388"/>
      <c r="H93" s="388"/>
      <c r="I93" s="388"/>
      <c r="J93" s="388"/>
      <c r="K93" s="388"/>
      <c r="L93" s="388"/>
      <c r="M93" s="388"/>
      <c r="N93" s="388"/>
      <c r="O93" s="138"/>
      <c r="P93" s="156" t="b">
        <v>0</v>
      </c>
      <c r="Q93" s="152" t="s">
        <v>133</v>
      </c>
      <c r="R93" s="152"/>
      <c r="S93" s="152"/>
      <c r="T93" s="152"/>
      <c r="U93" s="156" t="b">
        <v>0</v>
      </c>
      <c r="V93" s="152" t="s">
        <v>134</v>
      </c>
      <c r="W93" s="152"/>
      <c r="X93" s="152"/>
      <c r="Y93" s="153"/>
      <c r="Z93" s="378"/>
      <c r="AA93" s="379"/>
      <c r="AB93" s="379"/>
      <c r="AC93" s="379"/>
      <c r="AD93" s="379"/>
      <c r="AE93" s="379"/>
      <c r="AF93" s="379"/>
      <c r="AG93" s="379"/>
      <c r="AH93" s="379"/>
      <c r="AI93" s="379"/>
      <c r="AJ93" s="379"/>
      <c r="AK93" s="379"/>
      <c r="AL93" s="379"/>
      <c r="AM93" s="379"/>
      <c r="AN93" s="379"/>
      <c r="AO93" s="379"/>
      <c r="AP93" s="379"/>
      <c r="AQ93" s="380"/>
      <c r="AR93" s="352"/>
      <c r="AS93" s="353"/>
      <c r="AT93" s="353"/>
      <c r="AU93" s="353"/>
      <c r="AV93" s="179">
        <f>IF(P93=TRUE,1,0)</f>
        <v>0</v>
      </c>
      <c r="AW93" s="179">
        <f>IF(U93=TRUE,1,0)</f>
        <v>0</v>
      </c>
    </row>
    <row r="94" spans="1:49" ht="39.950000000000003" customHeight="1" x14ac:dyDescent="0.15">
      <c r="A94" s="2"/>
      <c r="B94" s="219">
        <v>96</v>
      </c>
      <c r="C94" s="369" t="s">
        <v>229</v>
      </c>
      <c r="D94" s="370"/>
      <c r="E94" s="370"/>
      <c r="F94" s="370"/>
      <c r="G94" s="370"/>
      <c r="H94" s="370"/>
      <c r="I94" s="370"/>
      <c r="J94" s="370"/>
      <c r="K94" s="370"/>
      <c r="L94" s="370"/>
      <c r="M94" s="370"/>
      <c r="N94" s="370"/>
      <c r="O94" s="158" t="b">
        <v>0</v>
      </c>
      <c r="P94" s="148" t="s">
        <v>131</v>
      </c>
      <c r="Q94" s="148"/>
      <c r="R94" s="148"/>
      <c r="S94" s="148"/>
      <c r="T94" s="159" t="b">
        <v>0</v>
      </c>
      <c r="U94" s="148" t="s">
        <v>132</v>
      </c>
      <c r="V94" s="148"/>
      <c r="W94" s="148"/>
      <c r="X94" s="148"/>
      <c r="Y94" s="141"/>
      <c r="Z94" s="375"/>
      <c r="AA94" s="376"/>
      <c r="AB94" s="376"/>
      <c r="AC94" s="376"/>
      <c r="AD94" s="376"/>
      <c r="AE94" s="376"/>
      <c r="AF94" s="376"/>
      <c r="AG94" s="376"/>
      <c r="AH94" s="376"/>
      <c r="AI94" s="376"/>
      <c r="AJ94" s="376"/>
      <c r="AK94" s="376"/>
      <c r="AL94" s="376"/>
      <c r="AM94" s="376"/>
      <c r="AN94" s="376"/>
      <c r="AO94" s="376"/>
      <c r="AP94" s="376"/>
      <c r="AQ94" s="377"/>
      <c r="AR94" s="352" t="str">
        <f>IF(SUM(AV94:AW95)=1,"",IF(SUM(AV94:AW95)&gt;=2,"二つ以上チェックしています",IF(SUM(AV94:AW95)=0,"どれかチェックしてください")))</f>
        <v>どれかチェックしてください</v>
      </c>
      <c r="AS94" s="353"/>
      <c r="AT94" s="353"/>
      <c r="AU94" s="353"/>
      <c r="AV94" s="179">
        <f>IF(O94=TRUE,1,0)</f>
        <v>0</v>
      </c>
      <c r="AW94" s="179">
        <f>IF(T94=TRUE,1,0)</f>
        <v>0</v>
      </c>
    </row>
    <row r="95" spans="1:49" ht="39.950000000000003" customHeight="1" x14ac:dyDescent="0.15">
      <c r="A95" s="2"/>
      <c r="B95" s="219"/>
      <c r="C95" s="372"/>
      <c r="D95" s="373"/>
      <c r="E95" s="373"/>
      <c r="F95" s="373"/>
      <c r="G95" s="373"/>
      <c r="H95" s="373"/>
      <c r="I95" s="373"/>
      <c r="J95" s="373"/>
      <c r="K95" s="373"/>
      <c r="L95" s="373"/>
      <c r="M95" s="373"/>
      <c r="N95" s="373"/>
      <c r="O95" s="142"/>
      <c r="P95" s="160" t="b">
        <v>0</v>
      </c>
      <c r="Q95" s="149" t="s">
        <v>133</v>
      </c>
      <c r="R95" s="149"/>
      <c r="S95" s="149"/>
      <c r="T95" s="149"/>
      <c r="U95" s="160" t="b">
        <v>0</v>
      </c>
      <c r="V95" s="149" t="s">
        <v>134</v>
      </c>
      <c r="W95" s="149"/>
      <c r="X95" s="149"/>
      <c r="Y95" s="150"/>
      <c r="Z95" s="397"/>
      <c r="AA95" s="398"/>
      <c r="AB95" s="398"/>
      <c r="AC95" s="398"/>
      <c r="AD95" s="398"/>
      <c r="AE95" s="398"/>
      <c r="AF95" s="398"/>
      <c r="AG95" s="398"/>
      <c r="AH95" s="398"/>
      <c r="AI95" s="398"/>
      <c r="AJ95" s="398"/>
      <c r="AK95" s="398"/>
      <c r="AL95" s="398"/>
      <c r="AM95" s="398"/>
      <c r="AN95" s="398"/>
      <c r="AO95" s="398"/>
      <c r="AP95" s="398"/>
      <c r="AQ95" s="399"/>
      <c r="AR95" s="352"/>
      <c r="AS95" s="353"/>
      <c r="AT95" s="353"/>
      <c r="AU95" s="353"/>
      <c r="AV95" s="179">
        <f>IF(P95=TRUE,1,0)</f>
        <v>0</v>
      </c>
      <c r="AW95" s="179">
        <f>IF(U95=TRUE,1,0)</f>
        <v>0</v>
      </c>
    </row>
    <row r="96" spans="1:49" ht="36" customHeight="1" x14ac:dyDescent="0.15">
      <c r="A96" s="381" t="s">
        <v>42</v>
      </c>
      <c r="B96" s="428"/>
      <c r="C96" s="426"/>
      <c r="D96" s="426"/>
      <c r="E96" s="426"/>
      <c r="F96" s="426"/>
      <c r="G96" s="426"/>
      <c r="H96" s="426"/>
      <c r="I96" s="426"/>
      <c r="J96" s="426"/>
      <c r="K96" s="426"/>
      <c r="L96" s="426"/>
      <c r="M96" s="426"/>
      <c r="N96" s="426"/>
      <c r="O96" s="180">
        <f>COUNTIF(O84:O95,TRUE)</f>
        <v>0</v>
      </c>
      <c r="P96" s="180">
        <f>COUNTIF(P84:P95,TRUE)</f>
        <v>0</v>
      </c>
      <c r="Q96" s="180"/>
      <c r="R96" s="180"/>
      <c r="S96" s="180"/>
      <c r="T96" s="180">
        <f>COUNTIF(T84:T95,TRUE)</f>
        <v>0</v>
      </c>
      <c r="U96" s="180">
        <f>COUNTIF(U84:U95,TRUE)</f>
        <v>0</v>
      </c>
      <c r="V96" s="180">
        <f>SUM(O96:P96,T96:U96)</f>
        <v>0</v>
      </c>
      <c r="W96" s="180"/>
      <c r="X96" s="180"/>
      <c r="Y96" s="180"/>
      <c r="Z96" s="436"/>
      <c r="AA96" s="436"/>
      <c r="AB96" s="436"/>
      <c r="AC96" s="436"/>
      <c r="AD96" s="436"/>
      <c r="AE96" s="436"/>
      <c r="AF96" s="436"/>
      <c r="AG96" s="436"/>
      <c r="AH96" s="436"/>
      <c r="AI96" s="436"/>
      <c r="AJ96" s="436"/>
      <c r="AK96" s="436"/>
      <c r="AL96" s="436"/>
      <c r="AM96" s="436"/>
      <c r="AN96" s="436"/>
      <c r="AO96" s="436"/>
      <c r="AP96" s="436"/>
      <c r="AQ96" s="437"/>
      <c r="AR96" s="187"/>
      <c r="AS96" s="187"/>
      <c r="AT96" s="187"/>
      <c r="AU96" s="187"/>
      <c r="AV96" s="187"/>
      <c r="AW96" s="187"/>
    </row>
    <row r="97" spans="1:49" ht="39.950000000000003" customHeight="1" x14ac:dyDescent="0.15">
      <c r="A97" s="2"/>
      <c r="B97" s="219">
        <v>97</v>
      </c>
      <c r="C97" s="385" t="s">
        <v>261</v>
      </c>
      <c r="D97" s="386"/>
      <c r="E97" s="386"/>
      <c r="F97" s="386"/>
      <c r="G97" s="386"/>
      <c r="H97" s="386"/>
      <c r="I97" s="386"/>
      <c r="J97" s="386"/>
      <c r="K97" s="386"/>
      <c r="L97" s="386"/>
      <c r="M97" s="386"/>
      <c r="N97" s="386"/>
      <c r="O97" s="163" t="b">
        <v>0</v>
      </c>
      <c r="P97" s="145" t="s">
        <v>131</v>
      </c>
      <c r="Q97" s="145"/>
      <c r="R97" s="145"/>
      <c r="S97" s="145"/>
      <c r="T97" s="164" t="b">
        <v>0</v>
      </c>
      <c r="U97" s="145" t="s">
        <v>132</v>
      </c>
      <c r="V97" s="145"/>
      <c r="W97" s="145"/>
      <c r="X97" s="145"/>
      <c r="Y97" s="165"/>
      <c r="Z97" s="389"/>
      <c r="AA97" s="390"/>
      <c r="AB97" s="390"/>
      <c r="AC97" s="390"/>
      <c r="AD97" s="390"/>
      <c r="AE97" s="390"/>
      <c r="AF97" s="390"/>
      <c r="AG97" s="390"/>
      <c r="AH97" s="390"/>
      <c r="AI97" s="390"/>
      <c r="AJ97" s="390"/>
      <c r="AK97" s="390"/>
      <c r="AL97" s="390"/>
      <c r="AM97" s="390"/>
      <c r="AN97" s="390"/>
      <c r="AO97" s="390"/>
      <c r="AP97" s="390"/>
      <c r="AQ97" s="391"/>
      <c r="AR97" s="352" t="str">
        <f>IF(SUM(AV97:AW98)=1,"",IF(SUM(AV97:AW98)&gt;=2,"二つ以上チェックしています",IF(SUM(AV97:AW98)=0,"どれかチェックしてください")))</f>
        <v>どれかチェックしてください</v>
      </c>
      <c r="AS97" s="353"/>
      <c r="AT97" s="353"/>
      <c r="AU97" s="353"/>
      <c r="AV97" s="179">
        <f>IF(O97=TRUE,1,0)</f>
        <v>0</v>
      </c>
      <c r="AW97" s="179">
        <f>IF(T97=TRUE,1,0)</f>
        <v>0</v>
      </c>
    </row>
    <row r="98" spans="1:49" ht="39.950000000000003" customHeight="1" x14ac:dyDescent="0.15">
      <c r="A98" s="2"/>
      <c r="B98" s="219"/>
      <c r="C98" s="372"/>
      <c r="D98" s="373"/>
      <c r="E98" s="373"/>
      <c r="F98" s="373"/>
      <c r="G98" s="373"/>
      <c r="H98" s="373"/>
      <c r="I98" s="373"/>
      <c r="J98" s="373"/>
      <c r="K98" s="373"/>
      <c r="L98" s="373"/>
      <c r="M98" s="373"/>
      <c r="N98" s="373"/>
      <c r="O98" s="171"/>
      <c r="P98" s="172" t="b">
        <v>0</v>
      </c>
      <c r="Q98" s="152" t="s">
        <v>133</v>
      </c>
      <c r="R98" s="152"/>
      <c r="S98" s="152"/>
      <c r="T98" s="152"/>
      <c r="U98" s="172" t="b">
        <v>0</v>
      </c>
      <c r="V98" s="152" t="s">
        <v>134</v>
      </c>
      <c r="W98" s="152"/>
      <c r="X98" s="152"/>
      <c r="Y98" s="153"/>
      <c r="Z98" s="378"/>
      <c r="AA98" s="379"/>
      <c r="AB98" s="379"/>
      <c r="AC98" s="379"/>
      <c r="AD98" s="379"/>
      <c r="AE98" s="379"/>
      <c r="AF98" s="379"/>
      <c r="AG98" s="379"/>
      <c r="AH98" s="379"/>
      <c r="AI98" s="379"/>
      <c r="AJ98" s="379"/>
      <c r="AK98" s="379"/>
      <c r="AL98" s="379"/>
      <c r="AM98" s="379"/>
      <c r="AN98" s="379"/>
      <c r="AO98" s="379"/>
      <c r="AP98" s="379"/>
      <c r="AQ98" s="380"/>
      <c r="AR98" s="352"/>
      <c r="AS98" s="353"/>
      <c r="AT98" s="353"/>
      <c r="AU98" s="353"/>
      <c r="AV98" s="179">
        <f>IF(P98=TRUE,1,0)</f>
        <v>0</v>
      </c>
      <c r="AW98" s="179">
        <f>IF(U98=TRUE,1,0)</f>
        <v>0</v>
      </c>
    </row>
    <row r="99" spans="1:49" ht="39.950000000000003" customHeight="1" x14ac:dyDescent="0.15">
      <c r="A99" s="2"/>
      <c r="B99" s="219">
        <v>98</v>
      </c>
      <c r="C99" s="387" t="s">
        <v>230</v>
      </c>
      <c r="D99" s="388"/>
      <c r="E99" s="388"/>
      <c r="F99" s="388"/>
      <c r="G99" s="388"/>
      <c r="H99" s="388"/>
      <c r="I99" s="388"/>
      <c r="J99" s="388"/>
      <c r="K99" s="388"/>
      <c r="L99" s="388"/>
      <c r="M99" s="388"/>
      <c r="N99" s="388"/>
      <c r="O99" s="173" t="b">
        <v>0</v>
      </c>
      <c r="P99" s="139" t="s">
        <v>131</v>
      </c>
      <c r="Q99" s="139"/>
      <c r="R99" s="139"/>
      <c r="S99" s="139"/>
      <c r="T99" s="167" t="b">
        <v>0</v>
      </c>
      <c r="U99" s="139" t="s">
        <v>132</v>
      </c>
      <c r="V99" s="139"/>
      <c r="W99" s="139"/>
      <c r="X99" s="139"/>
      <c r="Y99" s="174"/>
      <c r="Z99" s="375"/>
      <c r="AA99" s="376"/>
      <c r="AB99" s="376"/>
      <c r="AC99" s="376"/>
      <c r="AD99" s="376"/>
      <c r="AE99" s="376"/>
      <c r="AF99" s="376"/>
      <c r="AG99" s="376"/>
      <c r="AH99" s="376"/>
      <c r="AI99" s="376"/>
      <c r="AJ99" s="376"/>
      <c r="AK99" s="376"/>
      <c r="AL99" s="376"/>
      <c r="AM99" s="376"/>
      <c r="AN99" s="376"/>
      <c r="AO99" s="376"/>
      <c r="AP99" s="376"/>
      <c r="AQ99" s="377"/>
      <c r="AR99" s="352" t="str">
        <f>IF(SUM(AV99:AW100)=1,"",IF(SUM(AV99:AW100)&gt;=2,"二つ以上チェックしています",IF(SUM(AV99:AW100)=0,"どれかチェックしてください")))</f>
        <v>どれかチェックしてください</v>
      </c>
      <c r="AS99" s="353"/>
      <c r="AT99" s="353"/>
      <c r="AU99" s="353"/>
      <c r="AV99" s="179">
        <f>IF(O99=TRUE,1,0)</f>
        <v>0</v>
      </c>
      <c r="AW99" s="179">
        <f>IF(T99=TRUE,1,0)</f>
        <v>0</v>
      </c>
    </row>
    <row r="100" spans="1:49" ht="39.950000000000003" customHeight="1" x14ac:dyDescent="0.15">
      <c r="A100" s="2"/>
      <c r="B100" s="219"/>
      <c r="C100" s="387"/>
      <c r="D100" s="388"/>
      <c r="E100" s="388"/>
      <c r="F100" s="388"/>
      <c r="G100" s="388"/>
      <c r="H100" s="388"/>
      <c r="I100" s="388"/>
      <c r="J100" s="388"/>
      <c r="K100" s="388"/>
      <c r="L100" s="388"/>
      <c r="M100" s="388"/>
      <c r="N100" s="388"/>
      <c r="O100" s="166"/>
      <c r="P100" s="167" t="b">
        <v>0</v>
      </c>
      <c r="Q100" s="139" t="s">
        <v>133</v>
      </c>
      <c r="R100" s="139"/>
      <c r="S100" s="139"/>
      <c r="T100" s="139"/>
      <c r="U100" s="167" t="b">
        <v>0</v>
      </c>
      <c r="V100" s="139" t="s">
        <v>134</v>
      </c>
      <c r="W100" s="139"/>
      <c r="X100" s="139"/>
      <c r="Y100" s="151"/>
      <c r="Z100" s="378"/>
      <c r="AA100" s="379"/>
      <c r="AB100" s="379"/>
      <c r="AC100" s="379"/>
      <c r="AD100" s="379"/>
      <c r="AE100" s="379"/>
      <c r="AF100" s="379"/>
      <c r="AG100" s="379"/>
      <c r="AH100" s="379"/>
      <c r="AI100" s="379"/>
      <c r="AJ100" s="379"/>
      <c r="AK100" s="379"/>
      <c r="AL100" s="379"/>
      <c r="AM100" s="379"/>
      <c r="AN100" s="379"/>
      <c r="AO100" s="379"/>
      <c r="AP100" s="379"/>
      <c r="AQ100" s="380"/>
      <c r="AR100" s="352"/>
      <c r="AS100" s="353"/>
      <c r="AT100" s="353"/>
      <c r="AU100" s="353"/>
      <c r="AV100" s="179">
        <f>IF(P100=TRUE,1,0)</f>
        <v>0</v>
      </c>
      <c r="AW100" s="179">
        <f>IF(U100=TRUE,1,0)</f>
        <v>0</v>
      </c>
    </row>
    <row r="101" spans="1:49" ht="39.950000000000003" customHeight="1" x14ac:dyDescent="0.15">
      <c r="A101" s="2"/>
      <c r="B101" s="219">
        <v>99</v>
      </c>
      <c r="C101" s="369" t="s">
        <v>234</v>
      </c>
      <c r="D101" s="370"/>
      <c r="E101" s="370"/>
      <c r="F101" s="370"/>
      <c r="G101" s="370"/>
      <c r="H101" s="370"/>
      <c r="I101" s="370"/>
      <c r="J101" s="370"/>
      <c r="K101" s="370"/>
      <c r="L101" s="370"/>
      <c r="M101" s="370"/>
      <c r="N101" s="370"/>
      <c r="O101" s="168" t="b">
        <v>0</v>
      </c>
      <c r="P101" s="148" t="s">
        <v>131</v>
      </c>
      <c r="Q101" s="148"/>
      <c r="R101" s="148"/>
      <c r="S101" s="148"/>
      <c r="T101" s="169" t="b">
        <v>0</v>
      </c>
      <c r="U101" s="148" t="s">
        <v>132</v>
      </c>
      <c r="V101" s="148"/>
      <c r="W101" s="148"/>
      <c r="X101" s="148"/>
      <c r="Y101" s="170"/>
      <c r="Z101" s="375"/>
      <c r="AA101" s="376"/>
      <c r="AB101" s="376"/>
      <c r="AC101" s="376"/>
      <c r="AD101" s="376"/>
      <c r="AE101" s="376"/>
      <c r="AF101" s="376"/>
      <c r="AG101" s="376"/>
      <c r="AH101" s="376"/>
      <c r="AI101" s="376"/>
      <c r="AJ101" s="376"/>
      <c r="AK101" s="376"/>
      <c r="AL101" s="376"/>
      <c r="AM101" s="376"/>
      <c r="AN101" s="376"/>
      <c r="AO101" s="376"/>
      <c r="AP101" s="376"/>
      <c r="AQ101" s="377"/>
      <c r="AR101" s="352" t="str">
        <f>IF(SUM(AV101:AW102)=1,"",IF(SUM(AV101:AW102)&gt;=2,"二つ以上チェックしています",IF(SUM(AV101:AW102)=0,"どれかチェックしてください")))</f>
        <v>どれかチェックしてください</v>
      </c>
      <c r="AS101" s="353"/>
      <c r="AT101" s="353"/>
      <c r="AU101" s="353"/>
      <c r="AV101" s="179">
        <f>IF(O101=TRUE,1,0)</f>
        <v>0</v>
      </c>
      <c r="AW101" s="179">
        <f>IF(T101=TRUE,1,0)</f>
        <v>0</v>
      </c>
    </row>
    <row r="102" spans="1:49" ht="39.950000000000003" customHeight="1" thickBot="1" x14ac:dyDescent="0.2">
      <c r="A102" s="4"/>
      <c r="B102" s="403"/>
      <c r="C102" s="404"/>
      <c r="D102" s="405"/>
      <c r="E102" s="405"/>
      <c r="F102" s="405"/>
      <c r="G102" s="405"/>
      <c r="H102" s="405"/>
      <c r="I102" s="405"/>
      <c r="J102" s="405"/>
      <c r="K102" s="405"/>
      <c r="L102" s="405"/>
      <c r="M102" s="405"/>
      <c r="N102" s="405"/>
      <c r="O102" s="177"/>
      <c r="P102" s="178" t="b">
        <v>0</v>
      </c>
      <c r="Q102" s="146" t="s">
        <v>133</v>
      </c>
      <c r="R102" s="146"/>
      <c r="S102" s="146"/>
      <c r="T102" s="146"/>
      <c r="U102" s="178" t="b">
        <v>0</v>
      </c>
      <c r="V102" s="146" t="s">
        <v>134</v>
      </c>
      <c r="W102" s="146"/>
      <c r="X102" s="146"/>
      <c r="Y102" s="147"/>
      <c r="Z102" s="407"/>
      <c r="AA102" s="408"/>
      <c r="AB102" s="408"/>
      <c r="AC102" s="408"/>
      <c r="AD102" s="408"/>
      <c r="AE102" s="408"/>
      <c r="AF102" s="408"/>
      <c r="AG102" s="408"/>
      <c r="AH102" s="408"/>
      <c r="AI102" s="408"/>
      <c r="AJ102" s="408"/>
      <c r="AK102" s="408"/>
      <c r="AL102" s="408"/>
      <c r="AM102" s="408"/>
      <c r="AN102" s="408"/>
      <c r="AO102" s="408"/>
      <c r="AP102" s="408"/>
      <c r="AQ102" s="409"/>
      <c r="AR102" s="352"/>
      <c r="AS102" s="353"/>
      <c r="AT102" s="353"/>
      <c r="AU102" s="353"/>
      <c r="AV102" s="179">
        <f>IF(P102=TRUE,1,0)</f>
        <v>0</v>
      </c>
      <c r="AW102" s="179">
        <f>IF(U102=TRUE,1,0)</f>
        <v>0</v>
      </c>
    </row>
    <row r="103" spans="1:49" ht="45" customHeight="1" x14ac:dyDescent="0.15">
      <c r="O103" s="179">
        <f>COUNTIF(O97:O102,TRUE)</f>
        <v>0</v>
      </c>
      <c r="P103" s="179">
        <f>COUNTIF(P97:P102,TRUE)</f>
        <v>0</v>
      </c>
      <c r="Q103" s="179"/>
      <c r="R103" s="179"/>
      <c r="S103" s="179"/>
      <c r="T103" s="179">
        <f>COUNTIF(T97:T102,TRUE)</f>
        <v>0</v>
      </c>
      <c r="U103" s="179">
        <f>COUNTIF(U97:U102,TRUE)</f>
        <v>0</v>
      </c>
      <c r="V103" s="179">
        <f>SUM(O103:P103,T103:U103)</f>
        <v>0</v>
      </c>
      <c r="W103" s="179"/>
      <c r="X103" s="179"/>
      <c r="AR103" s="187"/>
      <c r="AS103" s="187"/>
      <c r="AT103" s="187"/>
      <c r="AU103" s="187"/>
      <c r="AV103" s="187"/>
      <c r="AW103" s="187"/>
    </row>
  </sheetData>
  <sheetProtection password="CC7E" sheet="1" objects="1" scenarios="1" selectLockedCells="1"/>
  <mergeCells count="208">
    <mergeCell ref="A26:N26"/>
    <mergeCell ref="Z26:AQ26"/>
    <mergeCell ref="B29:B30"/>
    <mergeCell ref="C29:N30"/>
    <mergeCell ref="Z29:AQ30"/>
    <mergeCell ref="B99:B100"/>
    <mergeCell ref="C99:N100"/>
    <mergeCell ref="Z99:AQ100"/>
    <mergeCell ref="B92:B93"/>
    <mergeCell ref="C92:N93"/>
    <mergeCell ref="B88:B89"/>
    <mergeCell ref="C88:N89"/>
    <mergeCell ref="Z88:AQ89"/>
    <mergeCell ref="B90:B91"/>
    <mergeCell ref="C90:N91"/>
    <mergeCell ref="Z90:AQ91"/>
    <mergeCell ref="B84:B85"/>
    <mergeCell ref="C84:N85"/>
    <mergeCell ref="Z84:AQ85"/>
    <mergeCell ref="B86:B87"/>
    <mergeCell ref="C86:N87"/>
    <mergeCell ref="Z86:AQ87"/>
    <mergeCell ref="B79:B80"/>
    <mergeCell ref="C79:N80"/>
    <mergeCell ref="B101:B102"/>
    <mergeCell ref="C101:N102"/>
    <mergeCell ref="Z101:AQ102"/>
    <mergeCell ref="A96:N96"/>
    <mergeCell ref="Z96:AQ96"/>
    <mergeCell ref="B97:B98"/>
    <mergeCell ref="C97:N98"/>
    <mergeCell ref="Z97:AQ98"/>
    <mergeCell ref="Z92:AQ93"/>
    <mergeCell ref="B94:B95"/>
    <mergeCell ref="C94:N95"/>
    <mergeCell ref="Z94:AQ95"/>
    <mergeCell ref="Z79:AQ80"/>
    <mergeCell ref="A83:N83"/>
    <mergeCell ref="Z83:AQ83"/>
    <mergeCell ref="B81:B82"/>
    <mergeCell ref="C81:N82"/>
    <mergeCell ref="Z81:AQ82"/>
    <mergeCell ref="B75:B76"/>
    <mergeCell ref="C75:N76"/>
    <mergeCell ref="Z75:AQ76"/>
    <mergeCell ref="B77:B78"/>
    <mergeCell ref="C77:N78"/>
    <mergeCell ref="Z77:AQ78"/>
    <mergeCell ref="B72:B73"/>
    <mergeCell ref="C72:N73"/>
    <mergeCell ref="Z72:AQ73"/>
    <mergeCell ref="A74:N74"/>
    <mergeCell ref="B68:B69"/>
    <mergeCell ref="C68:N69"/>
    <mergeCell ref="Z68:AQ69"/>
    <mergeCell ref="B70:B71"/>
    <mergeCell ref="C70:N71"/>
    <mergeCell ref="Z70:AQ71"/>
    <mergeCell ref="B64:B65"/>
    <mergeCell ref="C64:N65"/>
    <mergeCell ref="Z64:AQ65"/>
    <mergeCell ref="B66:B67"/>
    <mergeCell ref="C66:N67"/>
    <mergeCell ref="Z66:AQ67"/>
    <mergeCell ref="B60:B61"/>
    <mergeCell ref="C60:N61"/>
    <mergeCell ref="Z60:AQ61"/>
    <mergeCell ref="B62:B63"/>
    <mergeCell ref="C62:N63"/>
    <mergeCell ref="Z62:AQ63"/>
    <mergeCell ref="B56:B57"/>
    <mergeCell ref="C56:N57"/>
    <mergeCell ref="Z56:AQ57"/>
    <mergeCell ref="B58:B59"/>
    <mergeCell ref="C58:N59"/>
    <mergeCell ref="Z58:AQ59"/>
    <mergeCell ref="B53:B54"/>
    <mergeCell ref="C53:N54"/>
    <mergeCell ref="Z53:AQ54"/>
    <mergeCell ref="A55:N55"/>
    <mergeCell ref="B49:B50"/>
    <mergeCell ref="C49:N50"/>
    <mergeCell ref="Z49:AQ50"/>
    <mergeCell ref="B51:B52"/>
    <mergeCell ref="C51:N52"/>
    <mergeCell ref="Z51:AQ52"/>
    <mergeCell ref="B46:B47"/>
    <mergeCell ref="C46:N47"/>
    <mergeCell ref="Z46:AQ47"/>
    <mergeCell ref="A48:N48"/>
    <mergeCell ref="Z48:AQ48"/>
    <mergeCell ref="B42:B43"/>
    <mergeCell ref="C42:N43"/>
    <mergeCell ref="Z42:AQ43"/>
    <mergeCell ref="B44:B45"/>
    <mergeCell ref="C44:N45"/>
    <mergeCell ref="Z44:AQ45"/>
    <mergeCell ref="B38:B39"/>
    <mergeCell ref="C38:N39"/>
    <mergeCell ref="Z38:AQ39"/>
    <mergeCell ref="B40:B41"/>
    <mergeCell ref="C40:N41"/>
    <mergeCell ref="Z40:AQ41"/>
    <mergeCell ref="B34:B35"/>
    <mergeCell ref="C34:N35"/>
    <mergeCell ref="Z34:AQ35"/>
    <mergeCell ref="B36:B37"/>
    <mergeCell ref="C36:N37"/>
    <mergeCell ref="Z36:AQ37"/>
    <mergeCell ref="A31:N31"/>
    <mergeCell ref="Z31:AQ31"/>
    <mergeCell ref="B32:B33"/>
    <mergeCell ref="C32:N33"/>
    <mergeCell ref="Z32:AQ33"/>
    <mergeCell ref="B22:B23"/>
    <mergeCell ref="C22:N23"/>
    <mergeCell ref="Z22:AQ23"/>
    <mergeCell ref="B24:B25"/>
    <mergeCell ref="C24:N25"/>
    <mergeCell ref="Z24:AQ25"/>
    <mergeCell ref="A20:A21"/>
    <mergeCell ref="B20:B21"/>
    <mergeCell ref="C20:N21"/>
    <mergeCell ref="Z20:AQ21"/>
    <mergeCell ref="A18:A19"/>
    <mergeCell ref="B18:B19"/>
    <mergeCell ref="C18:N19"/>
    <mergeCell ref="Z18:AQ19"/>
    <mergeCell ref="Z10:AQ11"/>
    <mergeCell ref="A16:A17"/>
    <mergeCell ref="B16:B17"/>
    <mergeCell ref="C16:N17"/>
    <mergeCell ref="Z16:AQ17"/>
    <mergeCell ref="A14:A15"/>
    <mergeCell ref="B14:B15"/>
    <mergeCell ref="C14:N15"/>
    <mergeCell ref="Z14:AQ15"/>
    <mergeCell ref="B2:AQ2"/>
    <mergeCell ref="A3:B4"/>
    <mergeCell ref="C3:N4"/>
    <mergeCell ref="O3:Y4"/>
    <mergeCell ref="Z3:AQ4"/>
    <mergeCell ref="AR6:AU7"/>
    <mergeCell ref="A5:N5"/>
    <mergeCell ref="O5:Y5"/>
    <mergeCell ref="Z5:AQ5"/>
    <mergeCell ref="A6:A7"/>
    <mergeCell ref="B6:B7"/>
    <mergeCell ref="C6:N7"/>
    <mergeCell ref="Z6:AQ7"/>
    <mergeCell ref="AR34:AU35"/>
    <mergeCell ref="AR36:AU37"/>
    <mergeCell ref="AR29:AU30"/>
    <mergeCell ref="AR38:AU39"/>
    <mergeCell ref="AR40:AU41"/>
    <mergeCell ref="AR42:AU43"/>
    <mergeCell ref="AR44:AU45"/>
    <mergeCell ref="AR46:AU47"/>
    <mergeCell ref="AR49:AU50"/>
    <mergeCell ref="AR32:AU33"/>
    <mergeCell ref="AR51:AU52"/>
    <mergeCell ref="AR53:AU54"/>
    <mergeCell ref="AR56:AU57"/>
    <mergeCell ref="AR58:AU59"/>
    <mergeCell ref="AR60:AU61"/>
    <mergeCell ref="AR62:AU63"/>
    <mergeCell ref="AR84:AU85"/>
    <mergeCell ref="AR86:AU87"/>
    <mergeCell ref="AR64:AU65"/>
    <mergeCell ref="AR66:AU67"/>
    <mergeCell ref="AR68:AU69"/>
    <mergeCell ref="AR70:AU71"/>
    <mergeCell ref="AR72:AU73"/>
    <mergeCell ref="AR75:AU76"/>
    <mergeCell ref="AR88:AU89"/>
    <mergeCell ref="AR90:AU91"/>
    <mergeCell ref="AR77:AU78"/>
    <mergeCell ref="AR79:AU80"/>
    <mergeCell ref="AR81:AU82"/>
    <mergeCell ref="AR101:AU102"/>
    <mergeCell ref="AR92:AU93"/>
    <mergeCell ref="AR94:AU95"/>
    <mergeCell ref="AR97:AU98"/>
    <mergeCell ref="AR99:AU100"/>
    <mergeCell ref="A8:A9"/>
    <mergeCell ref="B8:B9"/>
    <mergeCell ref="C8:N9"/>
    <mergeCell ref="Z8:AQ9"/>
    <mergeCell ref="AR8:AU9"/>
    <mergeCell ref="B27:B28"/>
    <mergeCell ref="C27:N28"/>
    <mergeCell ref="Z27:AQ28"/>
    <mergeCell ref="AR27:AU28"/>
    <mergeCell ref="AR10:AU11"/>
    <mergeCell ref="AR12:AU13"/>
    <mergeCell ref="AR14:AU15"/>
    <mergeCell ref="AR16:AU17"/>
    <mergeCell ref="AR18:AU19"/>
    <mergeCell ref="AR20:AU21"/>
    <mergeCell ref="AR22:AU23"/>
    <mergeCell ref="AR24:AU25"/>
    <mergeCell ref="A12:A13"/>
    <mergeCell ref="B12:B13"/>
    <mergeCell ref="C12:N13"/>
    <mergeCell ref="Z12:AQ13"/>
    <mergeCell ref="A10:A11"/>
    <mergeCell ref="B10:B11"/>
    <mergeCell ref="C10:N11"/>
  </mergeCells>
  <phoneticPr fontId="2"/>
  <conditionalFormatting sqref="C6:N7">
    <cfRule type="expression" dxfId="134" priority="7" stopIfTrue="1">
      <formula>$O$6</formula>
    </cfRule>
    <cfRule type="expression" dxfId="133" priority="8" stopIfTrue="1">
      <formula>$T$6</formula>
    </cfRule>
    <cfRule type="expression" dxfId="132" priority="9" stopIfTrue="1">
      <formula>$P$7</formula>
    </cfRule>
  </conditionalFormatting>
  <conditionalFormatting sqref="C10:N11">
    <cfRule type="expression" dxfId="131" priority="10" stopIfTrue="1">
      <formula>$O$10</formula>
    </cfRule>
    <cfRule type="expression" dxfId="130" priority="11" stopIfTrue="1">
      <formula>$T$10</formula>
    </cfRule>
    <cfRule type="expression" dxfId="129" priority="12" stopIfTrue="1">
      <formula>$P$11</formula>
    </cfRule>
  </conditionalFormatting>
  <conditionalFormatting sqref="C12:N13">
    <cfRule type="expression" dxfId="128" priority="13" stopIfTrue="1">
      <formula>$O$12</formula>
    </cfRule>
    <cfRule type="expression" dxfId="127" priority="14" stopIfTrue="1">
      <formula>$T$12</formula>
    </cfRule>
    <cfRule type="expression" dxfId="126" priority="15" stopIfTrue="1">
      <formula>$P$13</formula>
    </cfRule>
  </conditionalFormatting>
  <conditionalFormatting sqref="C14:N15">
    <cfRule type="expression" dxfId="125" priority="16" stopIfTrue="1">
      <formula>$O$14</formula>
    </cfRule>
    <cfRule type="expression" dxfId="124" priority="17" stopIfTrue="1">
      <formula>$T$14</formula>
    </cfRule>
    <cfRule type="expression" dxfId="123" priority="18" stopIfTrue="1">
      <formula>$P$15</formula>
    </cfRule>
  </conditionalFormatting>
  <conditionalFormatting sqref="C16:N17">
    <cfRule type="expression" dxfId="122" priority="19" stopIfTrue="1">
      <formula>$O$16</formula>
    </cfRule>
    <cfRule type="expression" dxfId="121" priority="20" stopIfTrue="1">
      <formula>$T$16</formula>
    </cfRule>
    <cfRule type="expression" dxfId="120" priority="21" stopIfTrue="1">
      <formula>$P$17</formula>
    </cfRule>
  </conditionalFormatting>
  <conditionalFormatting sqref="C18:N19">
    <cfRule type="expression" dxfId="119" priority="22" stopIfTrue="1">
      <formula>$O$18</formula>
    </cfRule>
    <cfRule type="expression" dxfId="118" priority="23" stopIfTrue="1">
      <formula>$T$18</formula>
    </cfRule>
    <cfRule type="expression" dxfId="117" priority="24" stopIfTrue="1">
      <formula>$P$19</formula>
    </cfRule>
  </conditionalFormatting>
  <conditionalFormatting sqref="C20:N21">
    <cfRule type="expression" dxfId="116" priority="25" stopIfTrue="1">
      <formula>$O$20</formula>
    </cfRule>
    <cfRule type="expression" dxfId="115" priority="26" stopIfTrue="1">
      <formula>$T$20</formula>
    </cfRule>
    <cfRule type="expression" dxfId="114" priority="27" stopIfTrue="1">
      <formula>$P$21</formula>
    </cfRule>
  </conditionalFormatting>
  <conditionalFormatting sqref="C22:N23">
    <cfRule type="expression" dxfId="113" priority="28" stopIfTrue="1">
      <formula>$O$22</formula>
    </cfRule>
    <cfRule type="expression" dxfId="112" priority="29" stopIfTrue="1">
      <formula>$T$22</formula>
    </cfRule>
    <cfRule type="expression" dxfId="111" priority="30" stopIfTrue="1">
      <formula>$P$23</formula>
    </cfRule>
  </conditionalFormatting>
  <conditionalFormatting sqref="C24:N25">
    <cfRule type="expression" dxfId="110" priority="31" stopIfTrue="1">
      <formula>$O$24</formula>
    </cfRule>
    <cfRule type="expression" dxfId="109" priority="32" stopIfTrue="1">
      <formula>$T$24</formula>
    </cfRule>
    <cfRule type="expression" dxfId="108" priority="33" stopIfTrue="1">
      <formula>$P$25</formula>
    </cfRule>
  </conditionalFormatting>
  <conditionalFormatting sqref="C29:N30">
    <cfRule type="expression" dxfId="107" priority="34" stopIfTrue="1">
      <formula>$O$29</formula>
    </cfRule>
    <cfRule type="expression" dxfId="106" priority="35" stopIfTrue="1">
      <formula>$T$29</formula>
    </cfRule>
    <cfRule type="expression" dxfId="105" priority="36" stopIfTrue="1">
      <formula>$P$30</formula>
    </cfRule>
  </conditionalFormatting>
  <conditionalFormatting sqref="C32:N33">
    <cfRule type="expression" dxfId="104" priority="37" stopIfTrue="1">
      <formula>$O$32</formula>
    </cfRule>
    <cfRule type="expression" dxfId="103" priority="38" stopIfTrue="1">
      <formula>$T$32</formula>
    </cfRule>
    <cfRule type="expression" dxfId="102" priority="39" stopIfTrue="1">
      <formula>$P$33</formula>
    </cfRule>
  </conditionalFormatting>
  <conditionalFormatting sqref="C34:N35">
    <cfRule type="expression" dxfId="101" priority="40" stopIfTrue="1">
      <formula>$O$34</formula>
    </cfRule>
    <cfRule type="expression" dxfId="100" priority="41" stopIfTrue="1">
      <formula>$T$34</formula>
    </cfRule>
    <cfRule type="expression" dxfId="99" priority="42" stopIfTrue="1">
      <formula>$P$35</formula>
    </cfRule>
  </conditionalFormatting>
  <conditionalFormatting sqref="C36:N37">
    <cfRule type="expression" dxfId="98" priority="43" stopIfTrue="1">
      <formula>$O$36</formula>
    </cfRule>
    <cfRule type="expression" dxfId="97" priority="44" stopIfTrue="1">
      <formula>$T$36</formula>
    </cfRule>
    <cfRule type="expression" dxfId="96" priority="45" stopIfTrue="1">
      <formula>$P$37</formula>
    </cfRule>
  </conditionalFormatting>
  <conditionalFormatting sqref="C38:N39">
    <cfRule type="expression" dxfId="95" priority="46" stopIfTrue="1">
      <formula>$O$38</formula>
    </cfRule>
    <cfRule type="expression" dxfId="94" priority="47" stopIfTrue="1">
      <formula>$T$38</formula>
    </cfRule>
    <cfRule type="expression" dxfId="93" priority="48" stopIfTrue="1">
      <formula>$P$39</formula>
    </cfRule>
  </conditionalFormatting>
  <conditionalFormatting sqref="C40:N41">
    <cfRule type="expression" dxfId="92" priority="49" stopIfTrue="1">
      <formula>$O$40</formula>
    </cfRule>
    <cfRule type="expression" dxfId="91" priority="50" stopIfTrue="1">
      <formula>$T$40</formula>
    </cfRule>
    <cfRule type="expression" dxfId="90" priority="51" stopIfTrue="1">
      <formula>$P$41</formula>
    </cfRule>
  </conditionalFormatting>
  <conditionalFormatting sqref="C42:N43">
    <cfRule type="expression" dxfId="89" priority="52" stopIfTrue="1">
      <formula>$O$42</formula>
    </cfRule>
    <cfRule type="expression" dxfId="88" priority="53" stopIfTrue="1">
      <formula>$T$42</formula>
    </cfRule>
    <cfRule type="expression" dxfId="87" priority="54" stopIfTrue="1">
      <formula>$P$43</formula>
    </cfRule>
  </conditionalFormatting>
  <conditionalFormatting sqref="C44:N45">
    <cfRule type="expression" dxfId="86" priority="55" stopIfTrue="1">
      <formula>$O$44</formula>
    </cfRule>
    <cfRule type="expression" dxfId="85" priority="56" stopIfTrue="1">
      <formula>$T$44</formula>
    </cfRule>
    <cfRule type="expression" dxfId="84" priority="57" stopIfTrue="1">
      <formula>$P$45</formula>
    </cfRule>
  </conditionalFormatting>
  <conditionalFormatting sqref="C46:N47">
    <cfRule type="expression" dxfId="83" priority="58" stopIfTrue="1">
      <formula>$O$46</formula>
    </cfRule>
    <cfRule type="expression" dxfId="82" priority="59" stopIfTrue="1">
      <formula>$T$46</formula>
    </cfRule>
    <cfRule type="expression" dxfId="81" priority="60" stopIfTrue="1">
      <formula>$P$47</formula>
    </cfRule>
  </conditionalFormatting>
  <conditionalFormatting sqref="C49:N50">
    <cfRule type="expression" dxfId="80" priority="61" stopIfTrue="1">
      <formula>$O$49</formula>
    </cfRule>
    <cfRule type="expression" dxfId="79" priority="62" stopIfTrue="1">
      <formula>$T$49</formula>
    </cfRule>
    <cfRule type="expression" dxfId="78" priority="63" stopIfTrue="1">
      <formula>$P$50</formula>
    </cfRule>
  </conditionalFormatting>
  <conditionalFormatting sqref="C51:N52">
    <cfRule type="expression" dxfId="77" priority="64" stopIfTrue="1">
      <formula>$O$51</formula>
    </cfRule>
    <cfRule type="expression" dxfId="76" priority="65" stopIfTrue="1">
      <formula>$T$51</formula>
    </cfRule>
    <cfRule type="expression" dxfId="75" priority="66" stopIfTrue="1">
      <formula>$P$52</formula>
    </cfRule>
  </conditionalFormatting>
  <conditionalFormatting sqref="C53:N54">
    <cfRule type="expression" dxfId="74" priority="67" stopIfTrue="1">
      <formula>$O$53</formula>
    </cfRule>
    <cfRule type="expression" dxfId="73" priority="68" stopIfTrue="1">
      <formula>$T$53</formula>
    </cfRule>
    <cfRule type="expression" dxfId="72" priority="69" stopIfTrue="1">
      <formula>$P$54</formula>
    </cfRule>
  </conditionalFormatting>
  <conditionalFormatting sqref="C56:N57">
    <cfRule type="expression" dxfId="71" priority="70" stopIfTrue="1">
      <formula>$O$56</formula>
    </cfRule>
    <cfRule type="expression" dxfId="70" priority="71" stopIfTrue="1">
      <formula>$T$56</formula>
    </cfRule>
    <cfRule type="expression" dxfId="69" priority="72" stopIfTrue="1">
      <formula>$P$57</formula>
    </cfRule>
  </conditionalFormatting>
  <conditionalFormatting sqref="C58:N59">
    <cfRule type="expression" dxfId="68" priority="73" stopIfTrue="1">
      <formula>$O$58</formula>
    </cfRule>
    <cfRule type="expression" dxfId="67" priority="74" stopIfTrue="1">
      <formula>$T$58</formula>
    </cfRule>
    <cfRule type="expression" dxfId="66" priority="75" stopIfTrue="1">
      <formula>$P$59</formula>
    </cfRule>
  </conditionalFormatting>
  <conditionalFormatting sqref="C60:N61">
    <cfRule type="expression" dxfId="65" priority="76" stopIfTrue="1">
      <formula>$O$60</formula>
    </cfRule>
    <cfRule type="expression" dxfId="64" priority="77" stopIfTrue="1">
      <formula>$T$60</formula>
    </cfRule>
    <cfRule type="expression" dxfId="63" priority="78" stopIfTrue="1">
      <formula>$P$61</formula>
    </cfRule>
  </conditionalFormatting>
  <conditionalFormatting sqref="C62:N63">
    <cfRule type="expression" dxfId="62" priority="79" stopIfTrue="1">
      <formula>$O$62</formula>
    </cfRule>
    <cfRule type="expression" dxfId="61" priority="80" stopIfTrue="1">
      <formula>$T$62</formula>
    </cfRule>
    <cfRule type="expression" dxfId="60" priority="81" stopIfTrue="1">
      <formula>$P$63</formula>
    </cfRule>
  </conditionalFormatting>
  <conditionalFormatting sqref="C64:N65">
    <cfRule type="expression" dxfId="59" priority="82" stopIfTrue="1">
      <formula>$O$64</formula>
    </cfRule>
    <cfRule type="expression" dxfId="58" priority="83" stopIfTrue="1">
      <formula>$T$64</formula>
    </cfRule>
    <cfRule type="expression" dxfId="57" priority="84" stopIfTrue="1">
      <formula>$P$65</formula>
    </cfRule>
  </conditionalFormatting>
  <conditionalFormatting sqref="C66:N67">
    <cfRule type="expression" dxfId="56" priority="85" stopIfTrue="1">
      <formula>$O$66</formula>
    </cfRule>
    <cfRule type="expression" dxfId="55" priority="86" stopIfTrue="1">
      <formula>$T$66</formula>
    </cfRule>
    <cfRule type="expression" dxfId="54" priority="87" stopIfTrue="1">
      <formula>$P$67</formula>
    </cfRule>
  </conditionalFormatting>
  <conditionalFormatting sqref="C68:N69">
    <cfRule type="expression" dxfId="53" priority="88" stopIfTrue="1">
      <formula>$O$68</formula>
    </cfRule>
    <cfRule type="expression" dxfId="52" priority="89" stopIfTrue="1">
      <formula>$T$68</formula>
    </cfRule>
    <cfRule type="expression" dxfId="51" priority="90" stopIfTrue="1">
      <formula>$P$69</formula>
    </cfRule>
  </conditionalFormatting>
  <conditionalFormatting sqref="C70:N71">
    <cfRule type="expression" dxfId="50" priority="91" stopIfTrue="1">
      <formula>$O$70</formula>
    </cfRule>
    <cfRule type="expression" dxfId="49" priority="92" stopIfTrue="1">
      <formula>$T$70</formula>
    </cfRule>
    <cfRule type="expression" dxfId="48" priority="93" stopIfTrue="1">
      <formula>$P$71</formula>
    </cfRule>
  </conditionalFormatting>
  <conditionalFormatting sqref="C72:N73">
    <cfRule type="expression" dxfId="47" priority="94" stopIfTrue="1">
      <formula>$O$72</formula>
    </cfRule>
    <cfRule type="expression" dxfId="46" priority="95" stopIfTrue="1">
      <formula>$T$72</formula>
    </cfRule>
    <cfRule type="expression" dxfId="45" priority="96" stopIfTrue="1">
      <formula>$P$73</formula>
    </cfRule>
  </conditionalFormatting>
  <conditionalFormatting sqref="C75:N76">
    <cfRule type="expression" dxfId="44" priority="97" stopIfTrue="1">
      <formula>$O$75</formula>
    </cfRule>
    <cfRule type="expression" dxfId="43" priority="98" stopIfTrue="1">
      <formula>$T$75</formula>
    </cfRule>
    <cfRule type="expression" dxfId="42" priority="99" stopIfTrue="1">
      <formula>$P$76</formula>
    </cfRule>
  </conditionalFormatting>
  <conditionalFormatting sqref="C77:N78">
    <cfRule type="expression" dxfId="41" priority="100" stopIfTrue="1">
      <formula>$O$77</formula>
    </cfRule>
    <cfRule type="expression" dxfId="40" priority="101" stopIfTrue="1">
      <formula>$T$77</formula>
    </cfRule>
    <cfRule type="expression" dxfId="39" priority="102" stopIfTrue="1">
      <formula>$P$78</formula>
    </cfRule>
  </conditionalFormatting>
  <conditionalFormatting sqref="C79:N80">
    <cfRule type="expression" dxfId="38" priority="103" stopIfTrue="1">
      <formula>$O$79</formula>
    </cfRule>
    <cfRule type="expression" dxfId="37" priority="104" stopIfTrue="1">
      <formula>$T$79</formula>
    </cfRule>
    <cfRule type="expression" dxfId="36" priority="105" stopIfTrue="1">
      <formula>$P$80</formula>
    </cfRule>
  </conditionalFormatting>
  <conditionalFormatting sqref="C81:N82">
    <cfRule type="expression" dxfId="35" priority="106" stopIfTrue="1">
      <formula>$O$81</formula>
    </cfRule>
    <cfRule type="expression" dxfId="34" priority="107" stopIfTrue="1">
      <formula>$T$81</formula>
    </cfRule>
    <cfRule type="expression" dxfId="33" priority="108" stopIfTrue="1">
      <formula>$P$82</formula>
    </cfRule>
  </conditionalFormatting>
  <conditionalFormatting sqref="C84:N85">
    <cfRule type="expression" dxfId="32" priority="109" stopIfTrue="1">
      <formula>$O$84</formula>
    </cfRule>
    <cfRule type="expression" dxfId="31" priority="110" stopIfTrue="1">
      <formula>$T$84</formula>
    </cfRule>
    <cfRule type="expression" dxfId="30" priority="111" stopIfTrue="1">
      <formula>$P$85</formula>
    </cfRule>
  </conditionalFormatting>
  <conditionalFormatting sqref="C86:N87">
    <cfRule type="expression" dxfId="29" priority="112" stopIfTrue="1">
      <formula>$O$86</formula>
    </cfRule>
    <cfRule type="expression" dxfId="28" priority="113" stopIfTrue="1">
      <formula>$T$86</formula>
    </cfRule>
    <cfRule type="expression" dxfId="27" priority="114" stopIfTrue="1">
      <formula>$P$87</formula>
    </cfRule>
  </conditionalFormatting>
  <conditionalFormatting sqref="C88:N89">
    <cfRule type="expression" dxfId="26" priority="115" stopIfTrue="1">
      <formula>$O$88</formula>
    </cfRule>
    <cfRule type="expression" dxfId="25" priority="116" stopIfTrue="1">
      <formula>$T$88</formula>
    </cfRule>
    <cfRule type="expression" dxfId="24" priority="117" stopIfTrue="1">
      <formula>$P$89</formula>
    </cfRule>
  </conditionalFormatting>
  <conditionalFormatting sqref="C90:N91">
    <cfRule type="expression" dxfId="23" priority="118" stopIfTrue="1">
      <formula>$O$90</formula>
    </cfRule>
    <cfRule type="expression" dxfId="22" priority="119" stopIfTrue="1">
      <formula>$T$90</formula>
    </cfRule>
    <cfRule type="expression" dxfId="21" priority="120" stopIfTrue="1">
      <formula>$P$91</formula>
    </cfRule>
  </conditionalFormatting>
  <conditionalFormatting sqref="C92:N93">
    <cfRule type="expression" dxfId="20" priority="121" stopIfTrue="1">
      <formula>$O$92</formula>
    </cfRule>
    <cfRule type="expression" dxfId="19" priority="122" stopIfTrue="1">
      <formula>$T$92</formula>
    </cfRule>
    <cfRule type="expression" dxfId="18" priority="123" stopIfTrue="1">
      <formula>$P$93</formula>
    </cfRule>
  </conditionalFormatting>
  <conditionalFormatting sqref="C94:N95">
    <cfRule type="expression" dxfId="17" priority="124" stopIfTrue="1">
      <formula>$O$94</formula>
    </cfRule>
    <cfRule type="expression" dxfId="16" priority="125" stopIfTrue="1">
      <formula>$T$94</formula>
    </cfRule>
    <cfRule type="expression" dxfId="15" priority="126" stopIfTrue="1">
      <formula>$P$95</formula>
    </cfRule>
  </conditionalFormatting>
  <conditionalFormatting sqref="C97:N98">
    <cfRule type="expression" dxfId="14" priority="127" stopIfTrue="1">
      <formula>$O$97</formula>
    </cfRule>
    <cfRule type="expression" dxfId="13" priority="128" stopIfTrue="1">
      <formula>$T$97</formula>
    </cfRule>
    <cfRule type="expression" dxfId="12" priority="129" stopIfTrue="1">
      <formula>$P$98</formula>
    </cfRule>
  </conditionalFormatting>
  <conditionalFormatting sqref="C99:N100">
    <cfRule type="expression" dxfId="11" priority="130" stopIfTrue="1">
      <formula>$O$99</formula>
    </cfRule>
    <cfRule type="expression" dxfId="10" priority="131" stopIfTrue="1">
      <formula>$T$99</formula>
    </cfRule>
    <cfRule type="expression" dxfId="9" priority="132" stopIfTrue="1">
      <formula>$P$100</formula>
    </cfRule>
  </conditionalFormatting>
  <conditionalFormatting sqref="C101:N102">
    <cfRule type="expression" dxfId="8" priority="133" stopIfTrue="1">
      <formula>$O$101</formula>
    </cfRule>
    <cfRule type="expression" dxfId="7" priority="134" stopIfTrue="1">
      <formula>$T$101</formula>
    </cfRule>
    <cfRule type="expression" dxfId="6" priority="135" stopIfTrue="1">
      <formula>$P$102</formula>
    </cfRule>
  </conditionalFormatting>
  <conditionalFormatting sqref="C8:N9">
    <cfRule type="expression" dxfId="5" priority="4" stopIfTrue="1">
      <formula>$O$8</formula>
    </cfRule>
    <cfRule type="expression" dxfId="4" priority="5" stopIfTrue="1">
      <formula>$T$8</formula>
    </cfRule>
    <cfRule type="expression" dxfId="3" priority="6" stopIfTrue="1">
      <formula>$P$9</formula>
    </cfRule>
  </conditionalFormatting>
  <conditionalFormatting sqref="C27:N28">
    <cfRule type="expression" dxfId="2" priority="1" stopIfTrue="1">
      <formula>$O$27</formula>
    </cfRule>
    <cfRule type="expression" dxfId="1" priority="2" stopIfTrue="1">
      <formula>$T$27</formula>
    </cfRule>
    <cfRule type="expression" dxfId="0" priority="3" stopIfTrue="1">
      <formula>$P$28</formula>
    </cfRule>
  </conditionalFormatting>
  <dataValidations count="1">
    <dataValidation imeMode="on" allowBlank="1" showInputMessage="1" showErrorMessage="1" sqref="Z75:AQ82 Z32:AQ47 Z49:AQ54 Z56:AQ73 Z97:AQ102 Z84:AQ95 Z27:AQ30 Z6:AQ25"/>
  </dataValidations>
  <printOptions horizontalCentered="1"/>
  <pageMargins left="0.78740157480314965" right="0.78740157480314965" top="0.59055118110236227" bottom="0.59055118110236227" header="0.51181102362204722" footer="0.51181102362204722"/>
  <pageSetup paperSize="9" scale="55" orientation="portrait" r:id="rId1"/>
  <headerFooter alignWithMargins="0"/>
  <rowBreaks count="2" manualBreakCount="2">
    <brk id="37" max="42" man="1"/>
    <brk id="73"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14</xdr:col>
                    <xdr:colOff>38100</xdr:colOff>
                    <xdr:row>5</xdr:row>
                    <xdr:rowOff>38100</xdr:rowOff>
                  </from>
                  <to>
                    <xdr:col>15</xdr:col>
                    <xdr:colOff>66675</xdr:colOff>
                    <xdr:row>6</xdr:row>
                    <xdr:rowOff>57150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19</xdr:col>
                    <xdr:colOff>38100</xdr:colOff>
                    <xdr:row>5</xdr:row>
                    <xdr:rowOff>38100</xdr:rowOff>
                  </from>
                  <to>
                    <xdr:col>20</xdr:col>
                    <xdr:colOff>66675</xdr:colOff>
                    <xdr:row>6</xdr:row>
                    <xdr:rowOff>57150</xdr:rowOff>
                  </to>
                </anchor>
              </controlPr>
            </control>
          </mc:Choice>
        </mc:AlternateContent>
        <mc:AlternateContent xmlns:mc="http://schemas.openxmlformats.org/markup-compatibility/2006">
          <mc:Choice Requires="x14">
            <control shapeId="16393" r:id="rId6" name="Check Box 9">
              <controlPr defaultSize="0" autoFill="0" autoLine="0" autoPict="0">
                <anchor moveWithCells="1">
                  <from>
                    <xdr:col>14</xdr:col>
                    <xdr:colOff>38100</xdr:colOff>
                    <xdr:row>11</xdr:row>
                    <xdr:rowOff>38100</xdr:rowOff>
                  </from>
                  <to>
                    <xdr:col>15</xdr:col>
                    <xdr:colOff>66675</xdr:colOff>
                    <xdr:row>12</xdr:row>
                    <xdr:rowOff>47625</xdr:rowOff>
                  </to>
                </anchor>
              </controlPr>
            </control>
          </mc:Choice>
        </mc:AlternateContent>
        <mc:AlternateContent xmlns:mc="http://schemas.openxmlformats.org/markup-compatibility/2006">
          <mc:Choice Requires="x14">
            <control shapeId="16394" r:id="rId7" name="Check Box 10">
              <controlPr defaultSize="0" autoFill="0" autoLine="0" autoPict="0">
                <anchor moveWithCells="1">
                  <from>
                    <xdr:col>15</xdr:col>
                    <xdr:colOff>38100</xdr:colOff>
                    <xdr:row>12</xdr:row>
                    <xdr:rowOff>38100</xdr:rowOff>
                  </from>
                  <to>
                    <xdr:col>16</xdr:col>
                    <xdr:colOff>66675</xdr:colOff>
                    <xdr:row>13</xdr:row>
                    <xdr:rowOff>47625</xdr:rowOff>
                  </to>
                </anchor>
              </controlPr>
            </control>
          </mc:Choice>
        </mc:AlternateContent>
        <mc:AlternateContent xmlns:mc="http://schemas.openxmlformats.org/markup-compatibility/2006">
          <mc:Choice Requires="x14">
            <control shapeId="16395" r:id="rId8" name="Check Box 11">
              <controlPr defaultSize="0" autoFill="0" autoLine="0" autoPict="0">
                <anchor moveWithCells="1">
                  <from>
                    <xdr:col>19</xdr:col>
                    <xdr:colOff>38100</xdr:colOff>
                    <xdr:row>11</xdr:row>
                    <xdr:rowOff>38100</xdr:rowOff>
                  </from>
                  <to>
                    <xdr:col>20</xdr:col>
                    <xdr:colOff>66675</xdr:colOff>
                    <xdr:row>12</xdr:row>
                    <xdr:rowOff>47625</xdr:rowOff>
                  </to>
                </anchor>
              </controlPr>
            </control>
          </mc:Choice>
        </mc:AlternateContent>
        <mc:AlternateContent xmlns:mc="http://schemas.openxmlformats.org/markup-compatibility/2006">
          <mc:Choice Requires="x14">
            <control shapeId="16396" r:id="rId9" name="Check Box 12">
              <controlPr defaultSize="0" autoFill="0" autoLine="0" autoPict="0">
                <anchor moveWithCells="1">
                  <from>
                    <xdr:col>20</xdr:col>
                    <xdr:colOff>38100</xdr:colOff>
                    <xdr:row>12</xdr:row>
                    <xdr:rowOff>38100</xdr:rowOff>
                  </from>
                  <to>
                    <xdr:col>21</xdr:col>
                    <xdr:colOff>66675</xdr:colOff>
                    <xdr:row>13</xdr:row>
                    <xdr:rowOff>47625</xdr:rowOff>
                  </to>
                </anchor>
              </controlPr>
            </control>
          </mc:Choice>
        </mc:AlternateContent>
        <mc:AlternateContent xmlns:mc="http://schemas.openxmlformats.org/markup-compatibility/2006">
          <mc:Choice Requires="x14">
            <control shapeId="16397" r:id="rId10" name="Check Box 13">
              <controlPr defaultSize="0" autoFill="0" autoLine="0" autoPict="0">
                <anchor moveWithCells="1">
                  <from>
                    <xdr:col>14</xdr:col>
                    <xdr:colOff>38100</xdr:colOff>
                    <xdr:row>13</xdr:row>
                    <xdr:rowOff>38100</xdr:rowOff>
                  </from>
                  <to>
                    <xdr:col>15</xdr:col>
                    <xdr:colOff>66675</xdr:colOff>
                    <xdr:row>14</xdr:row>
                    <xdr:rowOff>47625</xdr:rowOff>
                  </to>
                </anchor>
              </controlPr>
            </control>
          </mc:Choice>
        </mc:AlternateContent>
        <mc:AlternateContent xmlns:mc="http://schemas.openxmlformats.org/markup-compatibility/2006">
          <mc:Choice Requires="x14">
            <control shapeId="16398" r:id="rId11" name="Check Box 14">
              <controlPr defaultSize="0" autoFill="0" autoLine="0" autoPict="0">
                <anchor moveWithCells="1">
                  <from>
                    <xdr:col>15</xdr:col>
                    <xdr:colOff>38100</xdr:colOff>
                    <xdr:row>14</xdr:row>
                    <xdr:rowOff>38100</xdr:rowOff>
                  </from>
                  <to>
                    <xdr:col>16</xdr:col>
                    <xdr:colOff>66675</xdr:colOff>
                    <xdr:row>15</xdr:row>
                    <xdr:rowOff>47625</xdr:rowOff>
                  </to>
                </anchor>
              </controlPr>
            </control>
          </mc:Choice>
        </mc:AlternateContent>
        <mc:AlternateContent xmlns:mc="http://schemas.openxmlformats.org/markup-compatibility/2006">
          <mc:Choice Requires="x14">
            <control shapeId="16399" r:id="rId12" name="Check Box 15">
              <controlPr defaultSize="0" autoFill="0" autoLine="0" autoPict="0">
                <anchor moveWithCells="1">
                  <from>
                    <xdr:col>19</xdr:col>
                    <xdr:colOff>38100</xdr:colOff>
                    <xdr:row>13</xdr:row>
                    <xdr:rowOff>38100</xdr:rowOff>
                  </from>
                  <to>
                    <xdr:col>20</xdr:col>
                    <xdr:colOff>66675</xdr:colOff>
                    <xdr:row>14</xdr:row>
                    <xdr:rowOff>47625</xdr:rowOff>
                  </to>
                </anchor>
              </controlPr>
            </control>
          </mc:Choice>
        </mc:AlternateContent>
        <mc:AlternateContent xmlns:mc="http://schemas.openxmlformats.org/markup-compatibility/2006">
          <mc:Choice Requires="x14">
            <control shapeId="16400" r:id="rId13" name="Check Box 16">
              <controlPr defaultSize="0" autoFill="0" autoLine="0" autoPict="0">
                <anchor moveWithCells="1">
                  <from>
                    <xdr:col>20</xdr:col>
                    <xdr:colOff>38100</xdr:colOff>
                    <xdr:row>14</xdr:row>
                    <xdr:rowOff>38100</xdr:rowOff>
                  </from>
                  <to>
                    <xdr:col>21</xdr:col>
                    <xdr:colOff>66675</xdr:colOff>
                    <xdr:row>15</xdr:row>
                    <xdr:rowOff>47625</xdr:rowOff>
                  </to>
                </anchor>
              </controlPr>
            </control>
          </mc:Choice>
        </mc:AlternateContent>
        <mc:AlternateContent xmlns:mc="http://schemas.openxmlformats.org/markup-compatibility/2006">
          <mc:Choice Requires="x14">
            <control shapeId="16401" r:id="rId14" name="Check Box 17">
              <controlPr defaultSize="0" autoFill="0" autoLine="0" autoPict="0">
                <anchor moveWithCells="1">
                  <from>
                    <xdr:col>14</xdr:col>
                    <xdr:colOff>38100</xdr:colOff>
                    <xdr:row>15</xdr:row>
                    <xdr:rowOff>38100</xdr:rowOff>
                  </from>
                  <to>
                    <xdr:col>15</xdr:col>
                    <xdr:colOff>66675</xdr:colOff>
                    <xdr:row>16</xdr:row>
                    <xdr:rowOff>47625</xdr:rowOff>
                  </to>
                </anchor>
              </controlPr>
            </control>
          </mc:Choice>
        </mc:AlternateContent>
        <mc:AlternateContent xmlns:mc="http://schemas.openxmlformats.org/markup-compatibility/2006">
          <mc:Choice Requires="x14">
            <control shapeId="16402" r:id="rId15" name="Check Box 18">
              <controlPr defaultSize="0" autoFill="0" autoLine="0" autoPict="0">
                <anchor moveWithCells="1">
                  <from>
                    <xdr:col>15</xdr:col>
                    <xdr:colOff>38100</xdr:colOff>
                    <xdr:row>16</xdr:row>
                    <xdr:rowOff>38100</xdr:rowOff>
                  </from>
                  <to>
                    <xdr:col>16</xdr:col>
                    <xdr:colOff>66675</xdr:colOff>
                    <xdr:row>17</xdr:row>
                    <xdr:rowOff>47625</xdr:rowOff>
                  </to>
                </anchor>
              </controlPr>
            </control>
          </mc:Choice>
        </mc:AlternateContent>
        <mc:AlternateContent xmlns:mc="http://schemas.openxmlformats.org/markup-compatibility/2006">
          <mc:Choice Requires="x14">
            <control shapeId="16403" r:id="rId16" name="Check Box 19">
              <controlPr defaultSize="0" autoFill="0" autoLine="0" autoPict="0">
                <anchor moveWithCells="1">
                  <from>
                    <xdr:col>19</xdr:col>
                    <xdr:colOff>38100</xdr:colOff>
                    <xdr:row>15</xdr:row>
                    <xdr:rowOff>38100</xdr:rowOff>
                  </from>
                  <to>
                    <xdr:col>20</xdr:col>
                    <xdr:colOff>66675</xdr:colOff>
                    <xdr:row>16</xdr:row>
                    <xdr:rowOff>47625</xdr:rowOff>
                  </to>
                </anchor>
              </controlPr>
            </control>
          </mc:Choice>
        </mc:AlternateContent>
        <mc:AlternateContent xmlns:mc="http://schemas.openxmlformats.org/markup-compatibility/2006">
          <mc:Choice Requires="x14">
            <control shapeId="16404" r:id="rId17" name="Check Box 20">
              <controlPr defaultSize="0" autoFill="0" autoLine="0" autoPict="0">
                <anchor moveWithCells="1">
                  <from>
                    <xdr:col>20</xdr:col>
                    <xdr:colOff>38100</xdr:colOff>
                    <xdr:row>16</xdr:row>
                    <xdr:rowOff>38100</xdr:rowOff>
                  </from>
                  <to>
                    <xdr:col>21</xdr:col>
                    <xdr:colOff>66675</xdr:colOff>
                    <xdr:row>17</xdr:row>
                    <xdr:rowOff>47625</xdr:rowOff>
                  </to>
                </anchor>
              </controlPr>
            </control>
          </mc:Choice>
        </mc:AlternateContent>
        <mc:AlternateContent xmlns:mc="http://schemas.openxmlformats.org/markup-compatibility/2006">
          <mc:Choice Requires="x14">
            <control shapeId="16405" r:id="rId18" name="Check Box 21">
              <controlPr defaultSize="0" autoFill="0" autoLine="0" autoPict="0">
                <anchor moveWithCells="1">
                  <from>
                    <xdr:col>14</xdr:col>
                    <xdr:colOff>38100</xdr:colOff>
                    <xdr:row>17</xdr:row>
                    <xdr:rowOff>38100</xdr:rowOff>
                  </from>
                  <to>
                    <xdr:col>15</xdr:col>
                    <xdr:colOff>66675</xdr:colOff>
                    <xdr:row>18</xdr:row>
                    <xdr:rowOff>47625</xdr:rowOff>
                  </to>
                </anchor>
              </controlPr>
            </control>
          </mc:Choice>
        </mc:AlternateContent>
        <mc:AlternateContent xmlns:mc="http://schemas.openxmlformats.org/markup-compatibility/2006">
          <mc:Choice Requires="x14">
            <control shapeId="16406" r:id="rId19" name="Check Box 22">
              <controlPr defaultSize="0" autoFill="0" autoLine="0" autoPict="0">
                <anchor moveWithCells="1">
                  <from>
                    <xdr:col>15</xdr:col>
                    <xdr:colOff>38100</xdr:colOff>
                    <xdr:row>18</xdr:row>
                    <xdr:rowOff>38100</xdr:rowOff>
                  </from>
                  <to>
                    <xdr:col>16</xdr:col>
                    <xdr:colOff>66675</xdr:colOff>
                    <xdr:row>19</xdr:row>
                    <xdr:rowOff>47625</xdr:rowOff>
                  </to>
                </anchor>
              </controlPr>
            </control>
          </mc:Choice>
        </mc:AlternateContent>
        <mc:AlternateContent xmlns:mc="http://schemas.openxmlformats.org/markup-compatibility/2006">
          <mc:Choice Requires="x14">
            <control shapeId="16407" r:id="rId20" name="Check Box 23">
              <controlPr defaultSize="0" autoFill="0" autoLine="0" autoPict="0">
                <anchor moveWithCells="1">
                  <from>
                    <xdr:col>19</xdr:col>
                    <xdr:colOff>38100</xdr:colOff>
                    <xdr:row>17</xdr:row>
                    <xdr:rowOff>38100</xdr:rowOff>
                  </from>
                  <to>
                    <xdr:col>20</xdr:col>
                    <xdr:colOff>66675</xdr:colOff>
                    <xdr:row>18</xdr:row>
                    <xdr:rowOff>47625</xdr:rowOff>
                  </to>
                </anchor>
              </controlPr>
            </control>
          </mc:Choice>
        </mc:AlternateContent>
        <mc:AlternateContent xmlns:mc="http://schemas.openxmlformats.org/markup-compatibility/2006">
          <mc:Choice Requires="x14">
            <control shapeId="16408" r:id="rId21" name="Check Box 24">
              <controlPr defaultSize="0" autoFill="0" autoLine="0" autoPict="0">
                <anchor moveWithCells="1">
                  <from>
                    <xdr:col>20</xdr:col>
                    <xdr:colOff>38100</xdr:colOff>
                    <xdr:row>18</xdr:row>
                    <xdr:rowOff>38100</xdr:rowOff>
                  </from>
                  <to>
                    <xdr:col>21</xdr:col>
                    <xdr:colOff>66675</xdr:colOff>
                    <xdr:row>19</xdr:row>
                    <xdr:rowOff>47625</xdr:rowOff>
                  </to>
                </anchor>
              </controlPr>
            </control>
          </mc:Choice>
        </mc:AlternateContent>
        <mc:AlternateContent xmlns:mc="http://schemas.openxmlformats.org/markup-compatibility/2006">
          <mc:Choice Requires="x14">
            <control shapeId="16409" r:id="rId22" name="Check Box 25">
              <controlPr defaultSize="0" autoFill="0" autoLine="0" autoPict="0">
                <anchor moveWithCells="1">
                  <from>
                    <xdr:col>14</xdr:col>
                    <xdr:colOff>38100</xdr:colOff>
                    <xdr:row>19</xdr:row>
                    <xdr:rowOff>38100</xdr:rowOff>
                  </from>
                  <to>
                    <xdr:col>15</xdr:col>
                    <xdr:colOff>66675</xdr:colOff>
                    <xdr:row>20</xdr:row>
                    <xdr:rowOff>47625</xdr:rowOff>
                  </to>
                </anchor>
              </controlPr>
            </control>
          </mc:Choice>
        </mc:AlternateContent>
        <mc:AlternateContent xmlns:mc="http://schemas.openxmlformats.org/markup-compatibility/2006">
          <mc:Choice Requires="x14">
            <control shapeId="16410" r:id="rId23" name="Check Box 26">
              <controlPr defaultSize="0" autoFill="0" autoLine="0" autoPict="0">
                <anchor moveWithCells="1">
                  <from>
                    <xdr:col>15</xdr:col>
                    <xdr:colOff>38100</xdr:colOff>
                    <xdr:row>20</xdr:row>
                    <xdr:rowOff>38100</xdr:rowOff>
                  </from>
                  <to>
                    <xdr:col>16</xdr:col>
                    <xdr:colOff>66675</xdr:colOff>
                    <xdr:row>21</xdr:row>
                    <xdr:rowOff>47625</xdr:rowOff>
                  </to>
                </anchor>
              </controlPr>
            </control>
          </mc:Choice>
        </mc:AlternateContent>
        <mc:AlternateContent xmlns:mc="http://schemas.openxmlformats.org/markup-compatibility/2006">
          <mc:Choice Requires="x14">
            <control shapeId="16411" r:id="rId24" name="Check Box 27">
              <controlPr defaultSize="0" autoFill="0" autoLine="0" autoPict="0">
                <anchor moveWithCells="1">
                  <from>
                    <xdr:col>19</xdr:col>
                    <xdr:colOff>38100</xdr:colOff>
                    <xdr:row>19</xdr:row>
                    <xdr:rowOff>38100</xdr:rowOff>
                  </from>
                  <to>
                    <xdr:col>20</xdr:col>
                    <xdr:colOff>66675</xdr:colOff>
                    <xdr:row>20</xdr:row>
                    <xdr:rowOff>47625</xdr:rowOff>
                  </to>
                </anchor>
              </controlPr>
            </control>
          </mc:Choice>
        </mc:AlternateContent>
        <mc:AlternateContent xmlns:mc="http://schemas.openxmlformats.org/markup-compatibility/2006">
          <mc:Choice Requires="x14">
            <control shapeId="16412" r:id="rId25" name="Check Box 28">
              <controlPr defaultSize="0" autoFill="0" autoLine="0" autoPict="0">
                <anchor moveWithCells="1">
                  <from>
                    <xdr:col>20</xdr:col>
                    <xdr:colOff>38100</xdr:colOff>
                    <xdr:row>20</xdr:row>
                    <xdr:rowOff>38100</xdr:rowOff>
                  </from>
                  <to>
                    <xdr:col>21</xdr:col>
                    <xdr:colOff>66675</xdr:colOff>
                    <xdr:row>21</xdr:row>
                    <xdr:rowOff>47625</xdr:rowOff>
                  </to>
                </anchor>
              </controlPr>
            </control>
          </mc:Choice>
        </mc:AlternateContent>
        <mc:AlternateContent xmlns:mc="http://schemas.openxmlformats.org/markup-compatibility/2006">
          <mc:Choice Requires="x14">
            <control shapeId="16413" r:id="rId26" name="Check Box 29">
              <controlPr defaultSize="0" autoFill="0" autoLine="0" autoPict="0">
                <anchor moveWithCells="1">
                  <from>
                    <xdr:col>14</xdr:col>
                    <xdr:colOff>38100</xdr:colOff>
                    <xdr:row>21</xdr:row>
                    <xdr:rowOff>38100</xdr:rowOff>
                  </from>
                  <to>
                    <xdr:col>15</xdr:col>
                    <xdr:colOff>66675</xdr:colOff>
                    <xdr:row>22</xdr:row>
                    <xdr:rowOff>47625</xdr:rowOff>
                  </to>
                </anchor>
              </controlPr>
            </control>
          </mc:Choice>
        </mc:AlternateContent>
        <mc:AlternateContent xmlns:mc="http://schemas.openxmlformats.org/markup-compatibility/2006">
          <mc:Choice Requires="x14">
            <control shapeId="16414" r:id="rId27" name="Check Box 30">
              <controlPr defaultSize="0" autoFill="0" autoLine="0" autoPict="0">
                <anchor moveWithCells="1">
                  <from>
                    <xdr:col>15</xdr:col>
                    <xdr:colOff>38100</xdr:colOff>
                    <xdr:row>22</xdr:row>
                    <xdr:rowOff>38100</xdr:rowOff>
                  </from>
                  <to>
                    <xdr:col>16</xdr:col>
                    <xdr:colOff>66675</xdr:colOff>
                    <xdr:row>23</xdr:row>
                    <xdr:rowOff>47625</xdr:rowOff>
                  </to>
                </anchor>
              </controlPr>
            </control>
          </mc:Choice>
        </mc:AlternateContent>
        <mc:AlternateContent xmlns:mc="http://schemas.openxmlformats.org/markup-compatibility/2006">
          <mc:Choice Requires="x14">
            <control shapeId="16415" r:id="rId28" name="Check Box 31">
              <controlPr defaultSize="0" autoFill="0" autoLine="0" autoPict="0">
                <anchor moveWithCells="1">
                  <from>
                    <xdr:col>19</xdr:col>
                    <xdr:colOff>38100</xdr:colOff>
                    <xdr:row>21</xdr:row>
                    <xdr:rowOff>38100</xdr:rowOff>
                  </from>
                  <to>
                    <xdr:col>20</xdr:col>
                    <xdr:colOff>66675</xdr:colOff>
                    <xdr:row>22</xdr:row>
                    <xdr:rowOff>47625</xdr:rowOff>
                  </to>
                </anchor>
              </controlPr>
            </control>
          </mc:Choice>
        </mc:AlternateContent>
        <mc:AlternateContent xmlns:mc="http://schemas.openxmlformats.org/markup-compatibility/2006">
          <mc:Choice Requires="x14">
            <control shapeId="16416" r:id="rId29" name="Check Box 32">
              <controlPr defaultSize="0" autoFill="0" autoLine="0" autoPict="0">
                <anchor moveWithCells="1">
                  <from>
                    <xdr:col>20</xdr:col>
                    <xdr:colOff>38100</xdr:colOff>
                    <xdr:row>22</xdr:row>
                    <xdr:rowOff>38100</xdr:rowOff>
                  </from>
                  <to>
                    <xdr:col>21</xdr:col>
                    <xdr:colOff>66675</xdr:colOff>
                    <xdr:row>23</xdr:row>
                    <xdr:rowOff>47625</xdr:rowOff>
                  </to>
                </anchor>
              </controlPr>
            </control>
          </mc:Choice>
        </mc:AlternateContent>
        <mc:AlternateContent xmlns:mc="http://schemas.openxmlformats.org/markup-compatibility/2006">
          <mc:Choice Requires="x14">
            <control shapeId="16417" r:id="rId30" name="Check Box 33">
              <controlPr defaultSize="0" autoFill="0" autoLine="0" autoPict="0">
                <anchor moveWithCells="1">
                  <from>
                    <xdr:col>14</xdr:col>
                    <xdr:colOff>38100</xdr:colOff>
                    <xdr:row>23</xdr:row>
                    <xdr:rowOff>38100</xdr:rowOff>
                  </from>
                  <to>
                    <xdr:col>15</xdr:col>
                    <xdr:colOff>66675</xdr:colOff>
                    <xdr:row>24</xdr:row>
                    <xdr:rowOff>47625</xdr:rowOff>
                  </to>
                </anchor>
              </controlPr>
            </control>
          </mc:Choice>
        </mc:AlternateContent>
        <mc:AlternateContent xmlns:mc="http://schemas.openxmlformats.org/markup-compatibility/2006">
          <mc:Choice Requires="x14">
            <control shapeId="16419" r:id="rId31" name="Check Box 35">
              <controlPr defaultSize="0" autoFill="0" autoLine="0" autoPict="0">
                <anchor moveWithCells="1">
                  <from>
                    <xdr:col>19</xdr:col>
                    <xdr:colOff>38100</xdr:colOff>
                    <xdr:row>23</xdr:row>
                    <xdr:rowOff>38100</xdr:rowOff>
                  </from>
                  <to>
                    <xdr:col>20</xdr:col>
                    <xdr:colOff>66675</xdr:colOff>
                    <xdr:row>24</xdr:row>
                    <xdr:rowOff>47625</xdr:rowOff>
                  </to>
                </anchor>
              </controlPr>
            </control>
          </mc:Choice>
        </mc:AlternateContent>
        <mc:AlternateContent xmlns:mc="http://schemas.openxmlformats.org/markup-compatibility/2006">
          <mc:Choice Requires="x14">
            <control shapeId="16421" r:id="rId32" name="Check Box 37">
              <controlPr defaultSize="0" autoFill="0" autoLine="0" autoPict="0">
                <anchor moveWithCells="1">
                  <from>
                    <xdr:col>14</xdr:col>
                    <xdr:colOff>38100</xdr:colOff>
                    <xdr:row>31</xdr:row>
                    <xdr:rowOff>38100</xdr:rowOff>
                  </from>
                  <to>
                    <xdr:col>15</xdr:col>
                    <xdr:colOff>66675</xdr:colOff>
                    <xdr:row>32</xdr:row>
                    <xdr:rowOff>47625</xdr:rowOff>
                  </to>
                </anchor>
              </controlPr>
            </control>
          </mc:Choice>
        </mc:AlternateContent>
        <mc:AlternateContent xmlns:mc="http://schemas.openxmlformats.org/markup-compatibility/2006">
          <mc:Choice Requires="x14">
            <control shapeId="16422" r:id="rId33" name="Check Box 38">
              <controlPr defaultSize="0" autoFill="0" autoLine="0" autoPict="0">
                <anchor moveWithCells="1">
                  <from>
                    <xdr:col>15</xdr:col>
                    <xdr:colOff>38100</xdr:colOff>
                    <xdr:row>32</xdr:row>
                    <xdr:rowOff>38100</xdr:rowOff>
                  </from>
                  <to>
                    <xdr:col>16</xdr:col>
                    <xdr:colOff>66675</xdr:colOff>
                    <xdr:row>33</xdr:row>
                    <xdr:rowOff>47625</xdr:rowOff>
                  </to>
                </anchor>
              </controlPr>
            </control>
          </mc:Choice>
        </mc:AlternateContent>
        <mc:AlternateContent xmlns:mc="http://schemas.openxmlformats.org/markup-compatibility/2006">
          <mc:Choice Requires="x14">
            <control shapeId="16423" r:id="rId34" name="Check Box 39">
              <controlPr defaultSize="0" autoFill="0" autoLine="0" autoPict="0">
                <anchor moveWithCells="1">
                  <from>
                    <xdr:col>19</xdr:col>
                    <xdr:colOff>38100</xdr:colOff>
                    <xdr:row>31</xdr:row>
                    <xdr:rowOff>38100</xdr:rowOff>
                  </from>
                  <to>
                    <xdr:col>20</xdr:col>
                    <xdr:colOff>66675</xdr:colOff>
                    <xdr:row>32</xdr:row>
                    <xdr:rowOff>47625</xdr:rowOff>
                  </to>
                </anchor>
              </controlPr>
            </control>
          </mc:Choice>
        </mc:AlternateContent>
        <mc:AlternateContent xmlns:mc="http://schemas.openxmlformats.org/markup-compatibility/2006">
          <mc:Choice Requires="x14">
            <control shapeId="16424" r:id="rId35" name="Check Box 40">
              <controlPr defaultSize="0" autoFill="0" autoLine="0" autoPict="0">
                <anchor moveWithCells="1">
                  <from>
                    <xdr:col>20</xdr:col>
                    <xdr:colOff>38100</xdr:colOff>
                    <xdr:row>32</xdr:row>
                    <xdr:rowOff>38100</xdr:rowOff>
                  </from>
                  <to>
                    <xdr:col>21</xdr:col>
                    <xdr:colOff>66675</xdr:colOff>
                    <xdr:row>33</xdr:row>
                    <xdr:rowOff>47625</xdr:rowOff>
                  </to>
                </anchor>
              </controlPr>
            </control>
          </mc:Choice>
        </mc:AlternateContent>
        <mc:AlternateContent xmlns:mc="http://schemas.openxmlformats.org/markup-compatibility/2006">
          <mc:Choice Requires="x14">
            <control shapeId="16425" r:id="rId36" name="Check Box 41">
              <controlPr defaultSize="0" autoFill="0" autoLine="0" autoPict="0">
                <anchor moveWithCells="1">
                  <from>
                    <xdr:col>14</xdr:col>
                    <xdr:colOff>38100</xdr:colOff>
                    <xdr:row>33</xdr:row>
                    <xdr:rowOff>38100</xdr:rowOff>
                  </from>
                  <to>
                    <xdr:col>15</xdr:col>
                    <xdr:colOff>66675</xdr:colOff>
                    <xdr:row>34</xdr:row>
                    <xdr:rowOff>47625</xdr:rowOff>
                  </to>
                </anchor>
              </controlPr>
            </control>
          </mc:Choice>
        </mc:AlternateContent>
        <mc:AlternateContent xmlns:mc="http://schemas.openxmlformats.org/markup-compatibility/2006">
          <mc:Choice Requires="x14">
            <control shapeId="16426" r:id="rId37" name="Check Box 42">
              <controlPr defaultSize="0" autoFill="0" autoLine="0" autoPict="0">
                <anchor moveWithCells="1">
                  <from>
                    <xdr:col>15</xdr:col>
                    <xdr:colOff>38100</xdr:colOff>
                    <xdr:row>34</xdr:row>
                    <xdr:rowOff>38100</xdr:rowOff>
                  </from>
                  <to>
                    <xdr:col>16</xdr:col>
                    <xdr:colOff>66675</xdr:colOff>
                    <xdr:row>35</xdr:row>
                    <xdr:rowOff>47625</xdr:rowOff>
                  </to>
                </anchor>
              </controlPr>
            </control>
          </mc:Choice>
        </mc:AlternateContent>
        <mc:AlternateContent xmlns:mc="http://schemas.openxmlformats.org/markup-compatibility/2006">
          <mc:Choice Requires="x14">
            <control shapeId="16427" r:id="rId38" name="Check Box 43">
              <controlPr defaultSize="0" autoFill="0" autoLine="0" autoPict="0">
                <anchor moveWithCells="1">
                  <from>
                    <xdr:col>19</xdr:col>
                    <xdr:colOff>38100</xdr:colOff>
                    <xdr:row>33</xdr:row>
                    <xdr:rowOff>38100</xdr:rowOff>
                  </from>
                  <to>
                    <xdr:col>20</xdr:col>
                    <xdr:colOff>66675</xdr:colOff>
                    <xdr:row>34</xdr:row>
                    <xdr:rowOff>47625</xdr:rowOff>
                  </to>
                </anchor>
              </controlPr>
            </control>
          </mc:Choice>
        </mc:AlternateContent>
        <mc:AlternateContent xmlns:mc="http://schemas.openxmlformats.org/markup-compatibility/2006">
          <mc:Choice Requires="x14">
            <control shapeId="16428" r:id="rId39" name="Check Box 44">
              <controlPr defaultSize="0" autoFill="0" autoLine="0" autoPict="0">
                <anchor moveWithCells="1">
                  <from>
                    <xdr:col>20</xdr:col>
                    <xdr:colOff>38100</xdr:colOff>
                    <xdr:row>34</xdr:row>
                    <xdr:rowOff>38100</xdr:rowOff>
                  </from>
                  <to>
                    <xdr:col>21</xdr:col>
                    <xdr:colOff>66675</xdr:colOff>
                    <xdr:row>35</xdr:row>
                    <xdr:rowOff>47625</xdr:rowOff>
                  </to>
                </anchor>
              </controlPr>
            </control>
          </mc:Choice>
        </mc:AlternateContent>
        <mc:AlternateContent xmlns:mc="http://schemas.openxmlformats.org/markup-compatibility/2006">
          <mc:Choice Requires="x14">
            <control shapeId="16429" r:id="rId40" name="Check Box 45">
              <controlPr defaultSize="0" autoFill="0" autoLine="0" autoPict="0">
                <anchor moveWithCells="1">
                  <from>
                    <xdr:col>14</xdr:col>
                    <xdr:colOff>38100</xdr:colOff>
                    <xdr:row>35</xdr:row>
                    <xdr:rowOff>38100</xdr:rowOff>
                  </from>
                  <to>
                    <xdr:col>15</xdr:col>
                    <xdr:colOff>66675</xdr:colOff>
                    <xdr:row>36</xdr:row>
                    <xdr:rowOff>47625</xdr:rowOff>
                  </to>
                </anchor>
              </controlPr>
            </control>
          </mc:Choice>
        </mc:AlternateContent>
        <mc:AlternateContent xmlns:mc="http://schemas.openxmlformats.org/markup-compatibility/2006">
          <mc:Choice Requires="x14">
            <control shapeId="16430" r:id="rId41" name="Check Box 46">
              <controlPr defaultSize="0" autoFill="0" autoLine="0" autoPict="0">
                <anchor moveWithCells="1">
                  <from>
                    <xdr:col>15</xdr:col>
                    <xdr:colOff>38100</xdr:colOff>
                    <xdr:row>36</xdr:row>
                    <xdr:rowOff>38100</xdr:rowOff>
                  </from>
                  <to>
                    <xdr:col>16</xdr:col>
                    <xdr:colOff>66675</xdr:colOff>
                    <xdr:row>37</xdr:row>
                    <xdr:rowOff>47625</xdr:rowOff>
                  </to>
                </anchor>
              </controlPr>
            </control>
          </mc:Choice>
        </mc:AlternateContent>
        <mc:AlternateContent xmlns:mc="http://schemas.openxmlformats.org/markup-compatibility/2006">
          <mc:Choice Requires="x14">
            <control shapeId="16431" r:id="rId42" name="Check Box 47">
              <controlPr defaultSize="0" autoFill="0" autoLine="0" autoPict="0">
                <anchor moveWithCells="1">
                  <from>
                    <xdr:col>19</xdr:col>
                    <xdr:colOff>38100</xdr:colOff>
                    <xdr:row>35</xdr:row>
                    <xdr:rowOff>38100</xdr:rowOff>
                  </from>
                  <to>
                    <xdr:col>20</xdr:col>
                    <xdr:colOff>66675</xdr:colOff>
                    <xdr:row>36</xdr:row>
                    <xdr:rowOff>47625</xdr:rowOff>
                  </to>
                </anchor>
              </controlPr>
            </control>
          </mc:Choice>
        </mc:AlternateContent>
        <mc:AlternateContent xmlns:mc="http://schemas.openxmlformats.org/markup-compatibility/2006">
          <mc:Choice Requires="x14">
            <control shapeId="16432" r:id="rId43" name="Check Box 48">
              <controlPr defaultSize="0" autoFill="0" autoLine="0" autoPict="0">
                <anchor moveWithCells="1">
                  <from>
                    <xdr:col>20</xdr:col>
                    <xdr:colOff>38100</xdr:colOff>
                    <xdr:row>36</xdr:row>
                    <xdr:rowOff>38100</xdr:rowOff>
                  </from>
                  <to>
                    <xdr:col>21</xdr:col>
                    <xdr:colOff>66675</xdr:colOff>
                    <xdr:row>37</xdr:row>
                    <xdr:rowOff>47625</xdr:rowOff>
                  </to>
                </anchor>
              </controlPr>
            </control>
          </mc:Choice>
        </mc:AlternateContent>
        <mc:AlternateContent xmlns:mc="http://schemas.openxmlformats.org/markup-compatibility/2006">
          <mc:Choice Requires="x14">
            <control shapeId="16433" r:id="rId44" name="Check Box 49">
              <controlPr defaultSize="0" autoFill="0" autoLine="0" autoPict="0">
                <anchor moveWithCells="1">
                  <from>
                    <xdr:col>14</xdr:col>
                    <xdr:colOff>38100</xdr:colOff>
                    <xdr:row>37</xdr:row>
                    <xdr:rowOff>38100</xdr:rowOff>
                  </from>
                  <to>
                    <xdr:col>15</xdr:col>
                    <xdr:colOff>66675</xdr:colOff>
                    <xdr:row>38</xdr:row>
                    <xdr:rowOff>47625</xdr:rowOff>
                  </to>
                </anchor>
              </controlPr>
            </control>
          </mc:Choice>
        </mc:AlternateContent>
        <mc:AlternateContent xmlns:mc="http://schemas.openxmlformats.org/markup-compatibility/2006">
          <mc:Choice Requires="x14">
            <control shapeId="16434" r:id="rId45" name="Check Box 50">
              <controlPr defaultSize="0" autoFill="0" autoLine="0" autoPict="0">
                <anchor moveWithCells="1">
                  <from>
                    <xdr:col>15</xdr:col>
                    <xdr:colOff>38100</xdr:colOff>
                    <xdr:row>38</xdr:row>
                    <xdr:rowOff>38100</xdr:rowOff>
                  </from>
                  <to>
                    <xdr:col>16</xdr:col>
                    <xdr:colOff>66675</xdr:colOff>
                    <xdr:row>39</xdr:row>
                    <xdr:rowOff>47625</xdr:rowOff>
                  </to>
                </anchor>
              </controlPr>
            </control>
          </mc:Choice>
        </mc:AlternateContent>
        <mc:AlternateContent xmlns:mc="http://schemas.openxmlformats.org/markup-compatibility/2006">
          <mc:Choice Requires="x14">
            <control shapeId="16435" r:id="rId46" name="Check Box 51">
              <controlPr defaultSize="0" autoFill="0" autoLine="0" autoPict="0">
                <anchor moveWithCells="1">
                  <from>
                    <xdr:col>19</xdr:col>
                    <xdr:colOff>38100</xdr:colOff>
                    <xdr:row>37</xdr:row>
                    <xdr:rowOff>38100</xdr:rowOff>
                  </from>
                  <to>
                    <xdr:col>20</xdr:col>
                    <xdr:colOff>66675</xdr:colOff>
                    <xdr:row>38</xdr:row>
                    <xdr:rowOff>47625</xdr:rowOff>
                  </to>
                </anchor>
              </controlPr>
            </control>
          </mc:Choice>
        </mc:AlternateContent>
        <mc:AlternateContent xmlns:mc="http://schemas.openxmlformats.org/markup-compatibility/2006">
          <mc:Choice Requires="x14">
            <control shapeId="16436" r:id="rId47" name="Check Box 52">
              <controlPr defaultSize="0" autoFill="0" autoLine="0" autoPict="0">
                <anchor moveWithCells="1">
                  <from>
                    <xdr:col>20</xdr:col>
                    <xdr:colOff>38100</xdr:colOff>
                    <xdr:row>38</xdr:row>
                    <xdr:rowOff>38100</xdr:rowOff>
                  </from>
                  <to>
                    <xdr:col>21</xdr:col>
                    <xdr:colOff>66675</xdr:colOff>
                    <xdr:row>39</xdr:row>
                    <xdr:rowOff>47625</xdr:rowOff>
                  </to>
                </anchor>
              </controlPr>
            </control>
          </mc:Choice>
        </mc:AlternateContent>
        <mc:AlternateContent xmlns:mc="http://schemas.openxmlformats.org/markup-compatibility/2006">
          <mc:Choice Requires="x14">
            <control shapeId="16437" r:id="rId48" name="Check Box 53">
              <controlPr defaultSize="0" autoFill="0" autoLine="0" autoPict="0">
                <anchor moveWithCells="1">
                  <from>
                    <xdr:col>14</xdr:col>
                    <xdr:colOff>38100</xdr:colOff>
                    <xdr:row>39</xdr:row>
                    <xdr:rowOff>38100</xdr:rowOff>
                  </from>
                  <to>
                    <xdr:col>15</xdr:col>
                    <xdr:colOff>66675</xdr:colOff>
                    <xdr:row>40</xdr:row>
                    <xdr:rowOff>47625</xdr:rowOff>
                  </to>
                </anchor>
              </controlPr>
            </control>
          </mc:Choice>
        </mc:AlternateContent>
        <mc:AlternateContent xmlns:mc="http://schemas.openxmlformats.org/markup-compatibility/2006">
          <mc:Choice Requires="x14">
            <control shapeId="16438" r:id="rId49" name="Check Box 54">
              <controlPr defaultSize="0" autoFill="0" autoLine="0" autoPict="0">
                <anchor moveWithCells="1">
                  <from>
                    <xdr:col>15</xdr:col>
                    <xdr:colOff>38100</xdr:colOff>
                    <xdr:row>40</xdr:row>
                    <xdr:rowOff>38100</xdr:rowOff>
                  </from>
                  <to>
                    <xdr:col>16</xdr:col>
                    <xdr:colOff>66675</xdr:colOff>
                    <xdr:row>41</xdr:row>
                    <xdr:rowOff>47625</xdr:rowOff>
                  </to>
                </anchor>
              </controlPr>
            </control>
          </mc:Choice>
        </mc:AlternateContent>
        <mc:AlternateContent xmlns:mc="http://schemas.openxmlformats.org/markup-compatibility/2006">
          <mc:Choice Requires="x14">
            <control shapeId="16439" r:id="rId50" name="Check Box 55">
              <controlPr defaultSize="0" autoFill="0" autoLine="0" autoPict="0">
                <anchor moveWithCells="1">
                  <from>
                    <xdr:col>19</xdr:col>
                    <xdr:colOff>38100</xdr:colOff>
                    <xdr:row>39</xdr:row>
                    <xdr:rowOff>38100</xdr:rowOff>
                  </from>
                  <to>
                    <xdr:col>20</xdr:col>
                    <xdr:colOff>66675</xdr:colOff>
                    <xdr:row>40</xdr:row>
                    <xdr:rowOff>47625</xdr:rowOff>
                  </to>
                </anchor>
              </controlPr>
            </control>
          </mc:Choice>
        </mc:AlternateContent>
        <mc:AlternateContent xmlns:mc="http://schemas.openxmlformats.org/markup-compatibility/2006">
          <mc:Choice Requires="x14">
            <control shapeId="16440" r:id="rId51" name="Check Box 56">
              <controlPr defaultSize="0" autoFill="0" autoLine="0" autoPict="0">
                <anchor moveWithCells="1">
                  <from>
                    <xdr:col>20</xdr:col>
                    <xdr:colOff>38100</xdr:colOff>
                    <xdr:row>40</xdr:row>
                    <xdr:rowOff>38100</xdr:rowOff>
                  </from>
                  <to>
                    <xdr:col>21</xdr:col>
                    <xdr:colOff>66675</xdr:colOff>
                    <xdr:row>41</xdr:row>
                    <xdr:rowOff>47625</xdr:rowOff>
                  </to>
                </anchor>
              </controlPr>
            </control>
          </mc:Choice>
        </mc:AlternateContent>
        <mc:AlternateContent xmlns:mc="http://schemas.openxmlformats.org/markup-compatibility/2006">
          <mc:Choice Requires="x14">
            <control shapeId="16441" r:id="rId52" name="Check Box 57">
              <controlPr defaultSize="0" autoFill="0" autoLine="0" autoPict="0">
                <anchor moveWithCells="1">
                  <from>
                    <xdr:col>14</xdr:col>
                    <xdr:colOff>38100</xdr:colOff>
                    <xdr:row>41</xdr:row>
                    <xdr:rowOff>38100</xdr:rowOff>
                  </from>
                  <to>
                    <xdr:col>15</xdr:col>
                    <xdr:colOff>66675</xdr:colOff>
                    <xdr:row>42</xdr:row>
                    <xdr:rowOff>47625</xdr:rowOff>
                  </to>
                </anchor>
              </controlPr>
            </control>
          </mc:Choice>
        </mc:AlternateContent>
        <mc:AlternateContent xmlns:mc="http://schemas.openxmlformats.org/markup-compatibility/2006">
          <mc:Choice Requires="x14">
            <control shapeId="16442" r:id="rId53" name="Check Box 58">
              <controlPr defaultSize="0" autoFill="0" autoLine="0" autoPict="0">
                <anchor moveWithCells="1">
                  <from>
                    <xdr:col>15</xdr:col>
                    <xdr:colOff>38100</xdr:colOff>
                    <xdr:row>42</xdr:row>
                    <xdr:rowOff>38100</xdr:rowOff>
                  </from>
                  <to>
                    <xdr:col>16</xdr:col>
                    <xdr:colOff>66675</xdr:colOff>
                    <xdr:row>43</xdr:row>
                    <xdr:rowOff>47625</xdr:rowOff>
                  </to>
                </anchor>
              </controlPr>
            </control>
          </mc:Choice>
        </mc:AlternateContent>
        <mc:AlternateContent xmlns:mc="http://schemas.openxmlformats.org/markup-compatibility/2006">
          <mc:Choice Requires="x14">
            <control shapeId="16443" r:id="rId54" name="Check Box 59">
              <controlPr defaultSize="0" autoFill="0" autoLine="0" autoPict="0">
                <anchor moveWithCells="1">
                  <from>
                    <xdr:col>19</xdr:col>
                    <xdr:colOff>38100</xdr:colOff>
                    <xdr:row>41</xdr:row>
                    <xdr:rowOff>38100</xdr:rowOff>
                  </from>
                  <to>
                    <xdr:col>20</xdr:col>
                    <xdr:colOff>66675</xdr:colOff>
                    <xdr:row>42</xdr:row>
                    <xdr:rowOff>47625</xdr:rowOff>
                  </to>
                </anchor>
              </controlPr>
            </control>
          </mc:Choice>
        </mc:AlternateContent>
        <mc:AlternateContent xmlns:mc="http://schemas.openxmlformats.org/markup-compatibility/2006">
          <mc:Choice Requires="x14">
            <control shapeId="16444" r:id="rId55" name="Check Box 60">
              <controlPr defaultSize="0" autoFill="0" autoLine="0" autoPict="0">
                <anchor moveWithCells="1">
                  <from>
                    <xdr:col>20</xdr:col>
                    <xdr:colOff>38100</xdr:colOff>
                    <xdr:row>42</xdr:row>
                    <xdr:rowOff>38100</xdr:rowOff>
                  </from>
                  <to>
                    <xdr:col>21</xdr:col>
                    <xdr:colOff>66675</xdr:colOff>
                    <xdr:row>43</xdr:row>
                    <xdr:rowOff>47625</xdr:rowOff>
                  </to>
                </anchor>
              </controlPr>
            </control>
          </mc:Choice>
        </mc:AlternateContent>
        <mc:AlternateContent xmlns:mc="http://schemas.openxmlformats.org/markup-compatibility/2006">
          <mc:Choice Requires="x14">
            <control shapeId="16445" r:id="rId56" name="Check Box 61">
              <controlPr defaultSize="0" autoFill="0" autoLine="0" autoPict="0">
                <anchor moveWithCells="1">
                  <from>
                    <xdr:col>14</xdr:col>
                    <xdr:colOff>38100</xdr:colOff>
                    <xdr:row>43</xdr:row>
                    <xdr:rowOff>38100</xdr:rowOff>
                  </from>
                  <to>
                    <xdr:col>15</xdr:col>
                    <xdr:colOff>66675</xdr:colOff>
                    <xdr:row>44</xdr:row>
                    <xdr:rowOff>47625</xdr:rowOff>
                  </to>
                </anchor>
              </controlPr>
            </control>
          </mc:Choice>
        </mc:AlternateContent>
        <mc:AlternateContent xmlns:mc="http://schemas.openxmlformats.org/markup-compatibility/2006">
          <mc:Choice Requires="x14">
            <control shapeId="16446" r:id="rId57" name="Check Box 62">
              <controlPr defaultSize="0" autoFill="0" autoLine="0" autoPict="0">
                <anchor moveWithCells="1">
                  <from>
                    <xdr:col>15</xdr:col>
                    <xdr:colOff>38100</xdr:colOff>
                    <xdr:row>44</xdr:row>
                    <xdr:rowOff>38100</xdr:rowOff>
                  </from>
                  <to>
                    <xdr:col>16</xdr:col>
                    <xdr:colOff>66675</xdr:colOff>
                    <xdr:row>45</xdr:row>
                    <xdr:rowOff>47625</xdr:rowOff>
                  </to>
                </anchor>
              </controlPr>
            </control>
          </mc:Choice>
        </mc:AlternateContent>
        <mc:AlternateContent xmlns:mc="http://schemas.openxmlformats.org/markup-compatibility/2006">
          <mc:Choice Requires="x14">
            <control shapeId="16447" r:id="rId58" name="Check Box 63">
              <controlPr defaultSize="0" autoFill="0" autoLine="0" autoPict="0">
                <anchor moveWithCells="1">
                  <from>
                    <xdr:col>19</xdr:col>
                    <xdr:colOff>38100</xdr:colOff>
                    <xdr:row>43</xdr:row>
                    <xdr:rowOff>38100</xdr:rowOff>
                  </from>
                  <to>
                    <xdr:col>20</xdr:col>
                    <xdr:colOff>66675</xdr:colOff>
                    <xdr:row>44</xdr:row>
                    <xdr:rowOff>47625</xdr:rowOff>
                  </to>
                </anchor>
              </controlPr>
            </control>
          </mc:Choice>
        </mc:AlternateContent>
        <mc:AlternateContent xmlns:mc="http://schemas.openxmlformats.org/markup-compatibility/2006">
          <mc:Choice Requires="x14">
            <control shapeId="16448" r:id="rId59" name="Check Box 64">
              <controlPr defaultSize="0" autoFill="0" autoLine="0" autoPict="0">
                <anchor moveWithCells="1">
                  <from>
                    <xdr:col>20</xdr:col>
                    <xdr:colOff>38100</xdr:colOff>
                    <xdr:row>44</xdr:row>
                    <xdr:rowOff>38100</xdr:rowOff>
                  </from>
                  <to>
                    <xdr:col>21</xdr:col>
                    <xdr:colOff>66675</xdr:colOff>
                    <xdr:row>45</xdr:row>
                    <xdr:rowOff>47625</xdr:rowOff>
                  </to>
                </anchor>
              </controlPr>
            </control>
          </mc:Choice>
        </mc:AlternateContent>
        <mc:AlternateContent xmlns:mc="http://schemas.openxmlformats.org/markup-compatibility/2006">
          <mc:Choice Requires="x14">
            <control shapeId="16449" r:id="rId60" name="Check Box 65">
              <controlPr defaultSize="0" autoFill="0" autoLine="0" autoPict="0">
                <anchor moveWithCells="1">
                  <from>
                    <xdr:col>14</xdr:col>
                    <xdr:colOff>38100</xdr:colOff>
                    <xdr:row>45</xdr:row>
                    <xdr:rowOff>38100</xdr:rowOff>
                  </from>
                  <to>
                    <xdr:col>15</xdr:col>
                    <xdr:colOff>66675</xdr:colOff>
                    <xdr:row>46</xdr:row>
                    <xdr:rowOff>47625</xdr:rowOff>
                  </to>
                </anchor>
              </controlPr>
            </control>
          </mc:Choice>
        </mc:AlternateContent>
        <mc:AlternateContent xmlns:mc="http://schemas.openxmlformats.org/markup-compatibility/2006">
          <mc:Choice Requires="x14">
            <control shapeId="16451" r:id="rId61" name="Check Box 67">
              <controlPr defaultSize="0" autoFill="0" autoLine="0" autoPict="0">
                <anchor moveWithCells="1">
                  <from>
                    <xdr:col>19</xdr:col>
                    <xdr:colOff>38100</xdr:colOff>
                    <xdr:row>45</xdr:row>
                    <xdr:rowOff>38100</xdr:rowOff>
                  </from>
                  <to>
                    <xdr:col>20</xdr:col>
                    <xdr:colOff>66675</xdr:colOff>
                    <xdr:row>46</xdr:row>
                    <xdr:rowOff>47625</xdr:rowOff>
                  </to>
                </anchor>
              </controlPr>
            </control>
          </mc:Choice>
        </mc:AlternateContent>
        <mc:AlternateContent xmlns:mc="http://schemas.openxmlformats.org/markup-compatibility/2006">
          <mc:Choice Requires="x14">
            <control shapeId="16455" r:id="rId62" name="Check Box 71">
              <controlPr defaultSize="0" autoFill="0" autoLine="0" autoPict="0">
                <anchor moveWithCells="1">
                  <from>
                    <xdr:col>14</xdr:col>
                    <xdr:colOff>38100</xdr:colOff>
                    <xdr:row>48</xdr:row>
                    <xdr:rowOff>38100</xdr:rowOff>
                  </from>
                  <to>
                    <xdr:col>15</xdr:col>
                    <xdr:colOff>66675</xdr:colOff>
                    <xdr:row>49</xdr:row>
                    <xdr:rowOff>47625</xdr:rowOff>
                  </to>
                </anchor>
              </controlPr>
            </control>
          </mc:Choice>
        </mc:AlternateContent>
        <mc:AlternateContent xmlns:mc="http://schemas.openxmlformats.org/markup-compatibility/2006">
          <mc:Choice Requires="x14">
            <control shapeId="16456" r:id="rId63" name="Check Box 72">
              <controlPr defaultSize="0" autoFill="0" autoLine="0" autoPict="0">
                <anchor moveWithCells="1">
                  <from>
                    <xdr:col>15</xdr:col>
                    <xdr:colOff>38100</xdr:colOff>
                    <xdr:row>49</xdr:row>
                    <xdr:rowOff>38100</xdr:rowOff>
                  </from>
                  <to>
                    <xdr:col>16</xdr:col>
                    <xdr:colOff>66675</xdr:colOff>
                    <xdr:row>50</xdr:row>
                    <xdr:rowOff>47625</xdr:rowOff>
                  </to>
                </anchor>
              </controlPr>
            </control>
          </mc:Choice>
        </mc:AlternateContent>
        <mc:AlternateContent xmlns:mc="http://schemas.openxmlformats.org/markup-compatibility/2006">
          <mc:Choice Requires="x14">
            <control shapeId="16457" r:id="rId64" name="Check Box 73">
              <controlPr defaultSize="0" autoFill="0" autoLine="0" autoPict="0">
                <anchor moveWithCells="1">
                  <from>
                    <xdr:col>19</xdr:col>
                    <xdr:colOff>38100</xdr:colOff>
                    <xdr:row>48</xdr:row>
                    <xdr:rowOff>38100</xdr:rowOff>
                  </from>
                  <to>
                    <xdr:col>20</xdr:col>
                    <xdr:colOff>66675</xdr:colOff>
                    <xdr:row>49</xdr:row>
                    <xdr:rowOff>47625</xdr:rowOff>
                  </to>
                </anchor>
              </controlPr>
            </control>
          </mc:Choice>
        </mc:AlternateContent>
        <mc:AlternateContent xmlns:mc="http://schemas.openxmlformats.org/markup-compatibility/2006">
          <mc:Choice Requires="x14">
            <control shapeId="16458" r:id="rId65" name="Check Box 74">
              <controlPr defaultSize="0" autoFill="0" autoLine="0" autoPict="0">
                <anchor moveWithCells="1">
                  <from>
                    <xdr:col>20</xdr:col>
                    <xdr:colOff>38100</xdr:colOff>
                    <xdr:row>49</xdr:row>
                    <xdr:rowOff>38100</xdr:rowOff>
                  </from>
                  <to>
                    <xdr:col>21</xdr:col>
                    <xdr:colOff>66675</xdr:colOff>
                    <xdr:row>50</xdr:row>
                    <xdr:rowOff>47625</xdr:rowOff>
                  </to>
                </anchor>
              </controlPr>
            </control>
          </mc:Choice>
        </mc:AlternateContent>
        <mc:AlternateContent xmlns:mc="http://schemas.openxmlformats.org/markup-compatibility/2006">
          <mc:Choice Requires="x14">
            <control shapeId="16459" r:id="rId66" name="Check Box 75">
              <controlPr defaultSize="0" autoFill="0" autoLine="0" autoPict="0">
                <anchor moveWithCells="1">
                  <from>
                    <xdr:col>14</xdr:col>
                    <xdr:colOff>38100</xdr:colOff>
                    <xdr:row>50</xdr:row>
                    <xdr:rowOff>38100</xdr:rowOff>
                  </from>
                  <to>
                    <xdr:col>15</xdr:col>
                    <xdr:colOff>66675</xdr:colOff>
                    <xdr:row>51</xdr:row>
                    <xdr:rowOff>47625</xdr:rowOff>
                  </to>
                </anchor>
              </controlPr>
            </control>
          </mc:Choice>
        </mc:AlternateContent>
        <mc:AlternateContent xmlns:mc="http://schemas.openxmlformats.org/markup-compatibility/2006">
          <mc:Choice Requires="x14">
            <control shapeId="16460" r:id="rId67" name="Check Box 76">
              <controlPr defaultSize="0" autoFill="0" autoLine="0" autoPict="0">
                <anchor moveWithCells="1">
                  <from>
                    <xdr:col>15</xdr:col>
                    <xdr:colOff>38100</xdr:colOff>
                    <xdr:row>51</xdr:row>
                    <xdr:rowOff>38100</xdr:rowOff>
                  </from>
                  <to>
                    <xdr:col>16</xdr:col>
                    <xdr:colOff>66675</xdr:colOff>
                    <xdr:row>52</xdr:row>
                    <xdr:rowOff>47625</xdr:rowOff>
                  </to>
                </anchor>
              </controlPr>
            </control>
          </mc:Choice>
        </mc:AlternateContent>
        <mc:AlternateContent xmlns:mc="http://schemas.openxmlformats.org/markup-compatibility/2006">
          <mc:Choice Requires="x14">
            <control shapeId="16461" r:id="rId68" name="Check Box 77">
              <controlPr defaultSize="0" autoFill="0" autoLine="0" autoPict="0">
                <anchor moveWithCells="1">
                  <from>
                    <xdr:col>19</xdr:col>
                    <xdr:colOff>38100</xdr:colOff>
                    <xdr:row>50</xdr:row>
                    <xdr:rowOff>38100</xdr:rowOff>
                  </from>
                  <to>
                    <xdr:col>20</xdr:col>
                    <xdr:colOff>66675</xdr:colOff>
                    <xdr:row>51</xdr:row>
                    <xdr:rowOff>47625</xdr:rowOff>
                  </to>
                </anchor>
              </controlPr>
            </control>
          </mc:Choice>
        </mc:AlternateContent>
        <mc:AlternateContent xmlns:mc="http://schemas.openxmlformats.org/markup-compatibility/2006">
          <mc:Choice Requires="x14">
            <control shapeId="16462" r:id="rId69" name="Check Box 78">
              <controlPr defaultSize="0" autoFill="0" autoLine="0" autoPict="0">
                <anchor moveWithCells="1">
                  <from>
                    <xdr:col>20</xdr:col>
                    <xdr:colOff>38100</xdr:colOff>
                    <xdr:row>51</xdr:row>
                    <xdr:rowOff>38100</xdr:rowOff>
                  </from>
                  <to>
                    <xdr:col>21</xdr:col>
                    <xdr:colOff>66675</xdr:colOff>
                    <xdr:row>52</xdr:row>
                    <xdr:rowOff>47625</xdr:rowOff>
                  </to>
                </anchor>
              </controlPr>
            </control>
          </mc:Choice>
        </mc:AlternateContent>
        <mc:AlternateContent xmlns:mc="http://schemas.openxmlformats.org/markup-compatibility/2006">
          <mc:Choice Requires="x14">
            <control shapeId="16463" r:id="rId70" name="Check Box 79">
              <controlPr defaultSize="0" autoFill="0" autoLine="0" autoPict="0">
                <anchor moveWithCells="1">
                  <from>
                    <xdr:col>14</xdr:col>
                    <xdr:colOff>38100</xdr:colOff>
                    <xdr:row>52</xdr:row>
                    <xdr:rowOff>38100</xdr:rowOff>
                  </from>
                  <to>
                    <xdr:col>15</xdr:col>
                    <xdr:colOff>66675</xdr:colOff>
                    <xdr:row>53</xdr:row>
                    <xdr:rowOff>47625</xdr:rowOff>
                  </to>
                </anchor>
              </controlPr>
            </control>
          </mc:Choice>
        </mc:AlternateContent>
        <mc:AlternateContent xmlns:mc="http://schemas.openxmlformats.org/markup-compatibility/2006">
          <mc:Choice Requires="x14">
            <control shapeId="16465" r:id="rId71" name="Check Box 81">
              <controlPr defaultSize="0" autoFill="0" autoLine="0" autoPict="0">
                <anchor moveWithCells="1">
                  <from>
                    <xdr:col>19</xdr:col>
                    <xdr:colOff>38100</xdr:colOff>
                    <xdr:row>52</xdr:row>
                    <xdr:rowOff>38100</xdr:rowOff>
                  </from>
                  <to>
                    <xdr:col>20</xdr:col>
                    <xdr:colOff>66675</xdr:colOff>
                    <xdr:row>53</xdr:row>
                    <xdr:rowOff>47625</xdr:rowOff>
                  </to>
                </anchor>
              </controlPr>
            </control>
          </mc:Choice>
        </mc:AlternateContent>
        <mc:AlternateContent xmlns:mc="http://schemas.openxmlformats.org/markup-compatibility/2006">
          <mc:Choice Requires="x14">
            <control shapeId="16469" r:id="rId72" name="Check Box 85">
              <controlPr defaultSize="0" autoFill="0" autoLine="0" autoPict="0">
                <anchor moveWithCells="1">
                  <from>
                    <xdr:col>14</xdr:col>
                    <xdr:colOff>38100</xdr:colOff>
                    <xdr:row>55</xdr:row>
                    <xdr:rowOff>38100</xdr:rowOff>
                  </from>
                  <to>
                    <xdr:col>15</xdr:col>
                    <xdr:colOff>66675</xdr:colOff>
                    <xdr:row>56</xdr:row>
                    <xdr:rowOff>47625</xdr:rowOff>
                  </to>
                </anchor>
              </controlPr>
            </control>
          </mc:Choice>
        </mc:AlternateContent>
        <mc:AlternateContent xmlns:mc="http://schemas.openxmlformats.org/markup-compatibility/2006">
          <mc:Choice Requires="x14">
            <control shapeId="16470" r:id="rId73" name="Check Box 86">
              <controlPr defaultSize="0" autoFill="0" autoLine="0" autoPict="0">
                <anchor moveWithCells="1">
                  <from>
                    <xdr:col>15</xdr:col>
                    <xdr:colOff>38100</xdr:colOff>
                    <xdr:row>56</xdr:row>
                    <xdr:rowOff>38100</xdr:rowOff>
                  </from>
                  <to>
                    <xdr:col>16</xdr:col>
                    <xdr:colOff>66675</xdr:colOff>
                    <xdr:row>57</xdr:row>
                    <xdr:rowOff>47625</xdr:rowOff>
                  </to>
                </anchor>
              </controlPr>
            </control>
          </mc:Choice>
        </mc:AlternateContent>
        <mc:AlternateContent xmlns:mc="http://schemas.openxmlformats.org/markup-compatibility/2006">
          <mc:Choice Requires="x14">
            <control shapeId="16471" r:id="rId74" name="Check Box 87">
              <controlPr defaultSize="0" autoFill="0" autoLine="0" autoPict="0">
                <anchor moveWithCells="1">
                  <from>
                    <xdr:col>19</xdr:col>
                    <xdr:colOff>38100</xdr:colOff>
                    <xdr:row>55</xdr:row>
                    <xdr:rowOff>38100</xdr:rowOff>
                  </from>
                  <to>
                    <xdr:col>20</xdr:col>
                    <xdr:colOff>66675</xdr:colOff>
                    <xdr:row>56</xdr:row>
                    <xdr:rowOff>47625</xdr:rowOff>
                  </to>
                </anchor>
              </controlPr>
            </control>
          </mc:Choice>
        </mc:AlternateContent>
        <mc:AlternateContent xmlns:mc="http://schemas.openxmlformats.org/markup-compatibility/2006">
          <mc:Choice Requires="x14">
            <control shapeId="16472" r:id="rId75" name="Check Box 88">
              <controlPr defaultSize="0" autoFill="0" autoLine="0" autoPict="0">
                <anchor moveWithCells="1">
                  <from>
                    <xdr:col>20</xdr:col>
                    <xdr:colOff>38100</xdr:colOff>
                    <xdr:row>56</xdr:row>
                    <xdr:rowOff>38100</xdr:rowOff>
                  </from>
                  <to>
                    <xdr:col>21</xdr:col>
                    <xdr:colOff>66675</xdr:colOff>
                    <xdr:row>57</xdr:row>
                    <xdr:rowOff>47625</xdr:rowOff>
                  </to>
                </anchor>
              </controlPr>
            </control>
          </mc:Choice>
        </mc:AlternateContent>
        <mc:AlternateContent xmlns:mc="http://schemas.openxmlformats.org/markup-compatibility/2006">
          <mc:Choice Requires="x14">
            <control shapeId="16473" r:id="rId76" name="Check Box 89">
              <controlPr defaultSize="0" autoFill="0" autoLine="0" autoPict="0">
                <anchor moveWithCells="1">
                  <from>
                    <xdr:col>14</xdr:col>
                    <xdr:colOff>38100</xdr:colOff>
                    <xdr:row>57</xdr:row>
                    <xdr:rowOff>38100</xdr:rowOff>
                  </from>
                  <to>
                    <xdr:col>15</xdr:col>
                    <xdr:colOff>66675</xdr:colOff>
                    <xdr:row>58</xdr:row>
                    <xdr:rowOff>47625</xdr:rowOff>
                  </to>
                </anchor>
              </controlPr>
            </control>
          </mc:Choice>
        </mc:AlternateContent>
        <mc:AlternateContent xmlns:mc="http://schemas.openxmlformats.org/markup-compatibility/2006">
          <mc:Choice Requires="x14">
            <control shapeId="16474" r:id="rId77" name="Check Box 90">
              <controlPr defaultSize="0" autoFill="0" autoLine="0" autoPict="0">
                <anchor moveWithCells="1">
                  <from>
                    <xdr:col>15</xdr:col>
                    <xdr:colOff>38100</xdr:colOff>
                    <xdr:row>58</xdr:row>
                    <xdr:rowOff>38100</xdr:rowOff>
                  </from>
                  <to>
                    <xdr:col>16</xdr:col>
                    <xdr:colOff>66675</xdr:colOff>
                    <xdr:row>59</xdr:row>
                    <xdr:rowOff>47625</xdr:rowOff>
                  </to>
                </anchor>
              </controlPr>
            </control>
          </mc:Choice>
        </mc:AlternateContent>
        <mc:AlternateContent xmlns:mc="http://schemas.openxmlformats.org/markup-compatibility/2006">
          <mc:Choice Requires="x14">
            <control shapeId="16475" r:id="rId78" name="Check Box 91">
              <controlPr defaultSize="0" autoFill="0" autoLine="0" autoPict="0">
                <anchor moveWithCells="1">
                  <from>
                    <xdr:col>19</xdr:col>
                    <xdr:colOff>38100</xdr:colOff>
                    <xdr:row>57</xdr:row>
                    <xdr:rowOff>38100</xdr:rowOff>
                  </from>
                  <to>
                    <xdr:col>20</xdr:col>
                    <xdr:colOff>66675</xdr:colOff>
                    <xdr:row>58</xdr:row>
                    <xdr:rowOff>47625</xdr:rowOff>
                  </to>
                </anchor>
              </controlPr>
            </control>
          </mc:Choice>
        </mc:AlternateContent>
        <mc:AlternateContent xmlns:mc="http://schemas.openxmlformats.org/markup-compatibility/2006">
          <mc:Choice Requires="x14">
            <control shapeId="16476" r:id="rId79" name="Check Box 92">
              <controlPr defaultSize="0" autoFill="0" autoLine="0" autoPict="0">
                <anchor moveWithCells="1">
                  <from>
                    <xdr:col>20</xdr:col>
                    <xdr:colOff>38100</xdr:colOff>
                    <xdr:row>58</xdr:row>
                    <xdr:rowOff>38100</xdr:rowOff>
                  </from>
                  <to>
                    <xdr:col>21</xdr:col>
                    <xdr:colOff>66675</xdr:colOff>
                    <xdr:row>59</xdr:row>
                    <xdr:rowOff>47625</xdr:rowOff>
                  </to>
                </anchor>
              </controlPr>
            </control>
          </mc:Choice>
        </mc:AlternateContent>
        <mc:AlternateContent xmlns:mc="http://schemas.openxmlformats.org/markup-compatibility/2006">
          <mc:Choice Requires="x14">
            <control shapeId="16477" r:id="rId80" name="Check Box 93">
              <controlPr defaultSize="0" autoFill="0" autoLine="0" autoPict="0">
                <anchor moveWithCells="1">
                  <from>
                    <xdr:col>14</xdr:col>
                    <xdr:colOff>38100</xdr:colOff>
                    <xdr:row>59</xdr:row>
                    <xdr:rowOff>38100</xdr:rowOff>
                  </from>
                  <to>
                    <xdr:col>15</xdr:col>
                    <xdr:colOff>66675</xdr:colOff>
                    <xdr:row>60</xdr:row>
                    <xdr:rowOff>47625</xdr:rowOff>
                  </to>
                </anchor>
              </controlPr>
            </control>
          </mc:Choice>
        </mc:AlternateContent>
        <mc:AlternateContent xmlns:mc="http://schemas.openxmlformats.org/markup-compatibility/2006">
          <mc:Choice Requires="x14">
            <control shapeId="16478" r:id="rId81" name="Check Box 94">
              <controlPr defaultSize="0" autoFill="0" autoLine="0" autoPict="0">
                <anchor moveWithCells="1">
                  <from>
                    <xdr:col>15</xdr:col>
                    <xdr:colOff>38100</xdr:colOff>
                    <xdr:row>60</xdr:row>
                    <xdr:rowOff>38100</xdr:rowOff>
                  </from>
                  <to>
                    <xdr:col>16</xdr:col>
                    <xdr:colOff>66675</xdr:colOff>
                    <xdr:row>61</xdr:row>
                    <xdr:rowOff>47625</xdr:rowOff>
                  </to>
                </anchor>
              </controlPr>
            </control>
          </mc:Choice>
        </mc:AlternateContent>
        <mc:AlternateContent xmlns:mc="http://schemas.openxmlformats.org/markup-compatibility/2006">
          <mc:Choice Requires="x14">
            <control shapeId="16479" r:id="rId82" name="Check Box 95">
              <controlPr defaultSize="0" autoFill="0" autoLine="0" autoPict="0">
                <anchor moveWithCells="1">
                  <from>
                    <xdr:col>19</xdr:col>
                    <xdr:colOff>38100</xdr:colOff>
                    <xdr:row>59</xdr:row>
                    <xdr:rowOff>38100</xdr:rowOff>
                  </from>
                  <to>
                    <xdr:col>20</xdr:col>
                    <xdr:colOff>66675</xdr:colOff>
                    <xdr:row>60</xdr:row>
                    <xdr:rowOff>47625</xdr:rowOff>
                  </to>
                </anchor>
              </controlPr>
            </control>
          </mc:Choice>
        </mc:AlternateContent>
        <mc:AlternateContent xmlns:mc="http://schemas.openxmlformats.org/markup-compatibility/2006">
          <mc:Choice Requires="x14">
            <control shapeId="16480" r:id="rId83" name="Check Box 96">
              <controlPr defaultSize="0" autoFill="0" autoLine="0" autoPict="0">
                <anchor moveWithCells="1">
                  <from>
                    <xdr:col>20</xdr:col>
                    <xdr:colOff>38100</xdr:colOff>
                    <xdr:row>60</xdr:row>
                    <xdr:rowOff>38100</xdr:rowOff>
                  </from>
                  <to>
                    <xdr:col>21</xdr:col>
                    <xdr:colOff>66675</xdr:colOff>
                    <xdr:row>61</xdr:row>
                    <xdr:rowOff>47625</xdr:rowOff>
                  </to>
                </anchor>
              </controlPr>
            </control>
          </mc:Choice>
        </mc:AlternateContent>
        <mc:AlternateContent xmlns:mc="http://schemas.openxmlformats.org/markup-compatibility/2006">
          <mc:Choice Requires="x14">
            <control shapeId="16481" r:id="rId84" name="Check Box 97">
              <controlPr defaultSize="0" autoFill="0" autoLine="0" autoPict="0">
                <anchor moveWithCells="1">
                  <from>
                    <xdr:col>14</xdr:col>
                    <xdr:colOff>38100</xdr:colOff>
                    <xdr:row>61</xdr:row>
                    <xdr:rowOff>38100</xdr:rowOff>
                  </from>
                  <to>
                    <xdr:col>15</xdr:col>
                    <xdr:colOff>66675</xdr:colOff>
                    <xdr:row>62</xdr:row>
                    <xdr:rowOff>47625</xdr:rowOff>
                  </to>
                </anchor>
              </controlPr>
            </control>
          </mc:Choice>
        </mc:AlternateContent>
        <mc:AlternateContent xmlns:mc="http://schemas.openxmlformats.org/markup-compatibility/2006">
          <mc:Choice Requires="x14">
            <control shapeId="16482" r:id="rId85" name="Check Box 98">
              <controlPr defaultSize="0" autoFill="0" autoLine="0" autoPict="0">
                <anchor moveWithCells="1">
                  <from>
                    <xdr:col>15</xdr:col>
                    <xdr:colOff>38100</xdr:colOff>
                    <xdr:row>62</xdr:row>
                    <xdr:rowOff>38100</xdr:rowOff>
                  </from>
                  <to>
                    <xdr:col>16</xdr:col>
                    <xdr:colOff>66675</xdr:colOff>
                    <xdr:row>63</xdr:row>
                    <xdr:rowOff>47625</xdr:rowOff>
                  </to>
                </anchor>
              </controlPr>
            </control>
          </mc:Choice>
        </mc:AlternateContent>
        <mc:AlternateContent xmlns:mc="http://schemas.openxmlformats.org/markup-compatibility/2006">
          <mc:Choice Requires="x14">
            <control shapeId="16483" r:id="rId86" name="Check Box 99">
              <controlPr defaultSize="0" autoFill="0" autoLine="0" autoPict="0">
                <anchor moveWithCells="1">
                  <from>
                    <xdr:col>19</xdr:col>
                    <xdr:colOff>38100</xdr:colOff>
                    <xdr:row>61</xdr:row>
                    <xdr:rowOff>38100</xdr:rowOff>
                  </from>
                  <to>
                    <xdr:col>20</xdr:col>
                    <xdr:colOff>66675</xdr:colOff>
                    <xdr:row>62</xdr:row>
                    <xdr:rowOff>47625</xdr:rowOff>
                  </to>
                </anchor>
              </controlPr>
            </control>
          </mc:Choice>
        </mc:AlternateContent>
        <mc:AlternateContent xmlns:mc="http://schemas.openxmlformats.org/markup-compatibility/2006">
          <mc:Choice Requires="x14">
            <control shapeId="16484" r:id="rId87" name="Check Box 100">
              <controlPr defaultSize="0" autoFill="0" autoLine="0" autoPict="0">
                <anchor moveWithCells="1">
                  <from>
                    <xdr:col>20</xdr:col>
                    <xdr:colOff>38100</xdr:colOff>
                    <xdr:row>62</xdr:row>
                    <xdr:rowOff>38100</xdr:rowOff>
                  </from>
                  <to>
                    <xdr:col>21</xdr:col>
                    <xdr:colOff>66675</xdr:colOff>
                    <xdr:row>63</xdr:row>
                    <xdr:rowOff>47625</xdr:rowOff>
                  </to>
                </anchor>
              </controlPr>
            </control>
          </mc:Choice>
        </mc:AlternateContent>
        <mc:AlternateContent xmlns:mc="http://schemas.openxmlformats.org/markup-compatibility/2006">
          <mc:Choice Requires="x14">
            <control shapeId="16485" r:id="rId88" name="Check Box 101">
              <controlPr defaultSize="0" autoFill="0" autoLine="0" autoPict="0">
                <anchor moveWithCells="1">
                  <from>
                    <xdr:col>14</xdr:col>
                    <xdr:colOff>38100</xdr:colOff>
                    <xdr:row>63</xdr:row>
                    <xdr:rowOff>38100</xdr:rowOff>
                  </from>
                  <to>
                    <xdr:col>15</xdr:col>
                    <xdr:colOff>66675</xdr:colOff>
                    <xdr:row>64</xdr:row>
                    <xdr:rowOff>47625</xdr:rowOff>
                  </to>
                </anchor>
              </controlPr>
            </control>
          </mc:Choice>
        </mc:AlternateContent>
        <mc:AlternateContent xmlns:mc="http://schemas.openxmlformats.org/markup-compatibility/2006">
          <mc:Choice Requires="x14">
            <control shapeId="16486" r:id="rId89" name="Check Box 102">
              <controlPr defaultSize="0" autoFill="0" autoLine="0" autoPict="0">
                <anchor moveWithCells="1">
                  <from>
                    <xdr:col>15</xdr:col>
                    <xdr:colOff>38100</xdr:colOff>
                    <xdr:row>64</xdr:row>
                    <xdr:rowOff>38100</xdr:rowOff>
                  </from>
                  <to>
                    <xdr:col>16</xdr:col>
                    <xdr:colOff>66675</xdr:colOff>
                    <xdr:row>65</xdr:row>
                    <xdr:rowOff>47625</xdr:rowOff>
                  </to>
                </anchor>
              </controlPr>
            </control>
          </mc:Choice>
        </mc:AlternateContent>
        <mc:AlternateContent xmlns:mc="http://schemas.openxmlformats.org/markup-compatibility/2006">
          <mc:Choice Requires="x14">
            <control shapeId="16487" r:id="rId90" name="Check Box 103">
              <controlPr defaultSize="0" autoFill="0" autoLine="0" autoPict="0">
                <anchor moveWithCells="1">
                  <from>
                    <xdr:col>19</xdr:col>
                    <xdr:colOff>38100</xdr:colOff>
                    <xdr:row>63</xdr:row>
                    <xdr:rowOff>38100</xdr:rowOff>
                  </from>
                  <to>
                    <xdr:col>20</xdr:col>
                    <xdr:colOff>66675</xdr:colOff>
                    <xdr:row>64</xdr:row>
                    <xdr:rowOff>47625</xdr:rowOff>
                  </to>
                </anchor>
              </controlPr>
            </control>
          </mc:Choice>
        </mc:AlternateContent>
        <mc:AlternateContent xmlns:mc="http://schemas.openxmlformats.org/markup-compatibility/2006">
          <mc:Choice Requires="x14">
            <control shapeId="16488" r:id="rId91" name="Check Box 104">
              <controlPr defaultSize="0" autoFill="0" autoLine="0" autoPict="0">
                <anchor moveWithCells="1">
                  <from>
                    <xdr:col>20</xdr:col>
                    <xdr:colOff>38100</xdr:colOff>
                    <xdr:row>64</xdr:row>
                    <xdr:rowOff>38100</xdr:rowOff>
                  </from>
                  <to>
                    <xdr:col>21</xdr:col>
                    <xdr:colOff>66675</xdr:colOff>
                    <xdr:row>65</xdr:row>
                    <xdr:rowOff>47625</xdr:rowOff>
                  </to>
                </anchor>
              </controlPr>
            </control>
          </mc:Choice>
        </mc:AlternateContent>
        <mc:AlternateContent xmlns:mc="http://schemas.openxmlformats.org/markup-compatibility/2006">
          <mc:Choice Requires="x14">
            <control shapeId="16489" r:id="rId92" name="Check Box 105">
              <controlPr defaultSize="0" autoFill="0" autoLine="0" autoPict="0">
                <anchor moveWithCells="1">
                  <from>
                    <xdr:col>14</xdr:col>
                    <xdr:colOff>38100</xdr:colOff>
                    <xdr:row>65</xdr:row>
                    <xdr:rowOff>38100</xdr:rowOff>
                  </from>
                  <to>
                    <xdr:col>15</xdr:col>
                    <xdr:colOff>66675</xdr:colOff>
                    <xdr:row>66</xdr:row>
                    <xdr:rowOff>47625</xdr:rowOff>
                  </to>
                </anchor>
              </controlPr>
            </control>
          </mc:Choice>
        </mc:AlternateContent>
        <mc:AlternateContent xmlns:mc="http://schemas.openxmlformats.org/markup-compatibility/2006">
          <mc:Choice Requires="x14">
            <control shapeId="16490" r:id="rId93" name="Check Box 106">
              <controlPr defaultSize="0" autoFill="0" autoLine="0" autoPict="0">
                <anchor moveWithCells="1">
                  <from>
                    <xdr:col>15</xdr:col>
                    <xdr:colOff>38100</xdr:colOff>
                    <xdr:row>66</xdr:row>
                    <xdr:rowOff>38100</xdr:rowOff>
                  </from>
                  <to>
                    <xdr:col>16</xdr:col>
                    <xdr:colOff>66675</xdr:colOff>
                    <xdr:row>67</xdr:row>
                    <xdr:rowOff>47625</xdr:rowOff>
                  </to>
                </anchor>
              </controlPr>
            </control>
          </mc:Choice>
        </mc:AlternateContent>
        <mc:AlternateContent xmlns:mc="http://schemas.openxmlformats.org/markup-compatibility/2006">
          <mc:Choice Requires="x14">
            <control shapeId="16491" r:id="rId94" name="Check Box 107">
              <controlPr defaultSize="0" autoFill="0" autoLine="0" autoPict="0">
                <anchor moveWithCells="1">
                  <from>
                    <xdr:col>19</xdr:col>
                    <xdr:colOff>38100</xdr:colOff>
                    <xdr:row>65</xdr:row>
                    <xdr:rowOff>38100</xdr:rowOff>
                  </from>
                  <to>
                    <xdr:col>20</xdr:col>
                    <xdr:colOff>66675</xdr:colOff>
                    <xdr:row>66</xdr:row>
                    <xdr:rowOff>47625</xdr:rowOff>
                  </to>
                </anchor>
              </controlPr>
            </control>
          </mc:Choice>
        </mc:AlternateContent>
        <mc:AlternateContent xmlns:mc="http://schemas.openxmlformats.org/markup-compatibility/2006">
          <mc:Choice Requires="x14">
            <control shapeId="16492" r:id="rId95" name="Check Box 108">
              <controlPr defaultSize="0" autoFill="0" autoLine="0" autoPict="0">
                <anchor moveWithCells="1">
                  <from>
                    <xdr:col>20</xdr:col>
                    <xdr:colOff>38100</xdr:colOff>
                    <xdr:row>66</xdr:row>
                    <xdr:rowOff>38100</xdr:rowOff>
                  </from>
                  <to>
                    <xdr:col>21</xdr:col>
                    <xdr:colOff>66675</xdr:colOff>
                    <xdr:row>67</xdr:row>
                    <xdr:rowOff>47625</xdr:rowOff>
                  </to>
                </anchor>
              </controlPr>
            </control>
          </mc:Choice>
        </mc:AlternateContent>
        <mc:AlternateContent xmlns:mc="http://schemas.openxmlformats.org/markup-compatibility/2006">
          <mc:Choice Requires="x14">
            <control shapeId="16493" r:id="rId96" name="Check Box 109">
              <controlPr defaultSize="0" autoFill="0" autoLine="0" autoPict="0">
                <anchor moveWithCells="1">
                  <from>
                    <xdr:col>14</xdr:col>
                    <xdr:colOff>38100</xdr:colOff>
                    <xdr:row>67</xdr:row>
                    <xdr:rowOff>38100</xdr:rowOff>
                  </from>
                  <to>
                    <xdr:col>15</xdr:col>
                    <xdr:colOff>66675</xdr:colOff>
                    <xdr:row>68</xdr:row>
                    <xdr:rowOff>47625</xdr:rowOff>
                  </to>
                </anchor>
              </controlPr>
            </control>
          </mc:Choice>
        </mc:AlternateContent>
        <mc:AlternateContent xmlns:mc="http://schemas.openxmlformats.org/markup-compatibility/2006">
          <mc:Choice Requires="x14">
            <control shapeId="16494" r:id="rId97" name="Check Box 110">
              <controlPr defaultSize="0" autoFill="0" autoLine="0" autoPict="0">
                <anchor moveWithCells="1">
                  <from>
                    <xdr:col>15</xdr:col>
                    <xdr:colOff>38100</xdr:colOff>
                    <xdr:row>68</xdr:row>
                    <xdr:rowOff>38100</xdr:rowOff>
                  </from>
                  <to>
                    <xdr:col>16</xdr:col>
                    <xdr:colOff>66675</xdr:colOff>
                    <xdr:row>69</xdr:row>
                    <xdr:rowOff>47625</xdr:rowOff>
                  </to>
                </anchor>
              </controlPr>
            </control>
          </mc:Choice>
        </mc:AlternateContent>
        <mc:AlternateContent xmlns:mc="http://schemas.openxmlformats.org/markup-compatibility/2006">
          <mc:Choice Requires="x14">
            <control shapeId="16495" r:id="rId98" name="Check Box 111">
              <controlPr defaultSize="0" autoFill="0" autoLine="0" autoPict="0">
                <anchor moveWithCells="1">
                  <from>
                    <xdr:col>19</xdr:col>
                    <xdr:colOff>38100</xdr:colOff>
                    <xdr:row>67</xdr:row>
                    <xdr:rowOff>38100</xdr:rowOff>
                  </from>
                  <to>
                    <xdr:col>20</xdr:col>
                    <xdr:colOff>66675</xdr:colOff>
                    <xdr:row>68</xdr:row>
                    <xdr:rowOff>47625</xdr:rowOff>
                  </to>
                </anchor>
              </controlPr>
            </control>
          </mc:Choice>
        </mc:AlternateContent>
        <mc:AlternateContent xmlns:mc="http://schemas.openxmlformats.org/markup-compatibility/2006">
          <mc:Choice Requires="x14">
            <control shapeId="16496" r:id="rId99" name="Check Box 112">
              <controlPr defaultSize="0" autoFill="0" autoLine="0" autoPict="0">
                <anchor moveWithCells="1">
                  <from>
                    <xdr:col>20</xdr:col>
                    <xdr:colOff>38100</xdr:colOff>
                    <xdr:row>68</xdr:row>
                    <xdr:rowOff>38100</xdr:rowOff>
                  </from>
                  <to>
                    <xdr:col>21</xdr:col>
                    <xdr:colOff>66675</xdr:colOff>
                    <xdr:row>69</xdr:row>
                    <xdr:rowOff>47625</xdr:rowOff>
                  </to>
                </anchor>
              </controlPr>
            </control>
          </mc:Choice>
        </mc:AlternateContent>
        <mc:AlternateContent xmlns:mc="http://schemas.openxmlformats.org/markup-compatibility/2006">
          <mc:Choice Requires="x14">
            <control shapeId="16497" r:id="rId100" name="Check Box 113">
              <controlPr defaultSize="0" autoFill="0" autoLine="0" autoPict="0">
                <anchor moveWithCells="1">
                  <from>
                    <xdr:col>14</xdr:col>
                    <xdr:colOff>38100</xdr:colOff>
                    <xdr:row>69</xdr:row>
                    <xdr:rowOff>38100</xdr:rowOff>
                  </from>
                  <to>
                    <xdr:col>15</xdr:col>
                    <xdr:colOff>66675</xdr:colOff>
                    <xdr:row>70</xdr:row>
                    <xdr:rowOff>47625</xdr:rowOff>
                  </to>
                </anchor>
              </controlPr>
            </control>
          </mc:Choice>
        </mc:AlternateContent>
        <mc:AlternateContent xmlns:mc="http://schemas.openxmlformats.org/markup-compatibility/2006">
          <mc:Choice Requires="x14">
            <control shapeId="16498" r:id="rId101" name="Check Box 114">
              <controlPr defaultSize="0" autoFill="0" autoLine="0" autoPict="0">
                <anchor moveWithCells="1">
                  <from>
                    <xdr:col>15</xdr:col>
                    <xdr:colOff>38100</xdr:colOff>
                    <xdr:row>70</xdr:row>
                    <xdr:rowOff>38100</xdr:rowOff>
                  </from>
                  <to>
                    <xdr:col>16</xdr:col>
                    <xdr:colOff>66675</xdr:colOff>
                    <xdr:row>71</xdr:row>
                    <xdr:rowOff>47625</xdr:rowOff>
                  </to>
                </anchor>
              </controlPr>
            </control>
          </mc:Choice>
        </mc:AlternateContent>
        <mc:AlternateContent xmlns:mc="http://schemas.openxmlformats.org/markup-compatibility/2006">
          <mc:Choice Requires="x14">
            <control shapeId="16499" r:id="rId102" name="Check Box 115">
              <controlPr defaultSize="0" autoFill="0" autoLine="0" autoPict="0">
                <anchor moveWithCells="1">
                  <from>
                    <xdr:col>19</xdr:col>
                    <xdr:colOff>38100</xdr:colOff>
                    <xdr:row>69</xdr:row>
                    <xdr:rowOff>38100</xdr:rowOff>
                  </from>
                  <to>
                    <xdr:col>20</xdr:col>
                    <xdr:colOff>66675</xdr:colOff>
                    <xdr:row>70</xdr:row>
                    <xdr:rowOff>47625</xdr:rowOff>
                  </to>
                </anchor>
              </controlPr>
            </control>
          </mc:Choice>
        </mc:AlternateContent>
        <mc:AlternateContent xmlns:mc="http://schemas.openxmlformats.org/markup-compatibility/2006">
          <mc:Choice Requires="x14">
            <control shapeId="16500" r:id="rId103" name="Check Box 116">
              <controlPr defaultSize="0" autoFill="0" autoLine="0" autoPict="0">
                <anchor moveWithCells="1">
                  <from>
                    <xdr:col>20</xdr:col>
                    <xdr:colOff>38100</xdr:colOff>
                    <xdr:row>70</xdr:row>
                    <xdr:rowOff>38100</xdr:rowOff>
                  </from>
                  <to>
                    <xdr:col>21</xdr:col>
                    <xdr:colOff>66675</xdr:colOff>
                    <xdr:row>71</xdr:row>
                    <xdr:rowOff>47625</xdr:rowOff>
                  </to>
                </anchor>
              </controlPr>
            </control>
          </mc:Choice>
        </mc:AlternateContent>
        <mc:AlternateContent xmlns:mc="http://schemas.openxmlformats.org/markup-compatibility/2006">
          <mc:Choice Requires="x14">
            <control shapeId="16501" r:id="rId104" name="Check Box 117">
              <controlPr defaultSize="0" autoFill="0" autoLine="0" autoPict="0">
                <anchor moveWithCells="1">
                  <from>
                    <xdr:col>14</xdr:col>
                    <xdr:colOff>38100</xdr:colOff>
                    <xdr:row>71</xdr:row>
                    <xdr:rowOff>38100</xdr:rowOff>
                  </from>
                  <to>
                    <xdr:col>15</xdr:col>
                    <xdr:colOff>66675</xdr:colOff>
                    <xdr:row>72</xdr:row>
                    <xdr:rowOff>47625</xdr:rowOff>
                  </to>
                </anchor>
              </controlPr>
            </control>
          </mc:Choice>
        </mc:AlternateContent>
        <mc:AlternateContent xmlns:mc="http://schemas.openxmlformats.org/markup-compatibility/2006">
          <mc:Choice Requires="x14">
            <control shapeId="16503" r:id="rId105" name="Check Box 119">
              <controlPr defaultSize="0" autoFill="0" autoLine="0" autoPict="0">
                <anchor moveWithCells="1">
                  <from>
                    <xdr:col>19</xdr:col>
                    <xdr:colOff>38100</xdr:colOff>
                    <xdr:row>71</xdr:row>
                    <xdr:rowOff>38100</xdr:rowOff>
                  </from>
                  <to>
                    <xdr:col>20</xdr:col>
                    <xdr:colOff>66675</xdr:colOff>
                    <xdr:row>72</xdr:row>
                    <xdr:rowOff>47625</xdr:rowOff>
                  </to>
                </anchor>
              </controlPr>
            </control>
          </mc:Choice>
        </mc:AlternateContent>
        <mc:AlternateContent xmlns:mc="http://schemas.openxmlformats.org/markup-compatibility/2006">
          <mc:Choice Requires="x14">
            <control shapeId="16507" r:id="rId106" name="Check Box 123">
              <controlPr defaultSize="0" autoFill="0" autoLine="0" autoPict="0">
                <anchor moveWithCells="1">
                  <from>
                    <xdr:col>14</xdr:col>
                    <xdr:colOff>38100</xdr:colOff>
                    <xdr:row>74</xdr:row>
                    <xdr:rowOff>38100</xdr:rowOff>
                  </from>
                  <to>
                    <xdr:col>15</xdr:col>
                    <xdr:colOff>66675</xdr:colOff>
                    <xdr:row>75</xdr:row>
                    <xdr:rowOff>47625</xdr:rowOff>
                  </to>
                </anchor>
              </controlPr>
            </control>
          </mc:Choice>
        </mc:AlternateContent>
        <mc:AlternateContent xmlns:mc="http://schemas.openxmlformats.org/markup-compatibility/2006">
          <mc:Choice Requires="x14">
            <control shapeId="16508" r:id="rId107" name="Check Box 124">
              <controlPr defaultSize="0" autoFill="0" autoLine="0" autoPict="0">
                <anchor moveWithCells="1">
                  <from>
                    <xdr:col>15</xdr:col>
                    <xdr:colOff>38100</xdr:colOff>
                    <xdr:row>75</xdr:row>
                    <xdr:rowOff>38100</xdr:rowOff>
                  </from>
                  <to>
                    <xdr:col>16</xdr:col>
                    <xdr:colOff>66675</xdr:colOff>
                    <xdr:row>76</xdr:row>
                    <xdr:rowOff>47625</xdr:rowOff>
                  </to>
                </anchor>
              </controlPr>
            </control>
          </mc:Choice>
        </mc:AlternateContent>
        <mc:AlternateContent xmlns:mc="http://schemas.openxmlformats.org/markup-compatibility/2006">
          <mc:Choice Requires="x14">
            <control shapeId="16509" r:id="rId108" name="Check Box 125">
              <controlPr defaultSize="0" autoFill="0" autoLine="0" autoPict="0">
                <anchor moveWithCells="1">
                  <from>
                    <xdr:col>19</xdr:col>
                    <xdr:colOff>38100</xdr:colOff>
                    <xdr:row>74</xdr:row>
                    <xdr:rowOff>38100</xdr:rowOff>
                  </from>
                  <to>
                    <xdr:col>20</xdr:col>
                    <xdr:colOff>66675</xdr:colOff>
                    <xdr:row>75</xdr:row>
                    <xdr:rowOff>47625</xdr:rowOff>
                  </to>
                </anchor>
              </controlPr>
            </control>
          </mc:Choice>
        </mc:AlternateContent>
        <mc:AlternateContent xmlns:mc="http://schemas.openxmlformats.org/markup-compatibility/2006">
          <mc:Choice Requires="x14">
            <control shapeId="16510" r:id="rId109" name="Check Box 126">
              <controlPr defaultSize="0" autoFill="0" autoLine="0" autoPict="0">
                <anchor moveWithCells="1">
                  <from>
                    <xdr:col>20</xdr:col>
                    <xdr:colOff>38100</xdr:colOff>
                    <xdr:row>75</xdr:row>
                    <xdr:rowOff>38100</xdr:rowOff>
                  </from>
                  <to>
                    <xdr:col>21</xdr:col>
                    <xdr:colOff>66675</xdr:colOff>
                    <xdr:row>76</xdr:row>
                    <xdr:rowOff>47625</xdr:rowOff>
                  </to>
                </anchor>
              </controlPr>
            </control>
          </mc:Choice>
        </mc:AlternateContent>
        <mc:AlternateContent xmlns:mc="http://schemas.openxmlformats.org/markup-compatibility/2006">
          <mc:Choice Requires="x14">
            <control shapeId="16511" r:id="rId110" name="Check Box 127">
              <controlPr defaultSize="0" autoFill="0" autoLine="0" autoPict="0">
                <anchor moveWithCells="1">
                  <from>
                    <xdr:col>14</xdr:col>
                    <xdr:colOff>38100</xdr:colOff>
                    <xdr:row>76</xdr:row>
                    <xdr:rowOff>38100</xdr:rowOff>
                  </from>
                  <to>
                    <xdr:col>15</xdr:col>
                    <xdr:colOff>66675</xdr:colOff>
                    <xdr:row>77</xdr:row>
                    <xdr:rowOff>47625</xdr:rowOff>
                  </to>
                </anchor>
              </controlPr>
            </control>
          </mc:Choice>
        </mc:AlternateContent>
        <mc:AlternateContent xmlns:mc="http://schemas.openxmlformats.org/markup-compatibility/2006">
          <mc:Choice Requires="x14">
            <control shapeId="16512" r:id="rId111" name="Check Box 128">
              <controlPr defaultSize="0" autoFill="0" autoLine="0" autoPict="0">
                <anchor moveWithCells="1">
                  <from>
                    <xdr:col>15</xdr:col>
                    <xdr:colOff>38100</xdr:colOff>
                    <xdr:row>77</xdr:row>
                    <xdr:rowOff>38100</xdr:rowOff>
                  </from>
                  <to>
                    <xdr:col>16</xdr:col>
                    <xdr:colOff>66675</xdr:colOff>
                    <xdr:row>78</xdr:row>
                    <xdr:rowOff>47625</xdr:rowOff>
                  </to>
                </anchor>
              </controlPr>
            </control>
          </mc:Choice>
        </mc:AlternateContent>
        <mc:AlternateContent xmlns:mc="http://schemas.openxmlformats.org/markup-compatibility/2006">
          <mc:Choice Requires="x14">
            <control shapeId="16513" r:id="rId112" name="Check Box 129">
              <controlPr defaultSize="0" autoFill="0" autoLine="0" autoPict="0">
                <anchor moveWithCells="1">
                  <from>
                    <xdr:col>19</xdr:col>
                    <xdr:colOff>38100</xdr:colOff>
                    <xdr:row>76</xdr:row>
                    <xdr:rowOff>38100</xdr:rowOff>
                  </from>
                  <to>
                    <xdr:col>20</xdr:col>
                    <xdr:colOff>66675</xdr:colOff>
                    <xdr:row>77</xdr:row>
                    <xdr:rowOff>47625</xdr:rowOff>
                  </to>
                </anchor>
              </controlPr>
            </control>
          </mc:Choice>
        </mc:AlternateContent>
        <mc:AlternateContent xmlns:mc="http://schemas.openxmlformats.org/markup-compatibility/2006">
          <mc:Choice Requires="x14">
            <control shapeId="16514" r:id="rId113" name="Check Box 130">
              <controlPr defaultSize="0" autoFill="0" autoLine="0" autoPict="0">
                <anchor moveWithCells="1">
                  <from>
                    <xdr:col>20</xdr:col>
                    <xdr:colOff>38100</xdr:colOff>
                    <xdr:row>77</xdr:row>
                    <xdr:rowOff>38100</xdr:rowOff>
                  </from>
                  <to>
                    <xdr:col>21</xdr:col>
                    <xdr:colOff>66675</xdr:colOff>
                    <xdr:row>78</xdr:row>
                    <xdr:rowOff>47625</xdr:rowOff>
                  </to>
                </anchor>
              </controlPr>
            </control>
          </mc:Choice>
        </mc:AlternateContent>
        <mc:AlternateContent xmlns:mc="http://schemas.openxmlformats.org/markup-compatibility/2006">
          <mc:Choice Requires="x14">
            <control shapeId="16515" r:id="rId114" name="Check Box 131">
              <controlPr defaultSize="0" autoFill="0" autoLine="0" autoPict="0">
                <anchor moveWithCells="1">
                  <from>
                    <xdr:col>14</xdr:col>
                    <xdr:colOff>38100</xdr:colOff>
                    <xdr:row>78</xdr:row>
                    <xdr:rowOff>38100</xdr:rowOff>
                  </from>
                  <to>
                    <xdr:col>15</xdr:col>
                    <xdr:colOff>66675</xdr:colOff>
                    <xdr:row>79</xdr:row>
                    <xdr:rowOff>47625</xdr:rowOff>
                  </to>
                </anchor>
              </controlPr>
            </control>
          </mc:Choice>
        </mc:AlternateContent>
        <mc:AlternateContent xmlns:mc="http://schemas.openxmlformats.org/markup-compatibility/2006">
          <mc:Choice Requires="x14">
            <control shapeId="16517" r:id="rId115" name="Check Box 133">
              <controlPr defaultSize="0" autoFill="0" autoLine="0" autoPict="0">
                <anchor moveWithCells="1">
                  <from>
                    <xdr:col>19</xdr:col>
                    <xdr:colOff>38100</xdr:colOff>
                    <xdr:row>78</xdr:row>
                    <xdr:rowOff>38100</xdr:rowOff>
                  </from>
                  <to>
                    <xdr:col>20</xdr:col>
                    <xdr:colOff>66675</xdr:colOff>
                    <xdr:row>79</xdr:row>
                    <xdr:rowOff>47625</xdr:rowOff>
                  </to>
                </anchor>
              </controlPr>
            </control>
          </mc:Choice>
        </mc:AlternateContent>
        <mc:AlternateContent xmlns:mc="http://schemas.openxmlformats.org/markup-compatibility/2006">
          <mc:Choice Requires="x14">
            <control shapeId="16521" r:id="rId116" name="Check Box 137">
              <controlPr defaultSize="0" autoFill="0" autoLine="0" autoPict="0">
                <anchor moveWithCells="1">
                  <from>
                    <xdr:col>14</xdr:col>
                    <xdr:colOff>38100</xdr:colOff>
                    <xdr:row>83</xdr:row>
                    <xdr:rowOff>38100</xdr:rowOff>
                  </from>
                  <to>
                    <xdr:col>15</xdr:col>
                    <xdr:colOff>66675</xdr:colOff>
                    <xdr:row>84</xdr:row>
                    <xdr:rowOff>47625</xdr:rowOff>
                  </to>
                </anchor>
              </controlPr>
            </control>
          </mc:Choice>
        </mc:AlternateContent>
        <mc:AlternateContent xmlns:mc="http://schemas.openxmlformats.org/markup-compatibility/2006">
          <mc:Choice Requires="x14">
            <control shapeId="16522" r:id="rId117" name="Check Box 138">
              <controlPr defaultSize="0" autoFill="0" autoLine="0" autoPict="0">
                <anchor moveWithCells="1">
                  <from>
                    <xdr:col>15</xdr:col>
                    <xdr:colOff>38100</xdr:colOff>
                    <xdr:row>84</xdr:row>
                    <xdr:rowOff>38100</xdr:rowOff>
                  </from>
                  <to>
                    <xdr:col>16</xdr:col>
                    <xdr:colOff>66675</xdr:colOff>
                    <xdr:row>85</xdr:row>
                    <xdr:rowOff>47625</xdr:rowOff>
                  </to>
                </anchor>
              </controlPr>
            </control>
          </mc:Choice>
        </mc:AlternateContent>
        <mc:AlternateContent xmlns:mc="http://schemas.openxmlformats.org/markup-compatibility/2006">
          <mc:Choice Requires="x14">
            <control shapeId="16523" r:id="rId118" name="Check Box 139">
              <controlPr defaultSize="0" autoFill="0" autoLine="0" autoPict="0">
                <anchor moveWithCells="1">
                  <from>
                    <xdr:col>19</xdr:col>
                    <xdr:colOff>38100</xdr:colOff>
                    <xdr:row>83</xdr:row>
                    <xdr:rowOff>38100</xdr:rowOff>
                  </from>
                  <to>
                    <xdr:col>20</xdr:col>
                    <xdr:colOff>66675</xdr:colOff>
                    <xdr:row>84</xdr:row>
                    <xdr:rowOff>47625</xdr:rowOff>
                  </to>
                </anchor>
              </controlPr>
            </control>
          </mc:Choice>
        </mc:AlternateContent>
        <mc:AlternateContent xmlns:mc="http://schemas.openxmlformats.org/markup-compatibility/2006">
          <mc:Choice Requires="x14">
            <control shapeId="16524" r:id="rId119" name="Check Box 140">
              <controlPr defaultSize="0" autoFill="0" autoLine="0" autoPict="0">
                <anchor moveWithCells="1">
                  <from>
                    <xdr:col>20</xdr:col>
                    <xdr:colOff>38100</xdr:colOff>
                    <xdr:row>84</xdr:row>
                    <xdr:rowOff>38100</xdr:rowOff>
                  </from>
                  <to>
                    <xdr:col>21</xdr:col>
                    <xdr:colOff>66675</xdr:colOff>
                    <xdr:row>85</xdr:row>
                    <xdr:rowOff>47625</xdr:rowOff>
                  </to>
                </anchor>
              </controlPr>
            </control>
          </mc:Choice>
        </mc:AlternateContent>
        <mc:AlternateContent xmlns:mc="http://schemas.openxmlformats.org/markup-compatibility/2006">
          <mc:Choice Requires="x14">
            <control shapeId="16525" r:id="rId120" name="Check Box 141">
              <controlPr defaultSize="0" autoFill="0" autoLine="0" autoPict="0">
                <anchor moveWithCells="1">
                  <from>
                    <xdr:col>14</xdr:col>
                    <xdr:colOff>38100</xdr:colOff>
                    <xdr:row>85</xdr:row>
                    <xdr:rowOff>38100</xdr:rowOff>
                  </from>
                  <to>
                    <xdr:col>15</xdr:col>
                    <xdr:colOff>66675</xdr:colOff>
                    <xdr:row>86</xdr:row>
                    <xdr:rowOff>47625</xdr:rowOff>
                  </to>
                </anchor>
              </controlPr>
            </control>
          </mc:Choice>
        </mc:AlternateContent>
        <mc:AlternateContent xmlns:mc="http://schemas.openxmlformats.org/markup-compatibility/2006">
          <mc:Choice Requires="x14">
            <control shapeId="16526" r:id="rId121" name="Check Box 142">
              <controlPr defaultSize="0" autoFill="0" autoLine="0" autoPict="0">
                <anchor moveWithCells="1">
                  <from>
                    <xdr:col>15</xdr:col>
                    <xdr:colOff>38100</xdr:colOff>
                    <xdr:row>86</xdr:row>
                    <xdr:rowOff>38100</xdr:rowOff>
                  </from>
                  <to>
                    <xdr:col>16</xdr:col>
                    <xdr:colOff>66675</xdr:colOff>
                    <xdr:row>87</xdr:row>
                    <xdr:rowOff>47625</xdr:rowOff>
                  </to>
                </anchor>
              </controlPr>
            </control>
          </mc:Choice>
        </mc:AlternateContent>
        <mc:AlternateContent xmlns:mc="http://schemas.openxmlformats.org/markup-compatibility/2006">
          <mc:Choice Requires="x14">
            <control shapeId="16527" r:id="rId122" name="Check Box 143">
              <controlPr defaultSize="0" autoFill="0" autoLine="0" autoPict="0">
                <anchor moveWithCells="1">
                  <from>
                    <xdr:col>19</xdr:col>
                    <xdr:colOff>38100</xdr:colOff>
                    <xdr:row>85</xdr:row>
                    <xdr:rowOff>38100</xdr:rowOff>
                  </from>
                  <to>
                    <xdr:col>20</xdr:col>
                    <xdr:colOff>66675</xdr:colOff>
                    <xdr:row>86</xdr:row>
                    <xdr:rowOff>47625</xdr:rowOff>
                  </to>
                </anchor>
              </controlPr>
            </control>
          </mc:Choice>
        </mc:AlternateContent>
        <mc:AlternateContent xmlns:mc="http://schemas.openxmlformats.org/markup-compatibility/2006">
          <mc:Choice Requires="x14">
            <control shapeId="16528" r:id="rId123" name="Check Box 144">
              <controlPr defaultSize="0" autoFill="0" autoLine="0" autoPict="0">
                <anchor moveWithCells="1">
                  <from>
                    <xdr:col>20</xdr:col>
                    <xdr:colOff>38100</xdr:colOff>
                    <xdr:row>86</xdr:row>
                    <xdr:rowOff>38100</xdr:rowOff>
                  </from>
                  <to>
                    <xdr:col>21</xdr:col>
                    <xdr:colOff>66675</xdr:colOff>
                    <xdr:row>87</xdr:row>
                    <xdr:rowOff>47625</xdr:rowOff>
                  </to>
                </anchor>
              </controlPr>
            </control>
          </mc:Choice>
        </mc:AlternateContent>
        <mc:AlternateContent xmlns:mc="http://schemas.openxmlformats.org/markup-compatibility/2006">
          <mc:Choice Requires="x14">
            <control shapeId="16529" r:id="rId124" name="Check Box 145">
              <controlPr defaultSize="0" autoFill="0" autoLine="0" autoPict="0">
                <anchor moveWithCells="1">
                  <from>
                    <xdr:col>14</xdr:col>
                    <xdr:colOff>38100</xdr:colOff>
                    <xdr:row>87</xdr:row>
                    <xdr:rowOff>38100</xdr:rowOff>
                  </from>
                  <to>
                    <xdr:col>15</xdr:col>
                    <xdr:colOff>66675</xdr:colOff>
                    <xdr:row>88</xdr:row>
                    <xdr:rowOff>47625</xdr:rowOff>
                  </to>
                </anchor>
              </controlPr>
            </control>
          </mc:Choice>
        </mc:AlternateContent>
        <mc:AlternateContent xmlns:mc="http://schemas.openxmlformats.org/markup-compatibility/2006">
          <mc:Choice Requires="x14">
            <control shapeId="16530" r:id="rId125" name="Check Box 146">
              <controlPr defaultSize="0" autoFill="0" autoLine="0" autoPict="0">
                <anchor moveWithCells="1">
                  <from>
                    <xdr:col>15</xdr:col>
                    <xdr:colOff>38100</xdr:colOff>
                    <xdr:row>88</xdr:row>
                    <xdr:rowOff>38100</xdr:rowOff>
                  </from>
                  <to>
                    <xdr:col>16</xdr:col>
                    <xdr:colOff>66675</xdr:colOff>
                    <xdr:row>89</xdr:row>
                    <xdr:rowOff>47625</xdr:rowOff>
                  </to>
                </anchor>
              </controlPr>
            </control>
          </mc:Choice>
        </mc:AlternateContent>
        <mc:AlternateContent xmlns:mc="http://schemas.openxmlformats.org/markup-compatibility/2006">
          <mc:Choice Requires="x14">
            <control shapeId="16531" r:id="rId126" name="Check Box 147">
              <controlPr defaultSize="0" autoFill="0" autoLine="0" autoPict="0">
                <anchor moveWithCells="1">
                  <from>
                    <xdr:col>19</xdr:col>
                    <xdr:colOff>38100</xdr:colOff>
                    <xdr:row>87</xdr:row>
                    <xdr:rowOff>38100</xdr:rowOff>
                  </from>
                  <to>
                    <xdr:col>20</xdr:col>
                    <xdr:colOff>66675</xdr:colOff>
                    <xdr:row>88</xdr:row>
                    <xdr:rowOff>47625</xdr:rowOff>
                  </to>
                </anchor>
              </controlPr>
            </control>
          </mc:Choice>
        </mc:AlternateContent>
        <mc:AlternateContent xmlns:mc="http://schemas.openxmlformats.org/markup-compatibility/2006">
          <mc:Choice Requires="x14">
            <control shapeId="16532" r:id="rId127" name="Check Box 148">
              <controlPr defaultSize="0" autoFill="0" autoLine="0" autoPict="0">
                <anchor moveWithCells="1">
                  <from>
                    <xdr:col>20</xdr:col>
                    <xdr:colOff>38100</xdr:colOff>
                    <xdr:row>88</xdr:row>
                    <xdr:rowOff>38100</xdr:rowOff>
                  </from>
                  <to>
                    <xdr:col>21</xdr:col>
                    <xdr:colOff>66675</xdr:colOff>
                    <xdr:row>89</xdr:row>
                    <xdr:rowOff>47625</xdr:rowOff>
                  </to>
                </anchor>
              </controlPr>
            </control>
          </mc:Choice>
        </mc:AlternateContent>
        <mc:AlternateContent xmlns:mc="http://schemas.openxmlformats.org/markup-compatibility/2006">
          <mc:Choice Requires="x14">
            <control shapeId="16533" r:id="rId128" name="Check Box 149">
              <controlPr defaultSize="0" autoFill="0" autoLine="0" autoPict="0">
                <anchor moveWithCells="1">
                  <from>
                    <xdr:col>14</xdr:col>
                    <xdr:colOff>38100</xdr:colOff>
                    <xdr:row>89</xdr:row>
                    <xdr:rowOff>38100</xdr:rowOff>
                  </from>
                  <to>
                    <xdr:col>15</xdr:col>
                    <xdr:colOff>66675</xdr:colOff>
                    <xdr:row>90</xdr:row>
                    <xdr:rowOff>47625</xdr:rowOff>
                  </to>
                </anchor>
              </controlPr>
            </control>
          </mc:Choice>
        </mc:AlternateContent>
        <mc:AlternateContent xmlns:mc="http://schemas.openxmlformats.org/markup-compatibility/2006">
          <mc:Choice Requires="x14">
            <control shapeId="16534" r:id="rId129" name="Check Box 150">
              <controlPr defaultSize="0" autoFill="0" autoLine="0" autoPict="0">
                <anchor moveWithCells="1">
                  <from>
                    <xdr:col>15</xdr:col>
                    <xdr:colOff>38100</xdr:colOff>
                    <xdr:row>90</xdr:row>
                    <xdr:rowOff>38100</xdr:rowOff>
                  </from>
                  <to>
                    <xdr:col>16</xdr:col>
                    <xdr:colOff>66675</xdr:colOff>
                    <xdr:row>91</xdr:row>
                    <xdr:rowOff>47625</xdr:rowOff>
                  </to>
                </anchor>
              </controlPr>
            </control>
          </mc:Choice>
        </mc:AlternateContent>
        <mc:AlternateContent xmlns:mc="http://schemas.openxmlformats.org/markup-compatibility/2006">
          <mc:Choice Requires="x14">
            <control shapeId="16535" r:id="rId130" name="Check Box 151">
              <controlPr defaultSize="0" autoFill="0" autoLine="0" autoPict="0">
                <anchor moveWithCells="1">
                  <from>
                    <xdr:col>19</xdr:col>
                    <xdr:colOff>38100</xdr:colOff>
                    <xdr:row>89</xdr:row>
                    <xdr:rowOff>38100</xdr:rowOff>
                  </from>
                  <to>
                    <xdr:col>20</xdr:col>
                    <xdr:colOff>66675</xdr:colOff>
                    <xdr:row>90</xdr:row>
                    <xdr:rowOff>47625</xdr:rowOff>
                  </to>
                </anchor>
              </controlPr>
            </control>
          </mc:Choice>
        </mc:AlternateContent>
        <mc:AlternateContent xmlns:mc="http://schemas.openxmlformats.org/markup-compatibility/2006">
          <mc:Choice Requires="x14">
            <control shapeId="16536" r:id="rId131" name="Check Box 152">
              <controlPr defaultSize="0" autoFill="0" autoLine="0" autoPict="0">
                <anchor moveWithCells="1">
                  <from>
                    <xdr:col>20</xdr:col>
                    <xdr:colOff>38100</xdr:colOff>
                    <xdr:row>90</xdr:row>
                    <xdr:rowOff>38100</xdr:rowOff>
                  </from>
                  <to>
                    <xdr:col>21</xdr:col>
                    <xdr:colOff>66675</xdr:colOff>
                    <xdr:row>91</xdr:row>
                    <xdr:rowOff>47625</xdr:rowOff>
                  </to>
                </anchor>
              </controlPr>
            </control>
          </mc:Choice>
        </mc:AlternateContent>
        <mc:AlternateContent xmlns:mc="http://schemas.openxmlformats.org/markup-compatibility/2006">
          <mc:Choice Requires="x14">
            <control shapeId="16537" r:id="rId132" name="Check Box 153">
              <controlPr defaultSize="0" autoFill="0" autoLine="0" autoPict="0">
                <anchor moveWithCells="1">
                  <from>
                    <xdr:col>14</xdr:col>
                    <xdr:colOff>38100</xdr:colOff>
                    <xdr:row>91</xdr:row>
                    <xdr:rowOff>38100</xdr:rowOff>
                  </from>
                  <to>
                    <xdr:col>15</xdr:col>
                    <xdr:colOff>66675</xdr:colOff>
                    <xdr:row>92</xdr:row>
                    <xdr:rowOff>47625</xdr:rowOff>
                  </to>
                </anchor>
              </controlPr>
            </control>
          </mc:Choice>
        </mc:AlternateContent>
        <mc:AlternateContent xmlns:mc="http://schemas.openxmlformats.org/markup-compatibility/2006">
          <mc:Choice Requires="x14">
            <control shapeId="16538" r:id="rId133" name="Check Box 154">
              <controlPr defaultSize="0" autoFill="0" autoLine="0" autoPict="0">
                <anchor moveWithCells="1">
                  <from>
                    <xdr:col>15</xdr:col>
                    <xdr:colOff>38100</xdr:colOff>
                    <xdr:row>92</xdr:row>
                    <xdr:rowOff>38100</xdr:rowOff>
                  </from>
                  <to>
                    <xdr:col>16</xdr:col>
                    <xdr:colOff>66675</xdr:colOff>
                    <xdr:row>93</xdr:row>
                    <xdr:rowOff>47625</xdr:rowOff>
                  </to>
                </anchor>
              </controlPr>
            </control>
          </mc:Choice>
        </mc:AlternateContent>
        <mc:AlternateContent xmlns:mc="http://schemas.openxmlformats.org/markup-compatibility/2006">
          <mc:Choice Requires="x14">
            <control shapeId="16539" r:id="rId134" name="Check Box 155">
              <controlPr defaultSize="0" autoFill="0" autoLine="0" autoPict="0">
                <anchor moveWithCells="1">
                  <from>
                    <xdr:col>19</xdr:col>
                    <xdr:colOff>38100</xdr:colOff>
                    <xdr:row>91</xdr:row>
                    <xdr:rowOff>38100</xdr:rowOff>
                  </from>
                  <to>
                    <xdr:col>20</xdr:col>
                    <xdr:colOff>66675</xdr:colOff>
                    <xdr:row>92</xdr:row>
                    <xdr:rowOff>47625</xdr:rowOff>
                  </to>
                </anchor>
              </controlPr>
            </control>
          </mc:Choice>
        </mc:AlternateContent>
        <mc:AlternateContent xmlns:mc="http://schemas.openxmlformats.org/markup-compatibility/2006">
          <mc:Choice Requires="x14">
            <control shapeId="16540" r:id="rId135" name="Check Box 156">
              <controlPr defaultSize="0" autoFill="0" autoLine="0" autoPict="0">
                <anchor moveWithCells="1">
                  <from>
                    <xdr:col>20</xdr:col>
                    <xdr:colOff>38100</xdr:colOff>
                    <xdr:row>92</xdr:row>
                    <xdr:rowOff>38100</xdr:rowOff>
                  </from>
                  <to>
                    <xdr:col>21</xdr:col>
                    <xdr:colOff>66675</xdr:colOff>
                    <xdr:row>93</xdr:row>
                    <xdr:rowOff>47625</xdr:rowOff>
                  </to>
                </anchor>
              </controlPr>
            </control>
          </mc:Choice>
        </mc:AlternateContent>
        <mc:AlternateContent xmlns:mc="http://schemas.openxmlformats.org/markup-compatibility/2006">
          <mc:Choice Requires="x14">
            <control shapeId="16541" r:id="rId136" name="Check Box 157">
              <controlPr defaultSize="0" autoFill="0" autoLine="0" autoPict="0">
                <anchor moveWithCells="1">
                  <from>
                    <xdr:col>14</xdr:col>
                    <xdr:colOff>38100</xdr:colOff>
                    <xdr:row>93</xdr:row>
                    <xdr:rowOff>38100</xdr:rowOff>
                  </from>
                  <to>
                    <xdr:col>15</xdr:col>
                    <xdr:colOff>66675</xdr:colOff>
                    <xdr:row>94</xdr:row>
                    <xdr:rowOff>47625</xdr:rowOff>
                  </to>
                </anchor>
              </controlPr>
            </control>
          </mc:Choice>
        </mc:AlternateContent>
        <mc:AlternateContent xmlns:mc="http://schemas.openxmlformats.org/markup-compatibility/2006">
          <mc:Choice Requires="x14">
            <control shapeId="16543" r:id="rId137" name="Check Box 159">
              <controlPr defaultSize="0" autoFill="0" autoLine="0" autoPict="0">
                <anchor moveWithCells="1">
                  <from>
                    <xdr:col>19</xdr:col>
                    <xdr:colOff>38100</xdr:colOff>
                    <xdr:row>93</xdr:row>
                    <xdr:rowOff>38100</xdr:rowOff>
                  </from>
                  <to>
                    <xdr:col>20</xdr:col>
                    <xdr:colOff>66675</xdr:colOff>
                    <xdr:row>94</xdr:row>
                    <xdr:rowOff>47625</xdr:rowOff>
                  </to>
                </anchor>
              </controlPr>
            </control>
          </mc:Choice>
        </mc:AlternateContent>
        <mc:AlternateContent xmlns:mc="http://schemas.openxmlformats.org/markup-compatibility/2006">
          <mc:Choice Requires="x14">
            <control shapeId="16547" r:id="rId138" name="Check Box 163">
              <controlPr defaultSize="0" autoFill="0" autoLine="0" autoPict="0">
                <anchor moveWithCells="1">
                  <from>
                    <xdr:col>14</xdr:col>
                    <xdr:colOff>38100</xdr:colOff>
                    <xdr:row>96</xdr:row>
                    <xdr:rowOff>38100</xdr:rowOff>
                  </from>
                  <to>
                    <xdr:col>15</xdr:col>
                    <xdr:colOff>66675</xdr:colOff>
                    <xdr:row>97</xdr:row>
                    <xdr:rowOff>47625</xdr:rowOff>
                  </to>
                </anchor>
              </controlPr>
            </control>
          </mc:Choice>
        </mc:AlternateContent>
        <mc:AlternateContent xmlns:mc="http://schemas.openxmlformats.org/markup-compatibility/2006">
          <mc:Choice Requires="x14">
            <control shapeId="16548" r:id="rId139" name="Check Box 164">
              <controlPr defaultSize="0" autoFill="0" autoLine="0" autoPict="0">
                <anchor moveWithCells="1">
                  <from>
                    <xdr:col>15</xdr:col>
                    <xdr:colOff>38100</xdr:colOff>
                    <xdr:row>97</xdr:row>
                    <xdr:rowOff>38100</xdr:rowOff>
                  </from>
                  <to>
                    <xdr:col>16</xdr:col>
                    <xdr:colOff>66675</xdr:colOff>
                    <xdr:row>98</xdr:row>
                    <xdr:rowOff>47625</xdr:rowOff>
                  </to>
                </anchor>
              </controlPr>
            </control>
          </mc:Choice>
        </mc:AlternateContent>
        <mc:AlternateContent xmlns:mc="http://schemas.openxmlformats.org/markup-compatibility/2006">
          <mc:Choice Requires="x14">
            <control shapeId="16549" r:id="rId140" name="Check Box 165">
              <controlPr defaultSize="0" autoFill="0" autoLine="0" autoPict="0">
                <anchor moveWithCells="1">
                  <from>
                    <xdr:col>19</xdr:col>
                    <xdr:colOff>38100</xdr:colOff>
                    <xdr:row>96</xdr:row>
                    <xdr:rowOff>38100</xdr:rowOff>
                  </from>
                  <to>
                    <xdr:col>20</xdr:col>
                    <xdr:colOff>66675</xdr:colOff>
                    <xdr:row>97</xdr:row>
                    <xdr:rowOff>47625</xdr:rowOff>
                  </to>
                </anchor>
              </controlPr>
            </control>
          </mc:Choice>
        </mc:AlternateContent>
        <mc:AlternateContent xmlns:mc="http://schemas.openxmlformats.org/markup-compatibility/2006">
          <mc:Choice Requires="x14">
            <control shapeId="16550" r:id="rId141" name="Check Box 166">
              <controlPr defaultSize="0" autoFill="0" autoLine="0" autoPict="0">
                <anchor moveWithCells="1">
                  <from>
                    <xdr:col>20</xdr:col>
                    <xdr:colOff>38100</xdr:colOff>
                    <xdr:row>97</xdr:row>
                    <xdr:rowOff>38100</xdr:rowOff>
                  </from>
                  <to>
                    <xdr:col>21</xdr:col>
                    <xdr:colOff>66675</xdr:colOff>
                    <xdr:row>98</xdr:row>
                    <xdr:rowOff>47625</xdr:rowOff>
                  </to>
                </anchor>
              </controlPr>
            </control>
          </mc:Choice>
        </mc:AlternateContent>
        <mc:AlternateContent xmlns:mc="http://schemas.openxmlformats.org/markup-compatibility/2006">
          <mc:Choice Requires="x14">
            <control shapeId="16551" r:id="rId142" name="Check Box 167">
              <controlPr defaultSize="0" autoFill="0" autoLine="0" autoPict="0">
                <anchor moveWithCells="1">
                  <from>
                    <xdr:col>14</xdr:col>
                    <xdr:colOff>38100</xdr:colOff>
                    <xdr:row>98</xdr:row>
                    <xdr:rowOff>38100</xdr:rowOff>
                  </from>
                  <to>
                    <xdr:col>15</xdr:col>
                    <xdr:colOff>66675</xdr:colOff>
                    <xdr:row>99</xdr:row>
                    <xdr:rowOff>47625</xdr:rowOff>
                  </to>
                </anchor>
              </controlPr>
            </control>
          </mc:Choice>
        </mc:AlternateContent>
        <mc:AlternateContent xmlns:mc="http://schemas.openxmlformats.org/markup-compatibility/2006">
          <mc:Choice Requires="x14">
            <control shapeId="16552" r:id="rId143" name="Check Box 168">
              <controlPr defaultSize="0" autoFill="0" autoLine="0" autoPict="0">
                <anchor moveWithCells="1">
                  <from>
                    <xdr:col>15</xdr:col>
                    <xdr:colOff>38100</xdr:colOff>
                    <xdr:row>99</xdr:row>
                    <xdr:rowOff>38100</xdr:rowOff>
                  </from>
                  <to>
                    <xdr:col>16</xdr:col>
                    <xdr:colOff>66675</xdr:colOff>
                    <xdr:row>100</xdr:row>
                    <xdr:rowOff>47625</xdr:rowOff>
                  </to>
                </anchor>
              </controlPr>
            </control>
          </mc:Choice>
        </mc:AlternateContent>
        <mc:AlternateContent xmlns:mc="http://schemas.openxmlformats.org/markup-compatibility/2006">
          <mc:Choice Requires="x14">
            <control shapeId="16553" r:id="rId144" name="Check Box 169">
              <controlPr defaultSize="0" autoFill="0" autoLine="0" autoPict="0">
                <anchor moveWithCells="1">
                  <from>
                    <xdr:col>19</xdr:col>
                    <xdr:colOff>38100</xdr:colOff>
                    <xdr:row>98</xdr:row>
                    <xdr:rowOff>38100</xdr:rowOff>
                  </from>
                  <to>
                    <xdr:col>20</xdr:col>
                    <xdr:colOff>66675</xdr:colOff>
                    <xdr:row>99</xdr:row>
                    <xdr:rowOff>47625</xdr:rowOff>
                  </to>
                </anchor>
              </controlPr>
            </control>
          </mc:Choice>
        </mc:AlternateContent>
        <mc:AlternateContent xmlns:mc="http://schemas.openxmlformats.org/markup-compatibility/2006">
          <mc:Choice Requires="x14">
            <control shapeId="16554" r:id="rId145" name="Check Box 170">
              <controlPr defaultSize="0" autoFill="0" autoLine="0" autoPict="0">
                <anchor moveWithCells="1">
                  <from>
                    <xdr:col>20</xdr:col>
                    <xdr:colOff>38100</xdr:colOff>
                    <xdr:row>99</xdr:row>
                    <xdr:rowOff>38100</xdr:rowOff>
                  </from>
                  <to>
                    <xdr:col>21</xdr:col>
                    <xdr:colOff>66675</xdr:colOff>
                    <xdr:row>100</xdr:row>
                    <xdr:rowOff>47625</xdr:rowOff>
                  </to>
                </anchor>
              </controlPr>
            </control>
          </mc:Choice>
        </mc:AlternateContent>
        <mc:AlternateContent xmlns:mc="http://schemas.openxmlformats.org/markup-compatibility/2006">
          <mc:Choice Requires="x14">
            <control shapeId="16555" r:id="rId146" name="Check Box 171">
              <controlPr defaultSize="0" autoFill="0" autoLine="0" autoPict="0">
                <anchor moveWithCells="1">
                  <from>
                    <xdr:col>14</xdr:col>
                    <xdr:colOff>38100</xdr:colOff>
                    <xdr:row>100</xdr:row>
                    <xdr:rowOff>38100</xdr:rowOff>
                  </from>
                  <to>
                    <xdr:col>15</xdr:col>
                    <xdr:colOff>66675</xdr:colOff>
                    <xdr:row>101</xdr:row>
                    <xdr:rowOff>47625</xdr:rowOff>
                  </to>
                </anchor>
              </controlPr>
            </control>
          </mc:Choice>
        </mc:AlternateContent>
        <mc:AlternateContent xmlns:mc="http://schemas.openxmlformats.org/markup-compatibility/2006">
          <mc:Choice Requires="x14">
            <control shapeId="16556" r:id="rId147" name="Check Box 172">
              <controlPr defaultSize="0" autoFill="0" autoLine="0" autoPict="0">
                <anchor moveWithCells="1">
                  <from>
                    <xdr:col>15</xdr:col>
                    <xdr:colOff>38100</xdr:colOff>
                    <xdr:row>101</xdr:row>
                    <xdr:rowOff>38100</xdr:rowOff>
                  </from>
                  <to>
                    <xdr:col>16</xdr:col>
                    <xdr:colOff>66675</xdr:colOff>
                    <xdr:row>102</xdr:row>
                    <xdr:rowOff>47625</xdr:rowOff>
                  </to>
                </anchor>
              </controlPr>
            </control>
          </mc:Choice>
        </mc:AlternateContent>
        <mc:AlternateContent xmlns:mc="http://schemas.openxmlformats.org/markup-compatibility/2006">
          <mc:Choice Requires="x14">
            <control shapeId="16557" r:id="rId148" name="Check Box 173">
              <controlPr defaultSize="0" autoFill="0" autoLine="0" autoPict="0">
                <anchor moveWithCells="1">
                  <from>
                    <xdr:col>19</xdr:col>
                    <xdr:colOff>38100</xdr:colOff>
                    <xdr:row>100</xdr:row>
                    <xdr:rowOff>38100</xdr:rowOff>
                  </from>
                  <to>
                    <xdr:col>20</xdr:col>
                    <xdr:colOff>66675</xdr:colOff>
                    <xdr:row>101</xdr:row>
                    <xdr:rowOff>47625</xdr:rowOff>
                  </to>
                </anchor>
              </controlPr>
            </control>
          </mc:Choice>
        </mc:AlternateContent>
        <mc:AlternateContent xmlns:mc="http://schemas.openxmlformats.org/markup-compatibility/2006">
          <mc:Choice Requires="x14">
            <control shapeId="16558" r:id="rId149" name="Check Box 174">
              <controlPr defaultSize="0" autoFill="0" autoLine="0" autoPict="0">
                <anchor moveWithCells="1">
                  <from>
                    <xdr:col>20</xdr:col>
                    <xdr:colOff>38100</xdr:colOff>
                    <xdr:row>101</xdr:row>
                    <xdr:rowOff>38100</xdr:rowOff>
                  </from>
                  <to>
                    <xdr:col>21</xdr:col>
                    <xdr:colOff>66675</xdr:colOff>
                    <xdr:row>102</xdr:row>
                    <xdr:rowOff>47625</xdr:rowOff>
                  </to>
                </anchor>
              </controlPr>
            </control>
          </mc:Choice>
        </mc:AlternateContent>
        <mc:AlternateContent xmlns:mc="http://schemas.openxmlformats.org/markup-compatibility/2006">
          <mc:Choice Requires="x14">
            <control shapeId="16559" r:id="rId150" name="Check Box 175">
              <controlPr defaultSize="0" autoFill="0" autoLine="0" autoPict="0">
                <anchor moveWithCells="1">
                  <from>
                    <xdr:col>15</xdr:col>
                    <xdr:colOff>38100</xdr:colOff>
                    <xdr:row>46</xdr:row>
                    <xdr:rowOff>38100</xdr:rowOff>
                  </from>
                  <to>
                    <xdr:col>16</xdr:col>
                    <xdr:colOff>66675</xdr:colOff>
                    <xdr:row>47</xdr:row>
                    <xdr:rowOff>47625</xdr:rowOff>
                  </to>
                </anchor>
              </controlPr>
            </control>
          </mc:Choice>
        </mc:AlternateContent>
        <mc:AlternateContent xmlns:mc="http://schemas.openxmlformats.org/markup-compatibility/2006">
          <mc:Choice Requires="x14">
            <control shapeId="16560" r:id="rId151" name="Check Box 176">
              <controlPr defaultSize="0" autoFill="0" autoLine="0" autoPict="0">
                <anchor moveWithCells="1">
                  <from>
                    <xdr:col>20</xdr:col>
                    <xdr:colOff>38100</xdr:colOff>
                    <xdr:row>46</xdr:row>
                    <xdr:rowOff>38100</xdr:rowOff>
                  </from>
                  <to>
                    <xdr:col>21</xdr:col>
                    <xdr:colOff>66675</xdr:colOff>
                    <xdr:row>47</xdr:row>
                    <xdr:rowOff>47625</xdr:rowOff>
                  </to>
                </anchor>
              </controlPr>
            </control>
          </mc:Choice>
        </mc:AlternateContent>
        <mc:AlternateContent xmlns:mc="http://schemas.openxmlformats.org/markup-compatibility/2006">
          <mc:Choice Requires="x14">
            <control shapeId="16561" r:id="rId152" name="Check Box 177">
              <controlPr defaultSize="0" autoFill="0" autoLine="0" autoPict="0">
                <anchor moveWithCells="1">
                  <from>
                    <xdr:col>15</xdr:col>
                    <xdr:colOff>38100</xdr:colOff>
                    <xdr:row>53</xdr:row>
                    <xdr:rowOff>38100</xdr:rowOff>
                  </from>
                  <to>
                    <xdr:col>16</xdr:col>
                    <xdr:colOff>66675</xdr:colOff>
                    <xdr:row>54</xdr:row>
                    <xdr:rowOff>47625</xdr:rowOff>
                  </to>
                </anchor>
              </controlPr>
            </control>
          </mc:Choice>
        </mc:AlternateContent>
        <mc:AlternateContent xmlns:mc="http://schemas.openxmlformats.org/markup-compatibility/2006">
          <mc:Choice Requires="x14">
            <control shapeId="16562" r:id="rId153" name="Check Box 178">
              <controlPr defaultSize="0" autoFill="0" autoLine="0" autoPict="0">
                <anchor moveWithCells="1">
                  <from>
                    <xdr:col>20</xdr:col>
                    <xdr:colOff>38100</xdr:colOff>
                    <xdr:row>53</xdr:row>
                    <xdr:rowOff>38100</xdr:rowOff>
                  </from>
                  <to>
                    <xdr:col>21</xdr:col>
                    <xdr:colOff>66675</xdr:colOff>
                    <xdr:row>54</xdr:row>
                    <xdr:rowOff>47625</xdr:rowOff>
                  </to>
                </anchor>
              </controlPr>
            </control>
          </mc:Choice>
        </mc:AlternateContent>
        <mc:AlternateContent xmlns:mc="http://schemas.openxmlformats.org/markup-compatibility/2006">
          <mc:Choice Requires="x14">
            <control shapeId="16563" r:id="rId154" name="Check Box 179">
              <controlPr defaultSize="0" autoFill="0" autoLine="0" autoPict="0">
                <anchor moveWithCells="1">
                  <from>
                    <xdr:col>15</xdr:col>
                    <xdr:colOff>38100</xdr:colOff>
                    <xdr:row>72</xdr:row>
                    <xdr:rowOff>38100</xdr:rowOff>
                  </from>
                  <to>
                    <xdr:col>16</xdr:col>
                    <xdr:colOff>66675</xdr:colOff>
                    <xdr:row>73</xdr:row>
                    <xdr:rowOff>47625</xdr:rowOff>
                  </to>
                </anchor>
              </controlPr>
            </control>
          </mc:Choice>
        </mc:AlternateContent>
        <mc:AlternateContent xmlns:mc="http://schemas.openxmlformats.org/markup-compatibility/2006">
          <mc:Choice Requires="x14">
            <control shapeId="16564" r:id="rId155" name="Check Box 180">
              <controlPr defaultSize="0" autoFill="0" autoLine="0" autoPict="0">
                <anchor moveWithCells="1">
                  <from>
                    <xdr:col>20</xdr:col>
                    <xdr:colOff>38100</xdr:colOff>
                    <xdr:row>72</xdr:row>
                    <xdr:rowOff>38100</xdr:rowOff>
                  </from>
                  <to>
                    <xdr:col>21</xdr:col>
                    <xdr:colOff>66675</xdr:colOff>
                    <xdr:row>73</xdr:row>
                    <xdr:rowOff>47625</xdr:rowOff>
                  </to>
                </anchor>
              </controlPr>
            </control>
          </mc:Choice>
        </mc:AlternateContent>
        <mc:AlternateContent xmlns:mc="http://schemas.openxmlformats.org/markup-compatibility/2006">
          <mc:Choice Requires="x14">
            <control shapeId="16579" r:id="rId156" name="Check Box 195">
              <controlPr defaultSize="0" autoFill="0" autoLine="0" autoPict="0">
                <anchor moveWithCells="1">
                  <from>
                    <xdr:col>15</xdr:col>
                    <xdr:colOff>38100</xdr:colOff>
                    <xdr:row>94</xdr:row>
                    <xdr:rowOff>38100</xdr:rowOff>
                  </from>
                  <to>
                    <xdr:col>16</xdr:col>
                    <xdr:colOff>66675</xdr:colOff>
                    <xdr:row>95</xdr:row>
                    <xdr:rowOff>47625</xdr:rowOff>
                  </to>
                </anchor>
              </controlPr>
            </control>
          </mc:Choice>
        </mc:AlternateContent>
        <mc:AlternateContent xmlns:mc="http://schemas.openxmlformats.org/markup-compatibility/2006">
          <mc:Choice Requires="x14">
            <control shapeId="16580" r:id="rId157" name="Check Box 196">
              <controlPr defaultSize="0" autoFill="0" autoLine="0" autoPict="0">
                <anchor moveWithCells="1">
                  <from>
                    <xdr:col>20</xdr:col>
                    <xdr:colOff>38100</xdr:colOff>
                    <xdr:row>94</xdr:row>
                    <xdr:rowOff>38100</xdr:rowOff>
                  </from>
                  <to>
                    <xdr:col>21</xdr:col>
                    <xdr:colOff>66675</xdr:colOff>
                    <xdr:row>95</xdr:row>
                    <xdr:rowOff>47625</xdr:rowOff>
                  </to>
                </anchor>
              </controlPr>
            </control>
          </mc:Choice>
        </mc:AlternateContent>
        <mc:AlternateContent xmlns:mc="http://schemas.openxmlformats.org/markup-compatibility/2006">
          <mc:Choice Requires="x14">
            <control shapeId="16591" r:id="rId158" name="Check Box 207">
              <controlPr defaultSize="0" autoFill="0" autoLine="0" autoPict="0">
                <anchor moveWithCells="1">
                  <from>
                    <xdr:col>15</xdr:col>
                    <xdr:colOff>38100</xdr:colOff>
                    <xdr:row>79</xdr:row>
                    <xdr:rowOff>38100</xdr:rowOff>
                  </from>
                  <to>
                    <xdr:col>16</xdr:col>
                    <xdr:colOff>66675</xdr:colOff>
                    <xdr:row>80</xdr:row>
                    <xdr:rowOff>57150</xdr:rowOff>
                  </to>
                </anchor>
              </controlPr>
            </control>
          </mc:Choice>
        </mc:AlternateContent>
        <mc:AlternateContent xmlns:mc="http://schemas.openxmlformats.org/markup-compatibility/2006">
          <mc:Choice Requires="x14">
            <control shapeId="16592" r:id="rId159" name="Check Box 208">
              <controlPr defaultSize="0" autoFill="0" autoLine="0" autoPict="0">
                <anchor moveWithCells="1">
                  <from>
                    <xdr:col>20</xdr:col>
                    <xdr:colOff>38100</xdr:colOff>
                    <xdr:row>79</xdr:row>
                    <xdr:rowOff>38100</xdr:rowOff>
                  </from>
                  <to>
                    <xdr:col>21</xdr:col>
                    <xdr:colOff>66675</xdr:colOff>
                    <xdr:row>80</xdr:row>
                    <xdr:rowOff>57150</xdr:rowOff>
                  </to>
                </anchor>
              </controlPr>
            </control>
          </mc:Choice>
        </mc:AlternateContent>
        <mc:AlternateContent xmlns:mc="http://schemas.openxmlformats.org/markup-compatibility/2006">
          <mc:Choice Requires="x14">
            <control shapeId="16593" r:id="rId160" name="Check Box 209">
              <controlPr defaultSize="0" autoFill="0" autoLine="0" autoPict="0">
                <anchor moveWithCells="1">
                  <from>
                    <xdr:col>14</xdr:col>
                    <xdr:colOff>38100</xdr:colOff>
                    <xdr:row>80</xdr:row>
                    <xdr:rowOff>38100</xdr:rowOff>
                  </from>
                  <to>
                    <xdr:col>15</xdr:col>
                    <xdr:colOff>66675</xdr:colOff>
                    <xdr:row>81</xdr:row>
                    <xdr:rowOff>57150</xdr:rowOff>
                  </to>
                </anchor>
              </controlPr>
            </control>
          </mc:Choice>
        </mc:AlternateContent>
        <mc:AlternateContent xmlns:mc="http://schemas.openxmlformats.org/markup-compatibility/2006">
          <mc:Choice Requires="x14">
            <control shapeId="16595" r:id="rId161" name="Check Box 211">
              <controlPr defaultSize="0" autoFill="0" autoLine="0" autoPict="0">
                <anchor moveWithCells="1">
                  <from>
                    <xdr:col>19</xdr:col>
                    <xdr:colOff>38100</xdr:colOff>
                    <xdr:row>80</xdr:row>
                    <xdr:rowOff>38100</xdr:rowOff>
                  </from>
                  <to>
                    <xdr:col>20</xdr:col>
                    <xdr:colOff>66675</xdr:colOff>
                    <xdr:row>81</xdr:row>
                    <xdr:rowOff>57150</xdr:rowOff>
                  </to>
                </anchor>
              </controlPr>
            </control>
          </mc:Choice>
        </mc:AlternateContent>
        <mc:AlternateContent xmlns:mc="http://schemas.openxmlformats.org/markup-compatibility/2006">
          <mc:Choice Requires="x14">
            <control shapeId="16603" r:id="rId162" name="Check Box 219">
              <controlPr defaultSize="0" autoFill="0" autoLine="0" autoPict="0">
                <anchor moveWithCells="1">
                  <from>
                    <xdr:col>15</xdr:col>
                    <xdr:colOff>38100</xdr:colOff>
                    <xdr:row>81</xdr:row>
                    <xdr:rowOff>38100</xdr:rowOff>
                  </from>
                  <to>
                    <xdr:col>16</xdr:col>
                    <xdr:colOff>66675</xdr:colOff>
                    <xdr:row>82</xdr:row>
                    <xdr:rowOff>57150</xdr:rowOff>
                  </to>
                </anchor>
              </controlPr>
            </control>
          </mc:Choice>
        </mc:AlternateContent>
        <mc:AlternateContent xmlns:mc="http://schemas.openxmlformats.org/markup-compatibility/2006">
          <mc:Choice Requires="x14">
            <control shapeId="16604" r:id="rId163" name="Check Box 220">
              <controlPr defaultSize="0" autoFill="0" autoLine="0" autoPict="0">
                <anchor moveWithCells="1">
                  <from>
                    <xdr:col>20</xdr:col>
                    <xdr:colOff>38100</xdr:colOff>
                    <xdr:row>81</xdr:row>
                    <xdr:rowOff>38100</xdr:rowOff>
                  </from>
                  <to>
                    <xdr:col>21</xdr:col>
                    <xdr:colOff>66675</xdr:colOff>
                    <xdr:row>82</xdr:row>
                    <xdr:rowOff>57150</xdr:rowOff>
                  </to>
                </anchor>
              </controlPr>
            </control>
          </mc:Choice>
        </mc:AlternateContent>
        <mc:AlternateContent xmlns:mc="http://schemas.openxmlformats.org/markup-compatibility/2006">
          <mc:Choice Requires="x14">
            <control shapeId="16611" r:id="rId164" name="Check Box 227">
              <controlPr defaultSize="0" autoFill="0" autoLine="0" autoPict="0">
                <anchor moveWithCells="1">
                  <from>
                    <xdr:col>15</xdr:col>
                    <xdr:colOff>38100</xdr:colOff>
                    <xdr:row>24</xdr:row>
                    <xdr:rowOff>38100</xdr:rowOff>
                  </from>
                  <to>
                    <xdr:col>16</xdr:col>
                    <xdr:colOff>66675</xdr:colOff>
                    <xdr:row>25</xdr:row>
                    <xdr:rowOff>57150</xdr:rowOff>
                  </to>
                </anchor>
              </controlPr>
            </control>
          </mc:Choice>
        </mc:AlternateContent>
        <mc:AlternateContent xmlns:mc="http://schemas.openxmlformats.org/markup-compatibility/2006">
          <mc:Choice Requires="x14">
            <control shapeId="16612" r:id="rId165" name="Check Box 228">
              <controlPr defaultSize="0" autoFill="0" autoLine="0" autoPict="0">
                <anchor moveWithCells="1">
                  <from>
                    <xdr:col>20</xdr:col>
                    <xdr:colOff>38100</xdr:colOff>
                    <xdr:row>24</xdr:row>
                    <xdr:rowOff>38100</xdr:rowOff>
                  </from>
                  <to>
                    <xdr:col>21</xdr:col>
                    <xdr:colOff>66675</xdr:colOff>
                    <xdr:row>25</xdr:row>
                    <xdr:rowOff>57150</xdr:rowOff>
                  </to>
                </anchor>
              </controlPr>
            </control>
          </mc:Choice>
        </mc:AlternateContent>
        <mc:AlternateContent xmlns:mc="http://schemas.openxmlformats.org/markup-compatibility/2006">
          <mc:Choice Requires="x14">
            <control shapeId="16386" r:id="rId166" name="Check Box 2">
              <controlPr defaultSize="0" autoFill="0" autoLine="0" autoPict="0">
                <anchor moveWithCells="1">
                  <from>
                    <xdr:col>15</xdr:col>
                    <xdr:colOff>38100</xdr:colOff>
                    <xdr:row>6</xdr:row>
                    <xdr:rowOff>38100</xdr:rowOff>
                  </from>
                  <to>
                    <xdr:col>16</xdr:col>
                    <xdr:colOff>66675</xdr:colOff>
                    <xdr:row>7</xdr:row>
                    <xdr:rowOff>57150</xdr:rowOff>
                  </to>
                </anchor>
              </controlPr>
            </control>
          </mc:Choice>
        </mc:AlternateContent>
        <mc:AlternateContent xmlns:mc="http://schemas.openxmlformats.org/markup-compatibility/2006">
          <mc:Choice Requires="x14">
            <control shapeId="16388" r:id="rId167" name="Check Box 4">
              <controlPr defaultSize="0" autoFill="0" autoLine="0" autoPict="0">
                <anchor moveWithCells="1">
                  <from>
                    <xdr:col>20</xdr:col>
                    <xdr:colOff>38100</xdr:colOff>
                    <xdr:row>6</xdr:row>
                    <xdr:rowOff>38100</xdr:rowOff>
                  </from>
                  <to>
                    <xdr:col>21</xdr:col>
                    <xdr:colOff>66675</xdr:colOff>
                    <xdr:row>7</xdr:row>
                    <xdr:rowOff>57150</xdr:rowOff>
                  </to>
                </anchor>
              </controlPr>
            </control>
          </mc:Choice>
        </mc:AlternateContent>
        <mc:AlternateContent xmlns:mc="http://schemas.openxmlformats.org/markup-compatibility/2006">
          <mc:Choice Requires="x14">
            <control shapeId="16389" r:id="rId168" name="Check Box 5">
              <controlPr defaultSize="0" autoFill="0" autoLine="0" autoPict="0">
                <anchor moveWithCells="1">
                  <from>
                    <xdr:col>14</xdr:col>
                    <xdr:colOff>38100</xdr:colOff>
                    <xdr:row>9</xdr:row>
                    <xdr:rowOff>38100</xdr:rowOff>
                  </from>
                  <to>
                    <xdr:col>15</xdr:col>
                    <xdr:colOff>66675</xdr:colOff>
                    <xdr:row>10</xdr:row>
                    <xdr:rowOff>47625</xdr:rowOff>
                  </to>
                </anchor>
              </controlPr>
            </control>
          </mc:Choice>
        </mc:AlternateContent>
        <mc:AlternateContent xmlns:mc="http://schemas.openxmlformats.org/markup-compatibility/2006">
          <mc:Choice Requires="x14">
            <control shapeId="16390" r:id="rId169" name="Check Box 6">
              <controlPr defaultSize="0" autoFill="0" autoLine="0" autoPict="0">
                <anchor moveWithCells="1">
                  <from>
                    <xdr:col>15</xdr:col>
                    <xdr:colOff>38100</xdr:colOff>
                    <xdr:row>10</xdr:row>
                    <xdr:rowOff>38100</xdr:rowOff>
                  </from>
                  <to>
                    <xdr:col>16</xdr:col>
                    <xdr:colOff>66675</xdr:colOff>
                    <xdr:row>11</xdr:row>
                    <xdr:rowOff>47625</xdr:rowOff>
                  </to>
                </anchor>
              </controlPr>
            </control>
          </mc:Choice>
        </mc:AlternateContent>
        <mc:AlternateContent xmlns:mc="http://schemas.openxmlformats.org/markup-compatibility/2006">
          <mc:Choice Requires="x14">
            <control shapeId="16391" r:id="rId170" name="Check Box 7">
              <controlPr defaultSize="0" autoFill="0" autoLine="0" autoPict="0">
                <anchor moveWithCells="1">
                  <from>
                    <xdr:col>19</xdr:col>
                    <xdr:colOff>38100</xdr:colOff>
                    <xdr:row>9</xdr:row>
                    <xdr:rowOff>38100</xdr:rowOff>
                  </from>
                  <to>
                    <xdr:col>20</xdr:col>
                    <xdr:colOff>66675</xdr:colOff>
                    <xdr:row>10</xdr:row>
                    <xdr:rowOff>47625</xdr:rowOff>
                  </to>
                </anchor>
              </controlPr>
            </control>
          </mc:Choice>
        </mc:AlternateContent>
        <mc:AlternateContent xmlns:mc="http://schemas.openxmlformats.org/markup-compatibility/2006">
          <mc:Choice Requires="x14">
            <control shapeId="16392" r:id="rId171" name="Check Box 8">
              <controlPr defaultSize="0" autoFill="0" autoLine="0" autoPict="0">
                <anchor moveWithCells="1">
                  <from>
                    <xdr:col>20</xdr:col>
                    <xdr:colOff>38100</xdr:colOff>
                    <xdr:row>10</xdr:row>
                    <xdr:rowOff>38100</xdr:rowOff>
                  </from>
                  <to>
                    <xdr:col>21</xdr:col>
                    <xdr:colOff>66675</xdr:colOff>
                    <xdr:row>11</xdr:row>
                    <xdr:rowOff>47625</xdr:rowOff>
                  </to>
                </anchor>
              </controlPr>
            </control>
          </mc:Choice>
        </mc:AlternateContent>
        <mc:AlternateContent xmlns:mc="http://schemas.openxmlformats.org/markup-compatibility/2006">
          <mc:Choice Requires="x14">
            <control shapeId="16621" r:id="rId172" name="Check Box 237">
              <controlPr defaultSize="0" autoFill="0" autoLine="0" autoPict="0">
                <anchor moveWithCells="1">
                  <from>
                    <xdr:col>14</xdr:col>
                    <xdr:colOff>38100</xdr:colOff>
                    <xdr:row>7</xdr:row>
                    <xdr:rowOff>38100</xdr:rowOff>
                  </from>
                  <to>
                    <xdr:col>15</xdr:col>
                    <xdr:colOff>66675</xdr:colOff>
                    <xdr:row>8</xdr:row>
                    <xdr:rowOff>47625</xdr:rowOff>
                  </to>
                </anchor>
              </controlPr>
            </control>
          </mc:Choice>
        </mc:AlternateContent>
        <mc:AlternateContent xmlns:mc="http://schemas.openxmlformats.org/markup-compatibility/2006">
          <mc:Choice Requires="x14">
            <control shapeId="16622" r:id="rId173" name="Check Box 238">
              <controlPr defaultSize="0" autoFill="0" autoLine="0" autoPict="0">
                <anchor moveWithCells="1">
                  <from>
                    <xdr:col>15</xdr:col>
                    <xdr:colOff>38100</xdr:colOff>
                    <xdr:row>8</xdr:row>
                    <xdr:rowOff>38100</xdr:rowOff>
                  </from>
                  <to>
                    <xdr:col>16</xdr:col>
                    <xdr:colOff>66675</xdr:colOff>
                    <xdr:row>9</xdr:row>
                    <xdr:rowOff>47625</xdr:rowOff>
                  </to>
                </anchor>
              </controlPr>
            </control>
          </mc:Choice>
        </mc:AlternateContent>
        <mc:AlternateContent xmlns:mc="http://schemas.openxmlformats.org/markup-compatibility/2006">
          <mc:Choice Requires="x14">
            <control shapeId="16623" r:id="rId174" name="Check Box 239">
              <controlPr defaultSize="0" autoFill="0" autoLine="0" autoPict="0">
                <anchor moveWithCells="1">
                  <from>
                    <xdr:col>19</xdr:col>
                    <xdr:colOff>38100</xdr:colOff>
                    <xdr:row>7</xdr:row>
                    <xdr:rowOff>38100</xdr:rowOff>
                  </from>
                  <to>
                    <xdr:col>20</xdr:col>
                    <xdr:colOff>66675</xdr:colOff>
                    <xdr:row>8</xdr:row>
                    <xdr:rowOff>47625</xdr:rowOff>
                  </to>
                </anchor>
              </controlPr>
            </control>
          </mc:Choice>
        </mc:AlternateContent>
        <mc:AlternateContent xmlns:mc="http://schemas.openxmlformats.org/markup-compatibility/2006">
          <mc:Choice Requires="x14">
            <control shapeId="16624" r:id="rId175" name="Check Box 240">
              <controlPr defaultSize="0" autoFill="0" autoLine="0" autoPict="0">
                <anchor moveWithCells="1">
                  <from>
                    <xdr:col>20</xdr:col>
                    <xdr:colOff>38100</xdr:colOff>
                    <xdr:row>8</xdr:row>
                    <xdr:rowOff>38100</xdr:rowOff>
                  </from>
                  <to>
                    <xdr:col>21</xdr:col>
                    <xdr:colOff>66675</xdr:colOff>
                    <xdr:row>9</xdr:row>
                    <xdr:rowOff>47625</xdr:rowOff>
                  </to>
                </anchor>
              </controlPr>
            </control>
          </mc:Choice>
        </mc:AlternateContent>
        <mc:AlternateContent xmlns:mc="http://schemas.openxmlformats.org/markup-compatibility/2006">
          <mc:Choice Requires="x14">
            <control shapeId="16615" r:id="rId176" name="Check Box 231">
              <controlPr defaultSize="0" autoFill="0" autoLine="0" autoPict="0">
                <anchor moveWithCells="1">
                  <from>
                    <xdr:col>14</xdr:col>
                    <xdr:colOff>38100</xdr:colOff>
                    <xdr:row>28</xdr:row>
                    <xdr:rowOff>38100</xdr:rowOff>
                  </from>
                  <to>
                    <xdr:col>15</xdr:col>
                    <xdr:colOff>66675</xdr:colOff>
                    <xdr:row>29</xdr:row>
                    <xdr:rowOff>57150</xdr:rowOff>
                  </to>
                </anchor>
              </controlPr>
            </control>
          </mc:Choice>
        </mc:AlternateContent>
        <mc:AlternateContent xmlns:mc="http://schemas.openxmlformats.org/markup-compatibility/2006">
          <mc:Choice Requires="x14">
            <control shapeId="16617" r:id="rId177" name="Check Box 233">
              <controlPr defaultSize="0" autoFill="0" autoLine="0" autoPict="0">
                <anchor moveWithCells="1">
                  <from>
                    <xdr:col>19</xdr:col>
                    <xdr:colOff>38100</xdr:colOff>
                    <xdr:row>28</xdr:row>
                    <xdr:rowOff>38100</xdr:rowOff>
                  </from>
                  <to>
                    <xdr:col>20</xdr:col>
                    <xdr:colOff>66675</xdr:colOff>
                    <xdr:row>29</xdr:row>
                    <xdr:rowOff>57150</xdr:rowOff>
                  </to>
                </anchor>
              </controlPr>
            </control>
          </mc:Choice>
        </mc:AlternateContent>
        <mc:AlternateContent xmlns:mc="http://schemas.openxmlformats.org/markup-compatibility/2006">
          <mc:Choice Requires="x14">
            <control shapeId="16619" r:id="rId178" name="Check Box 235">
              <controlPr defaultSize="0" autoFill="0" autoLine="0" autoPict="0">
                <anchor moveWithCells="1">
                  <from>
                    <xdr:col>15</xdr:col>
                    <xdr:colOff>38100</xdr:colOff>
                    <xdr:row>29</xdr:row>
                    <xdr:rowOff>38100</xdr:rowOff>
                  </from>
                  <to>
                    <xdr:col>16</xdr:col>
                    <xdr:colOff>66675</xdr:colOff>
                    <xdr:row>30</xdr:row>
                    <xdr:rowOff>57150</xdr:rowOff>
                  </to>
                </anchor>
              </controlPr>
            </control>
          </mc:Choice>
        </mc:AlternateContent>
        <mc:AlternateContent xmlns:mc="http://schemas.openxmlformats.org/markup-compatibility/2006">
          <mc:Choice Requires="x14">
            <control shapeId="16620" r:id="rId179" name="Check Box 236">
              <controlPr defaultSize="0" autoFill="0" autoLine="0" autoPict="0">
                <anchor moveWithCells="1">
                  <from>
                    <xdr:col>20</xdr:col>
                    <xdr:colOff>38100</xdr:colOff>
                    <xdr:row>29</xdr:row>
                    <xdr:rowOff>38100</xdr:rowOff>
                  </from>
                  <to>
                    <xdr:col>21</xdr:col>
                    <xdr:colOff>66675</xdr:colOff>
                    <xdr:row>30</xdr:row>
                    <xdr:rowOff>57150</xdr:rowOff>
                  </to>
                </anchor>
              </controlPr>
            </control>
          </mc:Choice>
        </mc:AlternateContent>
        <mc:AlternateContent xmlns:mc="http://schemas.openxmlformats.org/markup-compatibility/2006">
          <mc:Choice Requires="x14">
            <control shapeId="16625" r:id="rId180" name="Check Box 241">
              <controlPr defaultSize="0" autoFill="0" autoLine="0" autoPict="0">
                <anchor moveWithCells="1">
                  <from>
                    <xdr:col>14</xdr:col>
                    <xdr:colOff>38100</xdr:colOff>
                    <xdr:row>26</xdr:row>
                    <xdr:rowOff>38100</xdr:rowOff>
                  </from>
                  <to>
                    <xdr:col>15</xdr:col>
                    <xdr:colOff>66675</xdr:colOff>
                    <xdr:row>27</xdr:row>
                    <xdr:rowOff>57150</xdr:rowOff>
                  </to>
                </anchor>
              </controlPr>
            </control>
          </mc:Choice>
        </mc:AlternateContent>
        <mc:AlternateContent xmlns:mc="http://schemas.openxmlformats.org/markup-compatibility/2006">
          <mc:Choice Requires="x14">
            <control shapeId="16626" r:id="rId181" name="Check Box 242">
              <controlPr defaultSize="0" autoFill="0" autoLine="0" autoPict="0">
                <anchor moveWithCells="1">
                  <from>
                    <xdr:col>19</xdr:col>
                    <xdr:colOff>38100</xdr:colOff>
                    <xdr:row>26</xdr:row>
                    <xdr:rowOff>38100</xdr:rowOff>
                  </from>
                  <to>
                    <xdr:col>20</xdr:col>
                    <xdr:colOff>66675</xdr:colOff>
                    <xdr:row>27</xdr:row>
                    <xdr:rowOff>57150</xdr:rowOff>
                  </to>
                </anchor>
              </controlPr>
            </control>
          </mc:Choice>
        </mc:AlternateContent>
        <mc:AlternateContent xmlns:mc="http://schemas.openxmlformats.org/markup-compatibility/2006">
          <mc:Choice Requires="x14">
            <control shapeId="16627" r:id="rId182" name="Check Box 243">
              <controlPr defaultSize="0" autoFill="0" autoLine="0" autoPict="0">
                <anchor moveWithCells="1">
                  <from>
                    <xdr:col>15</xdr:col>
                    <xdr:colOff>38100</xdr:colOff>
                    <xdr:row>27</xdr:row>
                    <xdr:rowOff>38100</xdr:rowOff>
                  </from>
                  <to>
                    <xdr:col>16</xdr:col>
                    <xdr:colOff>66675</xdr:colOff>
                    <xdr:row>28</xdr:row>
                    <xdr:rowOff>57150</xdr:rowOff>
                  </to>
                </anchor>
              </controlPr>
            </control>
          </mc:Choice>
        </mc:AlternateContent>
        <mc:AlternateContent xmlns:mc="http://schemas.openxmlformats.org/markup-compatibility/2006">
          <mc:Choice Requires="x14">
            <control shapeId="16628" r:id="rId183" name="Check Box 244">
              <controlPr defaultSize="0" autoFill="0" autoLine="0" autoPict="0">
                <anchor moveWithCells="1">
                  <from>
                    <xdr:col>20</xdr:col>
                    <xdr:colOff>38100</xdr:colOff>
                    <xdr:row>27</xdr:row>
                    <xdr:rowOff>38100</xdr:rowOff>
                  </from>
                  <to>
                    <xdr:col>21</xdr:col>
                    <xdr:colOff>66675</xdr:colOff>
                    <xdr:row>28</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届出書</vt:lpstr>
      <vt:lpstr>概要</vt:lpstr>
      <vt:lpstr>工事中</vt:lpstr>
      <vt:lpstr>施設・設備等</vt:lpstr>
      <vt:lpstr>概要!Print_Area</vt:lpstr>
      <vt:lpstr>工事中!Print_Area</vt:lpstr>
      <vt:lpstr>施設・設備等!Print_Area</vt:lpstr>
      <vt:lpstr>届出書!Print_Area</vt:lpstr>
      <vt:lpstr>工事中!Print_Titles</vt:lpstr>
      <vt:lpstr>施設・設備等!Print_Titles</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吹田市役所</dc:creator>
  <cp:lastModifiedBy>林　綾香</cp:lastModifiedBy>
  <cp:lastPrinted>2018-01-19T01:59:40Z</cp:lastPrinted>
  <dcterms:created xsi:type="dcterms:W3CDTF">2009-08-03T10:29:42Z</dcterms:created>
  <dcterms:modified xsi:type="dcterms:W3CDTF">2021-03-30T10:05:05Z</dcterms:modified>
</cp:coreProperties>
</file>