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95" windowWidth="11430" windowHeight="8445" activeTab="0"/>
  </bookViews>
  <sheets>
    <sheet name="決算資料（合計数つき）" sheetId="1" r:id="rId1"/>
    <sheet name="主催イベント・講座等の年間参加者数" sheetId="2" r:id="rId2"/>
    <sheet name="集計表" sheetId="3" r:id="rId3"/>
  </sheets>
  <definedNames>
    <definedName name="_xlnm.Print_Area" localSheetId="0">'決算資料（合計数つき）'!$A$1:$F$39</definedName>
    <definedName name="_xlnm.Print_Titles" localSheetId="0">'決算資料（合計数つき）'!$3:$3</definedName>
    <definedName name="_xlnm.Print_Titles" localSheetId="1">'主催イベント・講座等の年間参加者数'!$2:$2</definedName>
  </definedNames>
  <calcPr fullCalcOnLoad="1"/>
</workbook>
</file>

<file path=xl/comments1.xml><?xml version="1.0" encoding="utf-8"?>
<comments xmlns="http://schemas.openxmlformats.org/spreadsheetml/2006/main">
  <authors>
    <author>中田　亜夕子</author>
  </authors>
  <commentList>
    <comment ref="E16" authorId="0">
      <text>
        <r>
          <rPr>
            <sz val="9"/>
            <rFont val="MS P ゴシック"/>
            <family val="3"/>
          </rPr>
          <t>「未来館集計表」
③貸館外利用　参照
（延べ人数）</t>
        </r>
      </text>
    </comment>
    <comment ref="E37" authorId="0">
      <text>
        <r>
          <rPr>
            <sz val="9"/>
            <rFont val="MS P ゴシック"/>
            <family val="3"/>
          </rPr>
          <t xml:space="preserve">3施設それぞれの参加者の合計
</t>
        </r>
      </text>
    </comment>
    <comment ref="E33" authorId="0">
      <text>
        <r>
          <rPr>
            <sz val="9"/>
            <rFont val="MS P ゴシック"/>
            <family val="3"/>
          </rPr>
          <t xml:space="preserve">この人数は、「未来館利用状況」④青少年相談の中の「居場所」利用者に含まれている
</t>
        </r>
      </text>
    </comment>
  </commentList>
</comments>
</file>

<file path=xl/comments2.xml><?xml version="1.0" encoding="utf-8"?>
<comments xmlns="http://schemas.openxmlformats.org/spreadsheetml/2006/main">
  <authors>
    <author>中田　亜夕子</author>
  </authors>
  <commentList>
    <comment ref="E26" authorId="0">
      <text>
        <r>
          <rPr>
            <sz val="9"/>
            <rFont val="MS P ゴシック"/>
            <family val="3"/>
          </rPr>
          <t xml:space="preserve">青少年委員会のイベント参加者数のみを含む
（委員会の会議参加人数は除く）
</t>
        </r>
      </text>
    </comment>
    <comment ref="E15" authorId="0">
      <text>
        <r>
          <rPr>
            <sz val="9"/>
            <rFont val="MS P ゴシック"/>
            <family val="3"/>
          </rPr>
          <t>「未来館集計表」
③貸館外利用　参照
（延べ人数）</t>
        </r>
      </text>
    </comment>
    <comment ref="E20" authorId="0">
      <text>
        <r>
          <rPr>
            <sz val="9"/>
            <rFont val="MS P ゴシック"/>
            <family val="3"/>
          </rPr>
          <t xml:space="preserve">この人数は、「未来館利用状況」④青少年相談の中の「居場所」利用者に含まれている
</t>
        </r>
      </text>
    </comment>
    <comment ref="E24" authorId="0">
      <text>
        <r>
          <rPr>
            <sz val="9"/>
            <rFont val="MS P ゴシック"/>
            <family val="3"/>
          </rPr>
          <t xml:space="preserve">3施設それぞれの参加者の合計
</t>
        </r>
      </text>
    </comment>
  </commentList>
</comments>
</file>

<file path=xl/comments3.xml><?xml version="1.0" encoding="utf-8"?>
<comments xmlns="http://schemas.openxmlformats.org/spreadsheetml/2006/main">
  <authors>
    <author>川村　大輝</author>
  </authors>
  <commentList>
    <comment ref="B6" authorId="0">
      <text>
        <r>
          <rPr>
            <sz val="9"/>
            <rFont val="MS P ゴシック"/>
            <family val="3"/>
          </rPr>
          <t>プラズマカー：4月～7月
バドミントン：1月～3月
卓球：通年</t>
        </r>
      </text>
    </comment>
    <comment ref="B7" authorId="0">
      <text>
        <r>
          <rPr>
            <sz val="9"/>
            <rFont val="MS P ゴシック"/>
            <family val="3"/>
          </rPr>
          <t>7月、8月は飲み物提供を中止し、「ロビーDEボッチャ」を実施</t>
        </r>
      </text>
    </comment>
  </commentList>
</comments>
</file>

<file path=xl/sharedStrings.xml><?xml version="1.0" encoding="utf-8"?>
<sst xmlns="http://schemas.openxmlformats.org/spreadsheetml/2006/main" count="219" uniqueCount="109">
  <si>
    <t>事業名</t>
  </si>
  <si>
    <t>対象</t>
  </si>
  <si>
    <t>期日</t>
  </si>
  <si>
    <t>内容</t>
  </si>
  <si>
    <t>参加人数</t>
  </si>
  <si>
    <t>未来館</t>
  </si>
  <si>
    <t>多目的ホール開放事業</t>
  </si>
  <si>
    <t>学習室の提供</t>
  </si>
  <si>
    <t>通年</t>
  </si>
  <si>
    <t>吹田市民</t>
  </si>
  <si>
    <t>青少年委員会関係</t>
  </si>
  <si>
    <t>若者のためのコミュニケーション力アップ講座</t>
  </si>
  <si>
    <t>青少年相談事業関係</t>
  </si>
  <si>
    <t>市内青少年を対象にレベルに応じたコミュニケーション力アップ講座を実施しました。</t>
  </si>
  <si>
    <t>ゆいぴあのお正月あそび</t>
  </si>
  <si>
    <t>青少年交流活動支援事業関係</t>
  </si>
  <si>
    <t>青少年活動サポートプラザの学習室提供を行いました。
また、スタッフによる学習質問の受付を行いました。</t>
  </si>
  <si>
    <t>29歳以下の
吹田市民</t>
  </si>
  <si>
    <t>月2回程度</t>
  </si>
  <si>
    <t>合計</t>
  </si>
  <si>
    <t>開催数</t>
  </si>
  <si>
    <t>合　　　計</t>
  </si>
  <si>
    <t>参加人数合計</t>
  </si>
  <si>
    <t>第1回青少年委員会</t>
  </si>
  <si>
    <t>青少年委員</t>
  </si>
  <si>
    <t>第2回青少年委員会</t>
  </si>
  <si>
    <t>第3回青少年委員会</t>
  </si>
  <si>
    <t>第4回青少年委員会</t>
  </si>
  <si>
    <t>第5回青少年委員会</t>
  </si>
  <si>
    <t>第6回青少年委員会</t>
  </si>
  <si>
    <t>第7回青少年委員会</t>
  </si>
  <si>
    <t>第8回青少年委員会</t>
  </si>
  <si>
    <t>（参加者数集計）</t>
  </si>
  <si>
    <t>毎月2回程度</t>
  </si>
  <si>
    <t>単位：人</t>
  </si>
  <si>
    <t>テスト勉強相談のります！！！</t>
  </si>
  <si>
    <t>　計</t>
  </si>
  <si>
    <t>テスト勉強相談のります！</t>
  </si>
  <si>
    <t>テスト前の高校生を中心に、質問対応や勉強、進路についての相談を行いました。</t>
  </si>
  <si>
    <t>夏休みの宿題片付けちゃおうDAY</t>
  </si>
  <si>
    <t>小学生を対象に、夏休みの宿題を集中的に行う場所を提供しました。スタッフを配置し、集中できない子や上手く進めていけない子の補助を行いました。</t>
  </si>
  <si>
    <t>吹田市内の
小学生</t>
  </si>
  <si>
    <t>吹田市内の
小学生～高校生</t>
  </si>
  <si>
    <t>図書館で不要になった図書の無料提供及び、飲料のパックやダンボールで作ったエコおもちゃの展示を行いました。</t>
  </si>
  <si>
    <t>2階居場所
利用者</t>
  </si>
  <si>
    <t>開放事業はのべ人数で計算</t>
  </si>
  <si>
    <t>※お正月あそびの参加人数は含まない</t>
  </si>
  <si>
    <t>青少年委員会
主催事業</t>
  </si>
  <si>
    <t>毎月1回程度</t>
  </si>
  <si>
    <t>ロビーDE難読漢字</t>
  </si>
  <si>
    <t>多目的ホール開放事業（卓球・バドミントン）</t>
  </si>
  <si>
    <t>ロビーDEカフェ（ボッチャ）</t>
  </si>
  <si>
    <t>ゆいぴあ　夏まつり</t>
  </si>
  <si>
    <t>リサイクルフェア</t>
  </si>
  <si>
    <t>チャレンジTHEミニゲーム</t>
  </si>
  <si>
    <t>感染症対策に気を配りながら、幼児から大人まで楽しめる様々なブースを設けました。</t>
  </si>
  <si>
    <t>令和4年5月1日～7月31日、10月1日～10月31日、12月1日～12月27日、令和5年2月1日～2月28日</t>
  </si>
  <si>
    <t>令和4年7月9日～令和5年3月31日</t>
  </si>
  <si>
    <t>ロビーDEカフェ（ロビーDEボッチャ）</t>
  </si>
  <si>
    <t>コロナ禍でロビーでの交流が減っている中、学年や学校を超えた利用者同士の交流をサポートしました。飲み物を用意することで、リラックスして話すことができました。7月及び8月はコロナ禍の影響から飲み物の提供を中止し、ボッチャを実施しました。</t>
  </si>
  <si>
    <t>令和4年4月28日、5月31日、6月16日、7月28日、8月31日、9月26日、10月28日、11月17日、12月15日、令和5年1月26日、3月24日</t>
  </si>
  <si>
    <t>令和4年11月11日～令和5年3月31日</t>
  </si>
  <si>
    <t>スタジオ利用者交流会</t>
  </si>
  <si>
    <t>ゆらゆらなちゅらるモビール作り</t>
  </si>
  <si>
    <t>ロビーDEアート体験（絵馬）「ツキに恵まれたいピョン～卯れしいことがたくさんありますように～」</t>
  </si>
  <si>
    <t>今年の願いをうさぎの絵馬に記入してもらい、交流ロビーに飾りました。利用者同士やスタッフとの交流を図りました。</t>
  </si>
  <si>
    <t>令和5年1月4日～2月28日</t>
  </si>
  <si>
    <t>ゆいぴあDE食育「勉強に役立つチョコレートのとり方」</t>
  </si>
  <si>
    <t>令和5年2月1日～2月28日</t>
  </si>
  <si>
    <t>JAXAコズミックカレッジ「空力翼艇（ホバークラフト）をつくってとばそう！」</t>
  </si>
  <si>
    <t>空力翼艇を作って飛ばし、揚力や飛ぶ仕組みを学びました。工作をしながら飛行機の翼の形を理解して、科学技術の面白さや楽しさに出会い、喜びと驚きをみんなで体感しました。</t>
  </si>
  <si>
    <t>＃あなたの推しおかしなあに！</t>
  </si>
  <si>
    <t>スタッフ紹介を兼ねてスタッフのおすすめお菓子を掲示しました。また利用者にも推しお菓子を書いてもらい掲示し、さらに利用者に「いいね」シールを貼ってもらうことで交流を図りました。</t>
  </si>
  <si>
    <t>第2、第4水曜日に多目的ホールを開放しました。卓球やバドミントン、プラズマカーを通し、青少年同士の交流を図りました。</t>
  </si>
  <si>
    <t>　　令和4年度　青少年活動サポートプラザ事業一覧</t>
  </si>
  <si>
    <t>夏祭りの実施に向けて、意見交換を行いました。</t>
  </si>
  <si>
    <t>夏祭りの実施に向けて、進捗状況の確認及び準備作業を行いました。</t>
  </si>
  <si>
    <t>第9回青少年委員会</t>
  </si>
  <si>
    <t>青少年委員会主催イベント（クリスマス会）、お正月あそびについて話し合いを行いました。</t>
  </si>
  <si>
    <t>青少年委員会主催イベント（クリスマス会）、お正月あそびについて話し合いを行いました。</t>
  </si>
  <si>
    <t>青少年委員会主催イベント「クリスマス会」</t>
  </si>
  <si>
    <t>ゆいぴあエントランスホール及び3階交流ロビーでクリスマス会（2部制）を実施しました。</t>
  </si>
  <si>
    <t>第10回青少年委員会</t>
  </si>
  <si>
    <t>クリスマス会、お正月あそびの振り返り及び今後の企画について話し合いを行いました。</t>
  </si>
  <si>
    <t>第11回青少年委員会</t>
  </si>
  <si>
    <t>第12回青少年委員会</t>
  </si>
  <si>
    <t>青少年委員の募集、イベント企画について話し合いを行いました。</t>
  </si>
  <si>
    <t>青少年委員の募集、イベント企画について話し合いを行いました。また令和4年度の振り返りを行いました。</t>
  </si>
  <si>
    <t>吹田市内の高校生年代まで</t>
  </si>
  <si>
    <t>段ボールクラフト、布ハギレ、ボタン、木の枝を使ったモビール作りを行いました。</t>
  </si>
  <si>
    <t>16歳以上の
吹田市民</t>
  </si>
  <si>
    <t>設備の使用方法について利用者からの質問にスタッフが回答し、また普段の利用方法や練習方法等について利用者同士で意見交換を行い、利用者同士の交流のきっかけを創出しました。</t>
  </si>
  <si>
    <t>15回</t>
  </si>
  <si>
    <t>2階連携事業　ナチュラルクラフト</t>
  </si>
  <si>
    <t>概ね18歳～
39歳未満の
吹田市民</t>
  </si>
  <si>
    <t>居場所利用者を対象に、自然物を使ったクラフトを実施しました。</t>
  </si>
  <si>
    <t>チャレンジ THE ミニゲーム</t>
  </si>
  <si>
    <t>交流ロビーに難読漢字をヒント、回答とあわせて掲示し、利用者同士やスタッフとの交流を図りました。</t>
  </si>
  <si>
    <t>コロナ禍で休止していたチャレンジTHEミニゲームを約2年半振りに再開しました。令和4年度は握力選手権を実施し、利用者同士やスタッフとの交流を図りました。</t>
  </si>
  <si>
    <t>令和5年3月28日～3月31日</t>
  </si>
  <si>
    <t>月次資料のとおり（青少年活動サポートプラザ年間利用状況）</t>
  </si>
  <si>
    <t>年間活動計画について、意見交換を行いました。</t>
  </si>
  <si>
    <t>スポーツイベントについて、話し合いを行いました。</t>
  </si>
  <si>
    <t>チョコレートの摂食に係る適切な量や時間帯について掲示を行い、学習時にチョコレートを食べる学生の参考となりました。</t>
  </si>
  <si>
    <r>
      <t>　令和4年度　青少年活動サポートプラザの主催イベント・講座等の年間参加者数　(３館連携事業含む</t>
    </r>
    <r>
      <rPr>
        <b/>
        <sz val="11"/>
        <rFont val="ＭＳ Ｐゴシック"/>
        <family val="3"/>
      </rPr>
      <t>）</t>
    </r>
  </si>
  <si>
    <t>※青少年委員会の会議開催数は、12回。出席者数は、62人。委員数15人（R5.3.31）。</t>
  </si>
  <si>
    <t>地域教育部青少年室</t>
  </si>
  <si>
    <t>　　　　　　第１版　令和５年(2023年)８月４日</t>
  </si>
  <si>
    <t>3施設の合同事業として開催。コマ回し、風船羽根つき、大型かるた、プラバン御守、おみくじなどお正月遊びをみんなで楽しみました。</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</si>
</sst>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quot;月&quot;d&quot;日&quot;;@"/>
    <numFmt numFmtId="178" formatCode="[$-411]ggge&quot;年&quot;m&quot;月&quot;d&quot;日&quot;;@"/>
    <numFmt numFmtId="179" formatCode="0_ "/>
    <numFmt numFmtId="180" formatCode="&quot;Yes&quot;;&quot;Yes&quot;;&quot;No&quot;"/>
    <numFmt numFmtId="181" formatCode="&quot;True&quot;;&quot;True&quot;;&quot;False&quot;"/>
    <numFmt numFmtId="182" formatCode="&quot;On&quot;;&quot;On&quot;;&quot;Off&quot;"/>
    <numFmt numFmtId="183" formatCode="[$€-2]\ #,##0.00_);[Red]\([$€-2]\ #,##0.00\)"/>
  </numFmts>
  <fonts count="66">
    <font>
      <sz val="11"/>
      <name val="ＭＳ Ｐゴシック"/>
      <family val="3"/>
    </font>
    <font>
      <sz val="6"/>
      <name val="ＭＳ Ｐゴシック"/>
      <family val="3"/>
    </font>
    <font>
      <sz val="11"/>
      <name val="ＭＳ 明朝"/>
      <family val="1"/>
    </font>
    <font>
      <sz val="10"/>
      <name val="ＭＳ 明朝"/>
      <family val="1"/>
    </font>
    <font>
      <sz val="8"/>
      <name val="ＭＳ Ｐゴシック"/>
      <family val="3"/>
    </font>
    <font>
      <sz val="9"/>
      <name val="MS P 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ＭＳ Ｐゴシック"/>
      <family val="3"/>
    </font>
    <font>
      <b/>
      <sz val="10"/>
      <name val="ＭＳ Ｐゴシック"/>
      <family val="3"/>
    </font>
    <font>
      <b/>
      <sz val="9"/>
      <name val="ＭＳ Ｐゴシック"/>
      <family val="3"/>
    </font>
    <font>
      <b/>
      <sz val="12"/>
      <name val="ＭＳ Ｐゴシック"/>
      <family val="3"/>
    </font>
    <font>
      <sz val="11"/>
      <color indexed="8"/>
      <name val="ＭＳ Ｐ明朝"/>
      <family val="1"/>
    </font>
    <font>
      <b/>
      <sz val="14"/>
      <name val="ＭＳ Ｐゴシック"/>
      <family val="3"/>
    </font>
    <font>
      <b/>
      <sz val="8"/>
      <name val="ＭＳ Ｐゴシック"/>
      <family val="3"/>
    </font>
    <font>
      <b/>
      <sz val="11"/>
      <color indexed="8"/>
      <name val="Calibri"/>
      <family val="2"/>
    </font>
    <font>
      <sz val="11"/>
      <color indexed="8"/>
      <name val="Calibri"/>
      <family val="2"/>
    </font>
    <font>
      <sz val="14"/>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name val="Calibri"/>
      <family val="3"/>
    </font>
    <font>
      <sz val="9"/>
      <name val="Calibri"/>
      <family val="3"/>
    </font>
    <font>
      <sz val="11"/>
      <name val="Calibri"/>
      <family val="3"/>
    </font>
    <font>
      <sz val="6"/>
      <name val="Calibri"/>
      <family val="3"/>
    </font>
    <font>
      <b/>
      <sz val="11"/>
      <name val="Calibri"/>
      <family val="3"/>
    </font>
    <font>
      <b/>
      <sz val="10"/>
      <name val="Calibri"/>
      <family val="3"/>
    </font>
    <font>
      <b/>
      <sz val="9"/>
      <name val="Calibri"/>
      <family val="3"/>
    </font>
    <font>
      <b/>
      <sz val="12"/>
      <name val="Calibri"/>
      <family val="3"/>
    </font>
    <font>
      <sz val="11"/>
      <color theme="1"/>
      <name val="ＭＳ Ｐ明朝"/>
      <family val="1"/>
    </font>
    <font>
      <b/>
      <sz val="14"/>
      <name val="Calibri"/>
      <family val="3"/>
    </font>
    <font>
      <b/>
      <sz val="8"/>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medium"/>
      <top style="medium"/>
      <bottom style="medium"/>
    </border>
    <border>
      <left style="thin"/>
      <right style="thin"/>
      <top style="medium"/>
      <bottom style="medium"/>
    </border>
    <border>
      <left style="thin"/>
      <right style="thin"/>
      <top style="medium"/>
      <bottom style="thin"/>
    </border>
    <border>
      <left>
        <color indexed="63"/>
      </left>
      <right>
        <color indexed="63"/>
      </right>
      <top style="medium"/>
      <bottom style="medium"/>
    </border>
    <border>
      <left style="thin"/>
      <right style="thin"/>
      <top>
        <color indexed="63"/>
      </top>
      <bottom>
        <color indexed="63"/>
      </bottom>
    </border>
    <border>
      <left style="thin"/>
      <right style="thin"/>
      <top>
        <color indexed="63"/>
      </top>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thin"/>
      <bottom style="thin"/>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53" fillId="0" borderId="0" applyNumberFormat="0" applyFill="0" applyBorder="0" applyAlignment="0" applyProtection="0"/>
    <xf numFmtId="0" fontId="54" fillId="32" borderId="0" applyNumberFormat="0" applyBorder="0" applyAlignment="0" applyProtection="0"/>
  </cellStyleXfs>
  <cellXfs count="112">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2" fillId="0" borderId="0" xfId="0" applyFont="1" applyAlignment="1">
      <alignment horizontal="center" vertical="center"/>
    </xf>
    <xf numFmtId="58" fontId="3" fillId="0" borderId="0" xfId="0" applyNumberFormat="1" applyFont="1" applyBorder="1" applyAlignment="1">
      <alignment horizontal="center" vertical="center"/>
    </xf>
    <xf numFmtId="58" fontId="3" fillId="0" borderId="0" xfId="0" applyNumberFormat="1" applyFont="1" applyBorder="1" applyAlignment="1">
      <alignment vertical="center"/>
    </xf>
    <xf numFmtId="0" fontId="55" fillId="0" borderId="10" xfId="0" applyFont="1" applyBorder="1" applyAlignment="1">
      <alignment vertical="center" wrapText="1"/>
    </xf>
    <xf numFmtId="58" fontId="55" fillId="0" borderId="10" xfId="0" applyNumberFormat="1" applyFont="1" applyFill="1" applyBorder="1" applyAlignment="1">
      <alignment horizontal="center" vertical="center" wrapText="1"/>
    </xf>
    <xf numFmtId="38" fontId="56" fillId="0" borderId="10" xfId="49" applyFont="1" applyBorder="1" applyAlignment="1">
      <alignment horizontal="center" vertical="center"/>
    </xf>
    <xf numFmtId="58" fontId="55" fillId="0" borderId="10" xfId="0" applyNumberFormat="1" applyFont="1" applyBorder="1" applyAlignment="1">
      <alignment horizontal="center" vertical="center" wrapText="1"/>
    </xf>
    <xf numFmtId="0" fontId="55" fillId="0" borderId="10" xfId="0" applyFont="1" applyBorder="1" applyAlignment="1">
      <alignment horizontal="center" vertical="center" wrapText="1"/>
    </xf>
    <xf numFmtId="0" fontId="57" fillId="0" borderId="0" xfId="0" applyFont="1" applyAlignment="1">
      <alignment vertical="center"/>
    </xf>
    <xf numFmtId="0" fontId="58" fillId="0" borderId="11" xfId="0" applyFont="1" applyBorder="1" applyAlignment="1">
      <alignment horizontal="right" wrapText="1"/>
    </xf>
    <xf numFmtId="0" fontId="2" fillId="33" borderId="0" xfId="0" applyFont="1" applyFill="1" applyAlignment="1">
      <alignment vertical="center"/>
    </xf>
    <xf numFmtId="0" fontId="55" fillId="0" borderId="11" xfId="0" applyFont="1" applyBorder="1" applyAlignment="1">
      <alignment vertical="center" wrapText="1"/>
    </xf>
    <xf numFmtId="58" fontId="55" fillId="0" borderId="11" xfId="0" applyNumberFormat="1" applyFont="1" applyFill="1" applyBorder="1" applyAlignment="1">
      <alignment horizontal="center" vertical="center" wrapText="1"/>
    </xf>
    <xf numFmtId="38" fontId="56" fillId="0" borderId="11" xfId="49" applyFont="1" applyBorder="1" applyAlignment="1">
      <alignment horizontal="center" vertical="center"/>
    </xf>
    <xf numFmtId="0" fontId="56" fillId="0" borderId="10" xfId="49" applyNumberFormat="1" applyFont="1" applyBorder="1" applyAlignment="1">
      <alignment horizontal="center" vertical="center"/>
    </xf>
    <xf numFmtId="0" fontId="3" fillId="0" borderId="0" xfId="0" applyNumberFormat="1" applyFont="1" applyBorder="1" applyAlignment="1">
      <alignment horizontal="center" vertical="center"/>
    </xf>
    <xf numFmtId="0" fontId="55" fillId="0" borderId="12" xfId="0" applyFont="1" applyBorder="1" applyAlignment="1">
      <alignment horizontal="left" vertical="center" wrapText="1"/>
    </xf>
    <xf numFmtId="58" fontId="55" fillId="0" borderId="13" xfId="0" applyNumberFormat="1" applyFont="1" applyBorder="1" applyAlignment="1">
      <alignment horizontal="center" vertical="center" wrapText="1"/>
    </xf>
    <xf numFmtId="0" fontId="55" fillId="0" borderId="10" xfId="0" applyFont="1" applyBorder="1" applyAlignment="1">
      <alignment horizontal="left" vertical="center" wrapText="1"/>
    </xf>
    <xf numFmtId="0" fontId="4" fillId="0" borderId="14" xfId="0" applyFont="1" applyBorder="1" applyAlignment="1">
      <alignment vertical="center"/>
    </xf>
    <xf numFmtId="0" fontId="4" fillId="0" borderId="0" xfId="0" applyFont="1" applyAlignment="1">
      <alignment vertical="center"/>
    </xf>
    <xf numFmtId="0" fontId="4" fillId="0" borderId="14" xfId="0" applyFont="1" applyBorder="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0" fontId="4" fillId="0" borderId="0" xfId="0" applyFont="1" applyBorder="1" applyAlignment="1">
      <alignment vertical="center"/>
    </xf>
    <xf numFmtId="0" fontId="59" fillId="34" borderId="10" xfId="0" applyFont="1" applyFill="1" applyBorder="1" applyAlignment="1">
      <alignment vertical="center"/>
    </xf>
    <xf numFmtId="0" fontId="60" fillId="34" borderId="10" xfId="0" applyFont="1" applyFill="1" applyBorder="1" applyAlignment="1">
      <alignment horizontal="center" vertical="center"/>
    </xf>
    <xf numFmtId="3" fontId="60" fillId="34" borderId="10" xfId="49" applyNumberFormat="1" applyFont="1" applyFill="1" applyBorder="1" applyAlignment="1">
      <alignment horizontal="center" vertical="center"/>
    </xf>
    <xf numFmtId="0" fontId="55" fillId="34" borderId="10" xfId="0" applyFont="1" applyFill="1" applyBorder="1" applyAlignment="1">
      <alignment horizontal="center" vertical="center" wrapText="1"/>
    </xf>
    <xf numFmtId="0" fontId="60" fillId="34" borderId="10" xfId="49" applyNumberFormat="1" applyFont="1" applyFill="1" applyBorder="1" applyAlignment="1">
      <alignment horizontal="center" vertical="center" wrapText="1"/>
    </xf>
    <xf numFmtId="58" fontId="55" fillId="34" borderId="10" xfId="0" applyNumberFormat="1" applyFont="1" applyFill="1" applyBorder="1" applyAlignment="1">
      <alignment horizontal="center" vertical="center" wrapText="1"/>
    </xf>
    <xf numFmtId="38" fontId="60" fillId="34" borderId="15" xfId="49" applyFont="1" applyFill="1" applyBorder="1" applyAlignment="1">
      <alignment horizontal="center" vertical="center" wrapText="1"/>
    </xf>
    <xf numFmtId="58" fontId="55" fillId="34" borderId="15" xfId="0" applyNumberFormat="1" applyFont="1" applyFill="1" applyBorder="1" applyAlignment="1">
      <alignment horizontal="center" vertical="center" wrapText="1"/>
    </xf>
    <xf numFmtId="58" fontId="55" fillId="34" borderId="16" xfId="0" applyNumberFormat="1" applyFont="1" applyFill="1" applyBorder="1" applyAlignment="1">
      <alignment horizontal="center" vertical="center" wrapText="1"/>
    </xf>
    <xf numFmtId="3" fontId="59" fillId="34" borderId="17" xfId="49" applyNumberFormat="1" applyFont="1" applyFill="1" applyBorder="1" applyAlignment="1">
      <alignment horizontal="center" vertical="center" wrapText="1"/>
    </xf>
    <xf numFmtId="0" fontId="55" fillId="0" borderId="18" xfId="0" applyFont="1" applyBorder="1" applyAlignment="1">
      <alignment vertical="center" wrapText="1"/>
    </xf>
    <xf numFmtId="58" fontId="55" fillId="0" borderId="18" xfId="0" applyNumberFormat="1" applyFont="1" applyBorder="1" applyAlignment="1">
      <alignment horizontal="center" vertical="center" wrapText="1"/>
    </xf>
    <xf numFmtId="38" fontId="56" fillId="0" borderId="18" xfId="49" applyFont="1" applyBorder="1" applyAlignment="1">
      <alignment horizontal="center" vertical="center"/>
    </xf>
    <xf numFmtId="0" fontId="55" fillId="2" borderId="15" xfId="0" applyFont="1" applyFill="1" applyBorder="1" applyAlignment="1">
      <alignment vertical="center" wrapText="1"/>
    </xf>
    <xf numFmtId="58" fontId="55" fillId="2" borderId="15" xfId="0" applyNumberFormat="1" applyFont="1" applyFill="1" applyBorder="1" applyAlignment="1">
      <alignment horizontal="center" vertical="center" wrapText="1"/>
    </xf>
    <xf numFmtId="38" fontId="56" fillId="2" borderId="15" xfId="49" applyFont="1" applyFill="1" applyBorder="1" applyAlignment="1">
      <alignment horizontal="center" vertical="center"/>
    </xf>
    <xf numFmtId="0" fontId="60" fillId="0" borderId="0" xfId="0" applyFont="1" applyBorder="1" applyAlignment="1">
      <alignment vertical="center"/>
    </xf>
    <xf numFmtId="0" fontId="57" fillId="0" borderId="0" xfId="0" applyFont="1" applyBorder="1" applyAlignment="1">
      <alignment vertical="center"/>
    </xf>
    <xf numFmtId="0" fontId="59" fillId="7" borderId="10" xfId="0" applyFont="1" applyFill="1" applyBorder="1" applyAlignment="1">
      <alignment vertical="center"/>
    </xf>
    <xf numFmtId="0" fontId="60" fillId="7" borderId="10" xfId="0" applyFont="1" applyFill="1" applyBorder="1" applyAlignment="1">
      <alignment horizontal="center" vertical="center"/>
    </xf>
    <xf numFmtId="3" fontId="60" fillId="7" borderId="10" xfId="49" applyNumberFormat="1" applyFont="1" applyFill="1" applyBorder="1" applyAlignment="1">
      <alignment horizontal="center" vertical="center"/>
    </xf>
    <xf numFmtId="0" fontId="55" fillId="7" borderId="10" xfId="0" applyFont="1" applyFill="1" applyBorder="1" applyAlignment="1">
      <alignment horizontal="center" vertical="center" wrapText="1"/>
    </xf>
    <xf numFmtId="0" fontId="61" fillId="7" borderId="10" xfId="49" applyNumberFormat="1" applyFont="1" applyFill="1" applyBorder="1" applyAlignment="1">
      <alignment horizontal="center" vertical="center" wrapText="1"/>
    </xf>
    <xf numFmtId="0" fontId="60" fillId="7" borderId="10" xfId="49" applyNumberFormat="1" applyFont="1" applyFill="1" applyBorder="1" applyAlignment="1">
      <alignment horizontal="center" vertical="center" wrapText="1"/>
    </xf>
    <xf numFmtId="58" fontId="55" fillId="7" borderId="10" xfId="0" applyNumberFormat="1" applyFont="1" applyFill="1" applyBorder="1" applyAlignment="1">
      <alignment horizontal="center" vertical="center" wrapText="1"/>
    </xf>
    <xf numFmtId="38" fontId="60" fillId="7" borderId="15" xfId="49" applyFont="1" applyFill="1" applyBorder="1" applyAlignment="1">
      <alignment horizontal="center" vertical="center" wrapText="1"/>
    </xf>
    <xf numFmtId="58" fontId="55" fillId="7" borderId="15" xfId="0" applyNumberFormat="1" applyFont="1" applyFill="1" applyBorder="1" applyAlignment="1">
      <alignment horizontal="center" vertical="center" wrapText="1"/>
    </xf>
    <xf numFmtId="3" fontId="59" fillId="7" borderId="19" xfId="49" applyNumberFormat="1" applyFont="1" applyFill="1" applyBorder="1" applyAlignment="1">
      <alignment horizontal="center" vertical="center" wrapText="1"/>
    </xf>
    <xf numFmtId="58" fontId="55" fillId="7" borderId="16" xfId="0" applyNumberFormat="1" applyFont="1" applyFill="1" applyBorder="1" applyAlignment="1">
      <alignment horizontal="center" vertical="center" wrapText="1"/>
    </xf>
    <xf numFmtId="0" fontId="62" fillId="0" borderId="11" xfId="0" applyFont="1" applyBorder="1" applyAlignment="1">
      <alignment vertical="center"/>
    </xf>
    <xf numFmtId="38" fontId="56" fillId="0" borderId="18" xfId="49" applyFont="1" applyFill="1" applyBorder="1" applyAlignment="1">
      <alignment horizontal="center" vertical="center"/>
    </xf>
    <xf numFmtId="38" fontId="56" fillId="0" borderId="10" xfId="49" applyFont="1" applyFill="1" applyBorder="1" applyAlignment="1">
      <alignment horizontal="center" vertical="center"/>
    </xf>
    <xf numFmtId="0" fontId="55" fillId="0" borderId="13" xfId="0" applyFont="1" applyFill="1" applyBorder="1" applyAlignment="1">
      <alignment vertical="center" wrapText="1"/>
    </xf>
    <xf numFmtId="58" fontId="55" fillId="0" borderId="10" xfId="0" applyNumberFormat="1" applyFont="1" applyFill="1" applyBorder="1" applyAlignment="1">
      <alignment horizontal="center" vertical="center"/>
    </xf>
    <xf numFmtId="0" fontId="55" fillId="0" borderId="10" xfId="0" applyFont="1" applyFill="1" applyBorder="1" applyAlignment="1">
      <alignment vertical="center" wrapText="1"/>
    </xf>
    <xf numFmtId="0" fontId="56" fillId="0" borderId="10" xfId="49" applyNumberFormat="1" applyFont="1" applyFill="1" applyBorder="1" applyAlignment="1">
      <alignment horizontal="center" vertical="center" wrapText="1"/>
    </xf>
    <xf numFmtId="0" fontId="56" fillId="0" borderId="10" xfId="49" applyNumberFormat="1" applyFont="1" applyFill="1" applyBorder="1" applyAlignment="1">
      <alignment horizontal="center" vertical="center"/>
    </xf>
    <xf numFmtId="3" fontId="56" fillId="0" borderId="10" xfId="49" applyNumberFormat="1" applyFont="1" applyFill="1" applyBorder="1" applyAlignment="1">
      <alignment horizontal="center" vertical="center"/>
    </xf>
    <xf numFmtId="0" fontId="55" fillId="0" borderId="10" xfId="0" applyFont="1" applyFill="1" applyBorder="1" applyAlignment="1">
      <alignment horizontal="center" vertical="center" wrapText="1"/>
    </xf>
    <xf numFmtId="3" fontId="56" fillId="0" borderId="10" xfId="49" applyNumberFormat="1" applyFont="1" applyFill="1" applyBorder="1" applyAlignment="1">
      <alignment horizontal="center" vertical="center" wrapText="1"/>
    </xf>
    <xf numFmtId="0" fontId="55" fillId="0" borderId="10" xfId="0" applyFont="1" applyFill="1" applyBorder="1" applyAlignment="1">
      <alignment horizontal="left" vertical="center" wrapText="1"/>
    </xf>
    <xf numFmtId="0" fontId="55" fillId="0" borderId="12" xfId="0" applyFont="1" applyFill="1" applyBorder="1" applyAlignment="1">
      <alignment horizontal="left" vertical="center" wrapText="1"/>
    </xf>
    <xf numFmtId="0" fontId="0" fillId="0" borderId="0" xfId="61" applyFont="1">
      <alignment vertical="center"/>
      <protection/>
    </xf>
    <xf numFmtId="0" fontId="63" fillId="0" borderId="0" xfId="0" applyFont="1" applyAlignment="1">
      <alignment horizontal="right" vertical="center"/>
    </xf>
    <xf numFmtId="0" fontId="61" fillId="34" borderId="15" xfId="0" applyFont="1" applyFill="1" applyBorder="1" applyAlignment="1">
      <alignment horizontal="center" vertical="center" textRotation="255"/>
    </xf>
    <xf numFmtId="0" fontId="61" fillId="34" borderId="20" xfId="0" applyFont="1" applyFill="1" applyBorder="1" applyAlignment="1">
      <alignment horizontal="center" vertical="center" textRotation="255"/>
    </xf>
    <xf numFmtId="0" fontId="61" fillId="34" borderId="21" xfId="0" applyFont="1" applyFill="1" applyBorder="1" applyAlignment="1">
      <alignment horizontal="center" vertical="center" textRotation="255"/>
    </xf>
    <xf numFmtId="0" fontId="64" fillId="0" borderId="11" xfId="0" applyFont="1" applyBorder="1" applyAlignment="1">
      <alignment horizontal="center" vertical="center"/>
    </xf>
    <xf numFmtId="0" fontId="61" fillId="34" borderId="15" xfId="0" applyFont="1" applyFill="1" applyBorder="1" applyAlignment="1">
      <alignment horizontal="center" vertical="center" textRotation="255" wrapText="1" shrinkToFit="1"/>
    </xf>
    <xf numFmtId="0" fontId="61" fillId="34" borderId="20" xfId="0" applyFont="1" applyFill="1" applyBorder="1" applyAlignment="1">
      <alignment horizontal="center" vertical="center" textRotation="255" wrapText="1" shrinkToFit="1"/>
    </xf>
    <xf numFmtId="0" fontId="61" fillId="34" borderId="22" xfId="0" applyFont="1" applyFill="1" applyBorder="1" applyAlignment="1">
      <alignment horizontal="center" vertical="center" textRotation="255" wrapText="1" shrinkToFit="1"/>
    </xf>
    <xf numFmtId="0" fontId="60" fillId="34" borderId="23" xfId="0" applyFont="1" applyFill="1" applyBorder="1" applyAlignment="1">
      <alignment horizontal="center" vertical="center" wrapText="1"/>
    </xf>
    <xf numFmtId="0" fontId="60" fillId="34" borderId="24" xfId="0" applyFont="1" applyFill="1" applyBorder="1" applyAlignment="1">
      <alignment horizontal="center" vertical="center" wrapText="1"/>
    </xf>
    <xf numFmtId="0" fontId="60" fillId="34" borderId="25" xfId="0" applyFont="1" applyFill="1" applyBorder="1" applyAlignment="1">
      <alignment horizontal="center" vertical="center" wrapText="1"/>
    </xf>
    <xf numFmtId="0" fontId="59" fillId="34" borderId="26" xfId="0" applyFont="1" applyFill="1" applyBorder="1" applyAlignment="1">
      <alignment horizontal="center" vertical="center" textRotation="1"/>
    </xf>
    <xf numFmtId="0" fontId="59" fillId="34" borderId="19" xfId="0" applyFont="1" applyFill="1" applyBorder="1" applyAlignment="1">
      <alignment horizontal="center" vertical="center" textRotation="1"/>
    </xf>
    <xf numFmtId="0" fontId="61" fillId="34" borderId="22" xfId="0" applyFont="1" applyFill="1" applyBorder="1" applyAlignment="1">
      <alignment horizontal="center" vertical="center" textRotation="255"/>
    </xf>
    <xf numFmtId="0" fontId="60" fillId="34" borderId="12" xfId="0" applyFont="1" applyFill="1" applyBorder="1" applyAlignment="1">
      <alignment horizontal="center" vertical="center" wrapText="1"/>
    </xf>
    <xf numFmtId="0" fontId="60" fillId="34" borderId="27" xfId="0" applyFont="1" applyFill="1" applyBorder="1" applyAlignment="1">
      <alignment horizontal="center" vertical="center" wrapText="1"/>
    </xf>
    <xf numFmtId="0" fontId="60" fillId="34" borderId="13" xfId="0" applyFont="1" applyFill="1" applyBorder="1" applyAlignment="1">
      <alignment horizontal="center" vertical="center" wrapText="1"/>
    </xf>
    <xf numFmtId="0" fontId="61" fillId="7" borderId="15" xfId="0" applyFont="1" applyFill="1" applyBorder="1" applyAlignment="1">
      <alignment horizontal="center" vertical="center" textRotation="255"/>
    </xf>
    <xf numFmtId="0" fontId="61" fillId="7" borderId="20" xfId="0" applyFont="1" applyFill="1" applyBorder="1" applyAlignment="1">
      <alignment horizontal="center" vertical="center" textRotation="255"/>
    </xf>
    <xf numFmtId="0" fontId="65" fillId="7" borderId="23" xfId="0" applyFont="1" applyFill="1" applyBorder="1" applyAlignment="1">
      <alignment horizontal="center" vertical="center" wrapText="1"/>
    </xf>
    <xf numFmtId="0" fontId="65" fillId="7" borderId="24" xfId="0" applyFont="1" applyFill="1" applyBorder="1" applyAlignment="1">
      <alignment horizontal="center" vertical="center" wrapText="1"/>
    </xf>
    <xf numFmtId="0" fontId="65" fillId="7" borderId="25" xfId="0" applyFont="1" applyFill="1" applyBorder="1" applyAlignment="1">
      <alignment horizontal="center" vertical="center" wrapText="1"/>
    </xf>
    <xf numFmtId="0" fontId="57" fillId="7" borderId="26" xfId="0" applyFont="1" applyFill="1" applyBorder="1" applyAlignment="1">
      <alignment horizontal="center" vertical="center" textRotation="1"/>
    </xf>
    <xf numFmtId="0" fontId="57" fillId="7" borderId="19" xfId="0" applyFont="1" applyFill="1" applyBorder="1" applyAlignment="1">
      <alignment horizontal="center" vertical="center" textRotation="1"/>
    </xf>
    <xf numFmtId="0" fontId="57" fillId="7" borderId="28" xfId="0" applyFont="1" applyFill="1" applyBorder="1" applyAlignment="1">
      <alignment horizontal="center" vertical="center" textRotation="1"/>
    </xf>
    <xf numFmtId="0" fontId="61" fillId="7" borderId="22" xfId="0" applyFont="1" applyFill="1" applyBorder="1" applyAlignment="1">
      <alignment horizontal="center" vertical="center" textRotation="255"/>
    </xf>
    <xf numFmtId="0" fontId="65" fillId="7" borderId="12" xfId="0" applyFont="1" applyFill="1" applyBorder="1" applyAlignment="1">
      <alignment horizontal="center" vertical="center" wrapText="1"/>
    </xf>
    <xf numFmtId="0" fontId="65" fillId="7" borderId="27" xfId="0" applyFont="1" applyFill="1" applyBorder="1" applyAlignment="1">
      <alignment horizontal="center" vertical="center" wrapText="1"/>
    </xf>
    <xf numFmtId="0" fontId="65" fillId="7" borderId="13" xfId="0" applyFont="1" applyFill="1" applyBorder="1" applyAlignment="1">
      <alignment horizontal="center" vertical="center" wrapText="1"/>
    </xf>
    <xf numFmtId="0" fontId="61" fillId="7" borderId="15" xfId="0" applyFont="1" applyFill="1" applyBorder="1" applyAlignment="1">
      <alignment horizontal="center" vertical="center" textRotation="255" wrapText="1" shrinkToFit="1"/>
    </xf>
    <xf numFmtId="0" fontId="61" fillId="7" borderId="20" xfId="0" applyFont="1" applyFill="1" applyBorder="1" applyAlignment="1">
      <alignment horizontal="center" vertical="center" textRotation="255" wrapText="1" shrinkToFit="1"/>
    </xf>
    <xf numFmtId="0" fontId="61" fillId="7" borderId="22" xfId="0" applyFont="1" applyFill="1" applyBorder="1" applyAlignment="1">
      <alignment horizontal="center" vertical="center" textRotation="255" wrapText="1" shrinkToFit="1"/>
    </xf>
    <xf numFmtId="0" fontId="65" fillId="7" borderId="15" xfId="0" applyFont="1" applyFill="1" applyBorder="1" applyAlignment="1">
      <alignment horizontal="center" vertical="center" textRotation="255" wrapText="1"/>
    </xf>
    <xf numFmtId="0" fontId="65" fillId="7" borderId="22" xfId="0" applyFont="1" applyFill="1" applyBorder="1" applyAlignment="1">
      <alignment horizontal="center" vertical="center" textRotation="255" wrapText="1"/>
    </xf>
    <xf numFmtId="38" fontId="56" fillId="0" borderId="23" xfId="49" applyFont="1" applyBorder="1" applyAlignment="1">
      <alignment horizontal="center" vertical="center"/>
    </xf>
    <xf numFmtId="38" fontId="56" fillId="0" borderId="24" xfId="49" applyFont="1" applyBorder="1" applyAlignment="1">
      <alignment horizontal="center" vertical="center"/>
    </xf>
    <xf numFmtId="38" fontId="56" fillId="0" borderId="25" xfId="49" applyFont="1" applyBorder="1" applyAlignment="1">
      <alignment horizontal="center" vertical="center"/>
    </xf>
    <xf numFmtId="38" fontId="56" fillId="0" borderId="29" xfId="49" applyFont="1" applyBorder="1" applyAlignment="1">
      <alignment horizontal="center" vertical="center"/>
    </xf>
    <xf numFmtId="38" fontId="56" fillId="0" borderId="11" xfId="49" applyFont="1" applyBorder="1" applyAlignment="1">
      <alignment horizontal="center" vertical="center"/>
    </xf>
    <xf numFmtId="38" fontId="56" fillId="0" borderId="30" xfId="49"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39</xdr:row>
      <xdr:rowOff>0</xdr:rowOff>
    </xdr:from>
    <xdr:to>
      <xdr:col>6</xdr:col>
      <xdr:colOff>0</xdr:colOff>
      <xdr:row>41</xdr:row>
      <xdr:rowOff>114300</xdr:rowOff>
    </xdr:to>
    <xdr:sp>
      <xdr:nvSpPr>
        <xdr:cNvPr id="1" name="WordArt 2"/>
        <xdr:cNvSpPr>
          <a:spLocks/>
        </xdr:cNvSpPr>
      </xdr:nvSpPr>
      <xdr:spPr>
        <a:xfrm>
          <a:off x="8667750" y="18659475"/>
          <a:ext cx="0" cy="40957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
          </a:r>
        </a:p>
      </xdr:txBody>
    </xdr:sp>
    <xdr:clientData/>
  </xdr:twoCellAnchor>
  <xdr:twoCellAnchor>
    <xdr:from>
      <xdr:col>6</xdr:col>
      <xdr:colOff>95250</xdr:colOff>
      <xdr:row>2</xdr:row>
      <xdr:rowOff>57150</xdr:rowOff>
    </xdr:from>
    <xdr:to>
      <xdr:col>9</xdr:col>
      <xdr:colOff>285750</xdr:colOff>
      <xdr:row>7</xdr:row>
      <xdr:rowOff>66675</xdr:rowOff>
    </xdr:to>
    <xdr:sp>
      <xdr:nvSpPr>
        <xdr:cNvPr id="2" name="角丸四角形 2"/>
        <xdr:cNvSpPr>
          <a:spLocks/>
        </xdr:cNvSpPr>
      </xdr:nvSpPr>
      <xdr:spPr>
        <a:xfrm>
          <a:off x="8763000" y="1009650"/>
          <a:ext cx="2962275" cy="2428875"/>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行政評価</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交流活動支援における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イベント参加者数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①交流活動支援関係（学習室・開放事業は除く）：</a:t>
          </a:r>
          <a:r>
            <a:rPr lang="en-US" cap="none" sz="1100" b="0" i="0" u="none" baseline="0">
              <a:solidFill>
                <a:srgbClr val="000000"/>
              </a:solidFill>
            </a:rPr>
            <a:t>1,727</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②未来館事業（ゆいぴあの日）：</a:t>
          </a:r>
          <a:r>
            <a:rPr lang="en-US" cap="none" sz="1100" b="0" i="0" u="none" baseline="0">
              <a:solidFill>
                <a:srgbClr val="000000"/>
              </a:solidFill>
            </a:rPr>
            <a:t>2,869</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②＝</a:t>
          </a:r>
          <a:r>
            <a:rPr lang="en-US" cap="none" sz="1100" b="1" i="0" u="none" baseline="0">
              <a:solidFill>
                <a:srgbClr val="000000"/>
              </a:solidFill>
            </a:rPr>
            <a:t>4,596</a:t>
          </a:r>
          <a:r>
            <a:rPr lang="en-US" cap="none" sz="1100" b="1" i="0" u="none" baseline="0">
              <a:solidFill>
                <a:srgbClr val="000000"/>
              </a:solidFill>
              <a:latin typeface="ＭＳ Ｐゴシック"/>
              <a:ea typeface="ＭＳ Ｐゴシック"/>
              <a:cs typeface="ＭＳ Ｐゴシック"/>
            </a:rPr>
            <a:t>人</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財務諸表</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交流活動支援における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イベント参加者数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①交流活動支援関係（学習室・開放事業は除く）：</a:t>
          </a:r>
          <a:r>
            <a:rPr lang="en-US" cap="none" sz="1100" b="0" i="0" u="none" baseline="0">
              <a:solidFill>
                <a:srgbClr val="000000"/>
              </a:solidFill>
            </a:rPr>
            <a:t>1,727</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②青少年委員会主催イベント</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会議：</a:t>
          </a:r>
          <a:r>
            <a:rPr lang="en-US" cap="none" sz="1100" b="0" i="0" u="none" baseline="0">
              <a:solidFill>
                <a:srgbClr val="000000"/>
              </a:solidFill>
            </a:rPr>
            <a:t>106</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③未来館事業（ゆいぴあの日）：</a:t>
          </a:r>
          <a:r>
            <a:rPr lang="en-US" cap="none" sz="1100" b="0" i="0" u="none" baseline="0">
              <a:solidFill>
                <a:srgbClr val="000000"/>
              </a:solidFill>
            </a:rPr>
            <a:t>2,869</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①＋②＋③＝</a:t>
          </a:r>
          <a:r>
            <a:rPr lang="en-US" cap="none" sz="1100" b="1" i="0" u="none" baseline="0">
              <a:solidFill>
                <a:srgbClr val="000000"/>
              </a:solidFill>
            </a:rPr>
            <a:t>4,702</a:t>
          </a:r>
          <a:r>
            <a:rPr lang="en-US" cap="none" sz="1100" b="1" i="0" u="none" baseline="0">
              <a:solidFill>
                <a:srgbClr val="000000"/>
              </a:solidFill>
              <a:latin typeface="ＭＳ Ｐゴシック"/>
              <a:ea typeface="ＭＳ Ｐゴシック"/>
              <a:cs typeface="ＭＳ Ｐゴシック"/>
            </a:rPr>
            <a:t>人</a:t>
          </a:r>
          <a:r>
            <a:rPr lang="en-US" cap="none" sz="1100" b="1" i="0" u="none" baseline="0">
              <a:solidFill>
                <a:srgbClr val="000000"/>
              </a:solidFill>
            </a:rPr>
            <a:t>
</a:t>
          </a:r>
          <a:r>
            <a:rPr lang="en-US" cap="none" sz="1100" b="0" i="0" u="none" baseline="0">
              <a:solidFill>
                <a:srgbClr val="000000"/>
              </a:solidFill>
            </a:rPr>
            <a:t>
</a:t>
          </a:r>
        </a:p>
      </xdr:txBody>
    </xdr:sp>
    <xdr:clientData/>
  </xdr:twoCellAnchor>
  <xdr:twoCellAnchor>
    <xdr:from>
      <xdr:col>0</xdr:col>
      <xdr:colOff>38100</xdr:colOff>
      <xdr:row>0</xdr:row>
      <xdr:rowOff>66675</xdr:rowOff>
    </xdr:from>
    <xdr:to>
      <xdr:col>1</xdr:col>
      <xdr:colOff>285750</xdr:colOff>
      <xdr:row>0</xdr:row>
      <xdr:rowOff>333375</xdr:rowOff>
    </xdr:to>
    <xdr:sp>
      <xdr:nvSpPr>
        <xdr:cNvPr id="3" name="テキスト ボックス 3"/>
        <xdr:cNvSpPr txBox="1">
          <a:spLocks noChangeArrowheads="1"/>
        </xdr:cNvSpPr>
      </xdr:nvSpPr>
      <xdr:spPr>
        <a:xfrm>
          <a:off x="38100" y="66675"/>
          <a:ext cx="619125" cy="266700"/>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地教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26</xdr:row>
      <xdr:rowOff>0</xdr:rowOff>
    </xdr:from>
    <xdr:to>
      <xdr:col>6</xdr:col>
      <xdr:colOff>0</xdr:colOff>
      <xdr:row>29</xdr:row>
      <xdr:rowOff>114300</xdr:rowOff>
    </xdr:to>
    <xdr:sp>
      <xdr:nvSpPr>
        <xdr:cNvPr id="1" name="WordArt 2"/>
        <xdr:cNvSpPr>
          <a:spLocks/>
        </xdr:cNvSpPr>
      </xdr:nvSpPr>
      <xdr:spPr>
        <a:xfrm>
          <a:off x="8667750" y="12239625"/>
          <a:ext cx="0" cy="43815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F51"/>
  <sheetViews>
    <sheetView tabSelected="1" view="pageBreakPreview" zoomScale="85" zoomScaleSheetLayoutView="85" workbookViewId="0" topLeftCell="A1">
      <selection activeCell="D1" sqref="D1"/>
    </sheetView>
  </sheetViews>
  <sheetFormatPr defaultColWidth="9.00390625" defaultRowHeight="13.5"/>
  <cols>
    <col min="1" max="1" width="4.875" style="12" customWidth="1"/>
    <col min="2" max="2" width="28.875" style="1" customWidth="1"/>
    <col min="3" max="3" width="39.75390625" style="1" customWidth="1"/>
    <col min="4" max="4" width="17.00390625" style="4" customWidth="1"/>
    <col min="5" max="5" width="11.50390625" style="4" customWidth="1"/>
    <col min="6" max="6" width="11.75390625" style="4" customWidth="1"/>
    <col min="7" max="7" width="9.00390625" style="1" customWidth="1"/>
    <col min="8" max="8" width="18.375" style="1" bestFit="1" customWidth="1"/>
    <col min="9" max="16384" width="9.00390625" style="1" customWidth="1"/>
  </cols>
  <sheetData>
    <row r="1" spans="2:6" ht="30" customHeight="1">
      <c r="B1" s="71" t="s">
        <v>107</v>
      </c>
      <c r="F1" s="72" t="s">
        <v>106</v>
      </c>
    </row>
    <row r="2" spans="1:6" ht="45" customHeight="1">
      <c r="A2" s="76" t="s">
        <v>74</v>
      </c>
      <c r="B2" s="76"/>
      <c r="C2" s="76"/>
      <c r="D2" s="76"/>
      <c r="E2" s="76"/>
      <c r="F2" s="76"/>
    </row>
    <row r="3" spans="1:6" ht="21" customHeight="1">
      <c r="A3" s="29"/>
      <c r="B3" s="30" t="s">
        <v>0</v>
      </c>
      <c r="C3" s="30" t="s">
        <v>3</v>
      </c>
      <c r="D3" s="30" t="s">
        <v>2</v>
      </c>
      <c r="E3" s="30" t="s">
        <v>4</v>
      </c>
      <c r="F3" s="30" t="s">
        <v>1</v>
      </c>
    </row>
    <row r="4" spans="1:6" ht="52.5">
      <c r="A4" s="74"/>
      <c r="B4" s="63" t="s">
        <v>58</v>
      </c>
      <c r="C4" s="63" t="s">
        <v>59</v>
      </c>
      <c r="D4" s="8" t="s">
        <v>60</v>
      </c>
      <c r="E4" s="65">
        <v>117</v>
      </c>
      <c r="F4" s="8" t="s">
        <v>9</v>
      </c>
    </row>
    <row r="5" spans="1:6" ht="42" customHeight="1">
      <c r="A5" s="74"/>
      <c r="B5" s="63" t="s">
        <v>37</v>
      </c>
      <c r="C5" s="63" t="s">
        <v>38</v>
      </c>
      <c r="D5" s="8" t="s">
        <v>56</v>
      </c>
      <c r="E5" s="65">
        <v>33</v>
      </c>
      <c r="F5" s="8" t="s">
        <v>17</v>
      </c>
    </row>
    <row r="6" spans="1:6" ht="37.5" customHeight="1">
      <c r="A6" s="74"/>
      <c r="B6" s="63" t="s">
        <v>49</v>
      </c>
      <c r="C6" s="63" t="s">
        <v>97</v>
      </c>
      <c r="D6" s="8" t="s">
        <v>57</v>
      </c>
      <c r="E6" s="65">
        <v>385</v>
      </c>
      <c r="F6" s="8" t="s">
        <v>9</v>
      </c>
    </row>
    <row r="7" spans="1:6" ht="37.5" customHeight="1">
      <c r="A7" s="74"/>
      <c r="B7" s="7" t="s">
        <v>39</v>
      </c>
      <c r="C7" s="7" t="s">
        <v>40</v>
      </c>
      <c r="D7" s="8">
        <v>44774</v>
      </c>
      <c r="E7" s="18">
        <v>6</v>
      </c>
      <c r="F7" s="8" t="s">
        <v>41</v>
      </c>
    </row>
    <row r="8" spans="1:6" ht="37.5" customHeight="1">
      <c r="A8" s="74"/>
      <c r="B8" s="63" t="s">
        <v>96</v>
      </c>
      <c r="C8" s="63" t="s">
        <v>98</v>
      </c>
      <c r="D8" s="8" t="s">
        <v>61</v>
      </c>
      <c r="E8" s="65">
        <v>844</v>
      </c>
      <c r="F8" s="8" t="s">
        <v>42</v>
      </c>
    </row>
    <row r="9" spans="1:6" ht="37.5" customHeight="1">
      <c r="A9" s="74"/>
      <c r="B9" s="63" t="s">
        <v>62</v>
      </c>
      <c r="C9" s="63" t="s">
        <v>91</v>
      </c>
      <c r="D9" s="8">
        <v>44909</v>
      </c>
      <c r="E9" s="65">
        <v>4</v>
      </c>
      <c r="F9" s="8" t="s">
        <v>90</v>
      </c>
    </row>
    <row r="10" spans="1:6" ht="37.5" customHeight="1">
      <c r="A10" s="74"/>
      <c r="B10" s="63" t="s">
        <v>63</v>
      </c>
      <c r="C10" s="63" t="s">
        <v>89</v>
      </c>
      <c r="D10" s="8">
        <v>44912</v>
      </c>
      <c r="E10" s="65">
        <v>9</v>
      </c>
      <c r="F10" s="8" t="s">
        <v>88</v>
      </c>
    </row>
    <row r="11" spans="1:6" ht="37.5" customHeight="1">
      <c r="A11" s="74"/>
      <c r="B11" s="63" t="s">
        <v>64</v>
      </c>
      <c r="C11" s="63" t="s">
        <v>65</v>
      </c>
      <c r="D11" s="8" t="s">
        <v>66</v>
      </c>
      <c r="E11" s="65">
        <v>249</v>
      </c>
      <c r="F11" s="8" t="s">
        <v>9</v>
      </c>
    </row>
    <row r="12" spans="1:6" ht="37.5" customHeight="1">
      <c r="A12" s="74"/>
      <c r="B12" s="63" t="s">
        <v>67</v>
      </c>
      <c r="C12" s="63" t="s">
        <v>103</v>
      </c>
      <c r="D12" s="8" t="s">
        <v>68</v>
      </c>
      <c r="E12" s="65">
        <v>30</v>
      </c>
      <c r="F12" s="8" t="s">
        <v>9</v>
      </c>
    </row>
    <row r="13" spans="1:6" ht="37.5" customHeight="1">
      <c r="A13" s="74"/>
      <c r="B13" s="63" t="s">
        <v>69</v>
      </c>
      <c r="C13" s="63" t="s">
        <v>70</v>
      </c>
      <c r="D13" s="8">
        <v>44969</v>
      </c>
      <c r="E13" s="65">
        <v>14</v>
      </c>
      <c r="F13" s="8" t="s">
        <v>41</v>
      </c>
    </row>
    <row r="14" spans="1:6" ht="37.5" customHeight="1">
      <c r="A14" s="74"/>
      <c r="B14" s="63" t="s">
        <v>71</v>
      </c>
      <c r="C14" s="63" t="s">
        <v>72</v>
      </c>
      <c r="D14" s="8" t="s">
        <v>99</v>
      </c>
      <c r="E14" s="65">
        <v>36</v>
      </c>
      <c r="F14" s="8" t="s">
        <v>9</v>
      </c>
    </row>
    <row r="15" spans="1:6" ht="37.5" customHeight="1">
      <c r="A15" s="74"/>
      <c r="B15" s="63" t="s">
        <v>7</v>
      </c>
      <c r="C15" s="63" t="s">
        <v>16</v>
      </c>
      <c r="D15" s="62" t="s">
        <v>8</v>
      </c>
      <c r="E15" s="68">
        <v>30766</v>
      </c>
      <c r="F15" s="8" t="s">
        <v>9</v>
      </c>
    </row>
    <row r="16" spans="1:6" ht="37.5" customHeight="1">
      <c r="A16" s="74"/>
      <c r="B16" s="63" t="s">
        <v>6</v>
      </c>
      <c r="C16" s="63" t="s">
        <v>73</v>
      </c>
      <c r="D16" s="8" t="s">
        <v>18</v>
      </c>
      <c r="E16" s="66">
        <v>451</v>
      </c>
      <c r="F16" s="67" t="s">
        <v>17</v>
      </c>
    </row>
    <row r="17" spans="1:6" ht="27" customHeight="1">
      <c r="A17" s="85"/>
      <c r="B17" s="86" t="s">
        <v>21</v>
      </c>
      <c r="C17" s="87"/>
      <c r="D17" s="88"/>
      <c r="E17" s="31">
        <f>SUM(E4:E16)</f>
        <v>32944</v>
      </c>
      <c r="F17" s="32"/>
    </row>
    <row r="18" spans="1:6" ht="37.5" customHeight="1">
      <c r="A18" s="77" t="s">
        <v>10</v>
      </c>
      <c r="B18" s="20" t="s">
        <v>23</v>
      </c>
      <c r="C18" s="22" t="s">
        <v>101</v>
      </c>
      <c r="D18" s="21">
        <v>44675</v>
      </c>
      <c r="E18" s="66">
        <v>5</v>
      </c>
      <c r="F18" s="11" t="s">
        <v>24</v>
      </c>
    </row>
    <row r="19" spans="1:6" ht="37.5" customHeight="1">
      <c r="A19" s="78"/>
      <c r="B19" s="70" t="s">
        <v>25</v>
      </c>
      <c r="C19" s="63" t="s">
        <v>75</v>
      </c>
      <c r="D19" s="8">
        <v>44695</v>
      </c>
      <c r="E19" s="64">
        <v>11</v>
      </c>
      <c r="F19" s="67" t="s">
        <v>24</v>
      </c>
    </row>
    <row r="20" spans="1:6" ht="37.5" customHeight="1">
      <c r="A20" s="78"/>
      <c r="B20" s="70" t="s">
        <v>26</v>
      </c>
      <c r="C20" s="63" t="s">
        <v>75</v>
      </c>
      <c r="D20" s="8">
        <v>44731</v>
      </c>
      <c r="E20" s="64">
        <v>4</v>
      </c>
      <c r="F20" s="67" t="s">
        <v>24</v>
      </c>
    </row>
    <row r="21" spans="1:6" ht="37.5" customHeight="1">
      <c r="A21" s="78"/>
      <c r="B21" s="70" t="s">
        <v>27</v>
      </c>
      <c r="C21" s="63" t="s">
        <v>75</v>
      </c>
      <c r="D21" s="8">
        <v>44766</v>
      </c>
      <c r="E21" s="65">
        <v>5</v>
      </c>
      <c r="F21" s="67" t="s">
        <v>24</v>
      </c>
    </row>
    <row r="22" spans="1:6" ht="37.5" customHeight="1">
      <c r="A22" s="78"/>
      <c r="B22" s="70" t="s">
        <v>28</v>
      </c>
      <c r="C22" s="63" t="s">
        <v>76</v>
      </c>
      <c r="D22" s="8">
        <v>44794</v>
      </c>
      <c r="E22" s="65">
        <v>6</v>
      </c>
      <c r="F22" s="67" t="s">
        <v>24</v>
      </c>
    </row>
    <row r="23" spans="1:6" ht="37.5" customHeight="1">
      <c r="A23" s="78"/>
      <c r="B23" s="70" t="s">
        <v>29</v>
      </c>
      <c r="C23" s="63" t="s">
        <v>102</v>
      </c>
      <c r="D23" s="8">
        <v>44815</v>
      </c>
      <c r="E23" s="65">
        <v>7</v>
      </c>
      <c r="F23" s="67" t="s">
        <v>24</v>
      </c>
    </row>
    <row r="24" spans="1:6" ht="37.5" customHeight="1">
      <c r="A24" s="78"/>
      <c r="B24" s="70" t="s">
        <v>30</v>
      </c>
      <c r="C24" s="63" t="s">
        <v>78</v>
      </c>
      <c r="D24" s="8">
        <v>44850</v>
      </c>
      <c r="E24" s="65">
        <v>6</v>
      </c>
      <c r="F24" s="67" t="s">
        <v>24</v>
      </c>
    </row>
    <row r="25" spans="1:6" ht="37.5" customHeight="1">
      <c r="A25" s="78"/>
      <c r="B25" s="70" t="s">
        <v>31</v>
      </c>
      <c r="C25" s="63" t="s">
        <v>79</v>
      </c>
      <c r="D25" s="8">
        <v>44885</v>
      </c>
      <c r="E25" s="65">
        <v>4</v>
      </c>
      <c r="F25" s="67" t="s">
        <v>24</v>
      </c>
    </row>
    <row r="26" spans="1:6" ht="37.5" customHeight="1">
      <c r="A26" s="78"/>
      <c r="B26" s="70" t="s">
        <v>77</v>
      </c>
      <c r="C26" s="63" t="s">
        <v>79</v>
      </c>
      <c r="D26" s="8">
        <v>44899</v>
      </c>
      <c r="E26" s="65">
        <v>5</v>
      </c>
      <c r="F26" s="67" t="s">
        <v>24</v>
      </c>
    </row>
    <row r="27" spans="1:6" ht="37.5" customHeight="1">
      <c r="A27" s="78"/>
      <c r="B27" s="70" t="s">
        <v>80</v>
      </c>
      <c r="C27" s="63" t="s">
        <v>81</v>
      </c>
      <c r="D27" s="8">
        <v>44912</v>
      </c>
      <c r="E27" s="65">
        <v>44</v>
      </c>
      <c r="F27" s="67" t="s">
        <v>9</v>
      </c>
    </row>
    <row r="28" spans="1:6" ht="37.5" customHeight="1">
      <c r="A28" s="78"/>
      <c r="B28" s="70" t="s">
        <v>82</v>
      </c>
      <c r="C28" s="63" t="s">
        <v>83</v>
      </c>
      <c r="D28" s="8">
        <v>44941</v>
      </c>
      <c r="E28" s="65">
        <v>4</v>
      </c>
      <c r="F28" s="67" t="s">
        <v>24</v>
      </c>
    </row>
    <row r="29" spans="1:6" ht="37.5" customHeight="1">
      <c r="A29" s="78"/>
      <c r="B29" s="70" t="s">
        <v>84</v>
      </c>
      <c r="C29" s="63" t="s">
        <v>86</v>
      </c>
      <c r="D29" s="8">
        <v>44983</v>
      </c>
      <c r="E29" s="65">
        <v>3</v>
      </c>
      <c r="F29" s="67" t="s">
        <v>24</v>
      </c>
    </row>
    <row r="30" spans="1:6" ht="37.5" customHeight="1">
      <c r="A30" s="78"/>
      <c r="B30" s="70" t="s">
        <v>85</v>
      </c>
      <c r="C30" s="63" t="s">
        <v>87</v>
      </c>
      <c r="D30" s="8">
        <v>45006</v>
      </c>
      <c r="E30" s="65">
        <v>2</v>
      </c>
      <c r="F30" s="67" t="s">
        <v>24</v>
      </c>
    </row>
    <row r="31" spans="1:6" ht="27" customHeight="1">
      <c r="A31" s="79"/>
      <c r="B31" s="86" t="s">
        <v>21</v>
      </c>
      <c r="C31" s="87"/>
      <c r="D31" s="88"/>
      <c r="E31" s="31">
        <f>SUM(E18:E30)</f>
        <v>106</v>
      </c>
      <c r="F31" s="32"/>
    </row>
    <row r="32" spans="1:6" ht="48.75" customHeight="1">
      <c r="A32" s="77" t="s">
        <v>12</v>
      </c>
      <c r="B32" s="63" t="s">
        <v>11</v>
      </c>
      <c r="C32" s="63" t="s">
        <v>13</v>
      </c>
      <c r="D32" s="8" t="s">
        <v>92</v>
      </c>
      <c r="E32" s="64">
        <v>75</v>
      </c>
      <c r="F32" s="8" t="s">
        <v>94</v>
      </c>
    </row>
    <row r="33" spans="1:6" ht="48.75" customHeight="1">
      <c r="A33" s="78"/>
      <c r="B33" s="63" t="s">
        <v>93</v>
      </c>
      <c r="C33" s="63" t="s">
        <v>95</v>
      </c>
      <c r="D33" s="8">
        <v>44909</v>
      </c>
      <c r="E33" s="64">
        <v>4</v>
      </c>
      <c r="F33" s="8" t="s">
        <v>44</v>
      </c>
    </row>
    <row r="34" spans="1:6" ht="27" customHeight="1">
      <c r="A34" s="79"/>
      <c r="B34" s="86" t="s">
        <v>21</v>
      </c>
      <c r="C34" s="87"/>
      <c r="D34" s="88"/>
      <c r="E34" s="33">
        <f>SUM(E32:E33)</f>
        <v>79</v>
      </c>
      <c r="F34" s="34"/>
    </row>
    <row r="35" spans="1:6" ht="48.75" customHeight="1">
      <c r="A35" s="73" t="s">
        <v>5</v>
      </c>
      <c r="B35" s="61" t="s">
        <v>52</v>
      </c>
      <c r="C35" s="69" t="s">
        <v>55</v>
      </c>
      <c r="D35" s="8">
        <v>44801</v>
      </c>
      <c r="E35" s="60">
        <v>2548</v>
      </c>
      <c r="F35" s="8" t="s">
        <v>9</v>
      </c>
    </row>
    <row r="36" spans="1:6" s="14" customFormat="1" ht="48.75" customHeight="1">
      <c r="A36" s="74"/>
      <c r="B36" s="61" t="s">
        <v>53</v>
      </c>
      <c r="C36" s="63" t="s">
        <v>43</v>
      </c>
      <c r="D36" s="8">
        <v>44861</v>
      </c>
      <c r="E36" s="60">
        <v>79</v>
      </c>
      <c r="F36" s="8" t="s">
        <v>9</v>
      </c>
    </row>
    <row r="37" spans="1:6" ht="48.75" customHeight="1">
      <c r="A37" s="74"/>
      <c r="B37" s="61" t="s">
        <v>14</v>
      </c>
      <c r="C37" s="69" t="s">
        <v>108</v>
      </c>
      <c r="D37" s="62">
        <v>44932</v>
      </c>
      <c r="E37" s="64">
        <v>242</v>
      </c>
      <c r="F37" s="8" t="s">
        <v>9</v>
      </c>
    </row>
    <row r="38" spans="1:6" ht="27" customHeight="1" thickBot="1">
      <c r="A38" s="75"/>
      <c r="B38" s="80" t="s">
        <v>21</v>
      </c>
      <c r="C38" s="81"/>
      <c r="D38" s="82"/>
      <c r="E38" s="35">
        <f>SUM(E35:E37)</f>
        <v>2869</v>
      </c>
      <c r="F38" s="36"/>
    </row>
    <row r="39" spans="1:6" ht="27" customHeight="1" thickBot="1">
      <c r="A39" s="83" t="s">
        <v>22</v>
      </c>
      <c r="B39" s="84"/>
      <c r="C39" s="84"/>
      <c r="D39" s="84"/>
      <c r="E39" s="38">
        <f>SUM(E38,E34,E31,E17)</f>
        <v>35998</v>
      </c>
      <c r="F39" s="37"/>
    </row>
    <row r="40" spans="2:6" ht="9.75" customHeight="1">
      <c r="B40" s="2"/>
      <c r="C40" s="3"/>
      <c r="D40" s="6"/>
      <c r="E40" s="19"/>
      <c r="F40" s="2"/>
    </row>
    <row r="41" spans="2:6" ht="13.5">
      <c r="B41" s="2"/>
      <c r="C41" s="3"/>
      <c r="D41" s="6"/>
      <c r="E41" s="19"/>
      <c r="F41" s="2"/>
    </row>
    <row r="42" spans="2:6" ht="9.75" customHeight="1">
      <c r="B42" s="2"/>
      <c r="C42" s="3"/>
      <c r="D42" s="6"/>
      <c r="E42" s="5"/>
      <c r="F42" s="2"/>
    </row>
    <row r="43" spans="2:6" ht="134.25" customHeight="1">
      <c r="B43" s="2"/>
      <c r="C43" s="3"/>
      <c r="D43" s="6"/>
      <c r="E43" s="5"/>
      <c r="F43" s="2"/>
    </row>
    <row r="44" spans="2:6" ht="12" customHeight="1">
      <c r="B44" s="2"/>
      <c r="C44" s="3"/>
      <c r="D44" s="6"/>
      <c r="E44" s="5"/>
      <c r="F44" s="2"/>
    </row>
    <row r="45" spans="2:6" ht="12" customHeight="1">
      <c r="B45" s="2"/>
      <c r="C45" s="3"/>
      <c r="D45" s="6"/>
      <c r="E45" s="5"/>
      <c r="F45" s="2"/>
    </row>
    <row r="46" spans="2:6" ht="12" customHeight="1">
      <c r="B46" s="2"/>
      <c r="C46" s="3"/>
      <c r="D46" s="6"/>
      <c r="E46" s="5"/>
      <c r="F46" s="2"/>
    </row>
    <row r="47" spans="2:6" ht="12" customHeight="1">
      <c r="B47" s="2"/>
      <c r="C47" s="3"/>
      <c r="D47" s="6"/>
      <c r="E47" s="5"/>
      <c r="F47" s="2"/>
    </row>
    <row r="48" spans="2:6" ht="12" customHeight="1">
      <c r="B48" s="2"/>
      <c r="C48" s="3"/>
      <c r="D48" s="6"/>
      <c r="E48" s="5"/>
      <c r="F48" s="2"/>
    </row>
    <row r="49" spans="2:6" ht="12" customHeight="1">
      <c r="B49" s="2"/>
      <c r="C49" s="3"/>
      <c r="D49" s="6"/>
      <c r="E49" s="5"/>
      <c r="F49" s="2"/>
    </row>
    <row r="50" spans="2:6" ht="12" customHeight="1">
      <c r="B50" s="2"/>
      <c r="C50" s="3"/>
      <c r="D50" s="6"/>
      <c r="E50" s="5"/>
      <c r="F50" s="2"/>
    </row>
    <row r="51" spans="2:6" ht="12" customHeight="1">
      <c r="B51" s="2"/>
      <c r="C51" s="3"/>
      <c r="D51" s="6"/>
      <c r="E51" s="5"/>
      <c r="F51" s="2"/>
    </row>
  </sheetData>
  <sheetProtection/>
  <mergeCells count="10">
    <mergeCell ref="A35:A38"/>
    <mergeCell ref="A2:F2"/>
    <mergeCell ref="A18:A31"/>
    <mergeCell ref="B38:D38"/>
    <mergeCell ref="A39:D39"/>
    <mergeCell ref="A4:A17"/>
    <mergeCell ref="B17:D17"/>
    <mergeCell ref="B31:D31"/>
    <mergeCell ref="A32:A34"/>
    <mergeCell ref="B34:D34"/>
  </mergeCells>
  <printOptions horizontalCentered="1"/>
  <pageMargins left="0.5905511811023623" right="0.5511811023622047" top="0.9448818897637796" bottom="0.1968503937007874" header="0.3937007874015748" footer="0.3937007874015748"/>
  <pageSetup horizontalDpi="600" verticalDpi="600" orientation="portrait" paperSize="9" scale="81" r:id="rId4"/>
  <rowBreaks count="1" manualBreakCount="1">
    <brk id="17" max="5" man="1"/>
  </rowBreaks>
  <drawing r:id="rId3"/>
  <legacyDrawing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1:F39"/>
  <sheetViews>
    <sheetView zoomScalePageLayoutView="0" workbookViewId="0" topLeftCell="A1">
      <selection activeCell="B25" sqref="B25:D25"/>
    </sheetView>
  </sheetViews>
  <sheetFormatPr defaultColWidth="9.00390625" defaultRowHeight="13.5"/>
  <cols>
    <col min="1" max="1" width="4.875" style="12" customWidth="1"/>
    <col min="2" max="2" width="28.875" style="1" customWidth="1"/>
    <col min="3" max="3" width="39.75390625" style="1" customWidth="1"/>
    <col min="4" max="4" width="17.00390625" style="4" customWidth="1"/>
    <col min="5" max="5" width="11.50390625" style="4" customWidth="1"/>
    <col min="6" max="6" width="11.75390625" style="4" customWidth="1"/>
    <col min="7" max="7" width="9.00390625" style="1" customWidth="1"/>
    <col min="8" max="8" width="18.375" style="1" bestFit="1" customWidth="1"/>
    <col min="9" max="16384" width="9.00390625" style="1" customWidth="1"/>
  </cols>
  <sheetData>
    <row r="1" spans="2:6" ht="30" customHeight="1">
      <c r="B1" s="58" t="s">
        <v>104</v>
      </c>
      <c r="C1" s="58"/>
      <c r="D1" s="58"/>
      <c r="F1" s="13"/>
    </row>
    <row r="2" spans="1:6" ht="21" customHeight="1">
      <c r="A2" s="47"/>
      <c r="B2" s="48" t="s">
        <v>0</v>
      </c>
      <c r="C2" s="48" t="s">
        <v>3</v>
      </c>
      <c r="D2" s="48" t="s">
        <v>2</v>
      </c>
      <c r="E2" s="48" t="s">
        <v>4</v>
      </c>
      <c r="F2" s="48" t="s">
        <v>1</v>
      </c>
    </row>
    <row r="3" spans="1:6" ht="52.5">
      <c r="A3" s="89" t="s">
        <v>15</v>
      </c>
      <c r="B3" s="63" t="s">
        <v>58</v>
      </c>
      <c r="C3" s="63" t="s">
        <v>59</v>
      </c>
      <c r="D3" s="8" t="s">
        <v>60</v>
      </c>
      <c r="E3" s="65">
        <v>117</v>
      </c>
      <c r="F3" s="8" t="s">
        <v>9</v>
      </c>
    </row>
    <row r="4" spans="1:6" ht="31.5">
      <c r="A4" s="90"/>
      <c r="B4" s="63" t="s">
        <v>37</v>
      </c>
      <c r="C4" s="63" t="s">
        <v>38</v>
      </c>
      <c r="D4" s="8" t="s">
        <v>56</v>
      </c>
      <c r="E4" s="65">
        <v>33</v>
      </c>
      <c r="F4" s="8" t="s">
        <v>17</v>
      </c>
    </row>
    <row r="5" spans="1:6" ht="37.5" customHeight="1">
      <c r="A5" s="90"/>
      <c r="B5" s="63" t="s">
        <v>49</v>
      </c>
      <c r="C5" s="63" t="s">
        <v>97</v>
      </c>
      <c r="D5" s="8" t="s">
        <v>57</v>
      </c>
      <c r="E5" s="65">
        <v>385</v>
      </c>
      <c r="F5" s="8" t="s">
        <v>9</v>
      </c>
    </row>
    <row r="6" spans="1:6" ht="37.5" customHeight="1">
      <c r="A6" s="90"/>
      <c r="B6" s="7" t="s">
        <v>39</v>
      </c>
      <c r="C6" s="7" t="s">
        <v>40</v>
      </c>
      <c r="D6" s="8">
        <v>44774</v>
      </c>
      <c r="E6" s="18">
        <v>6</v>
      </c>
      <c r="F6" s="8" t="s">
        <v>41</v>
      </c>
    </row>
    <row r="7" spans="1:6" ht="37.5" customHeight="1">
      <c r="A7" s="90"/>
      <c r="B7" s="63" t="s">
        <v>96</v>
      </c>
      <c r="C7" s="63" t="s">
        <v>98</v>
      </c>
      <c r="D7" s="8" t="s">
        <v>61</v>
      </c>
      <c r="E7" s="65">
        <v>844</v>
      </c>
      <c r="F7" s="8" t="s">
        <v>42</v>
      </c>
    </row>
    <row r="8" spans="1:6" ht="37.5" customHeight="1">
      <c r="A8" s="90"/>
      <c r="B8" s="63" t="s">
        <v>62</v>
      </c>
      <c r="C8" s="63" t="s">
        <v>91</v>
      </c>
      <c r="D8" s="8">
        <v>44909</v>
      </c>
      <c r="E8" s="65">
        <v>4</v>
      </c>
      <c r="F8" s="8" t="s">
        <v>90</v>
      </c>
    </row>
    <row r="9" spans="1:6" ht="37.5" customHeight="1">
      <c r="A9" s="90"/>
      <c r="B9" s="63" t="s">
        <v>63</v>
      </c>
      <c r="C9" s="63" t="s">
        <v>89</v>
      </c>
      <c r="D9" s="8">
        <v>44912</v>
      </c>
      <c r="E9" s="65">
        <v>9</v>
      </c>
      <c r="F9" s="8" t="s">
        <v>88</v>
      </c>
    </row>
    <row r="10" spans="1:6" ht="37.5" customHeight="1">
      <c r="A10" s="90"/>
      <c r="B10" s="63" t="s">
        <v>64</v>
      </c>
      <c r="C10" s="63" t="s">
        <v>65</v>
      </c>
      <c r="D10" s="8" t="s">
        <v>66</v>
      </c>
      <c r="E10" s="65">
        <v>249</v>
      </c>
      <c r="F10" s="8" t="s">
        <v>9</v>
      </c>
    </row>
    <row r="11" spans="1:6" ht="37.5" customHeight="1">
      <c r="A11" s="90"/>
      <c r="B11" s="63" t="s">
        <v>67</v>
      </c>
      <c r="C11" s="63" t="s">
        <v>103</v>
      </c>
      <c r="D11" s="8" t="s">
        <v>68</v>
      </c>
      <c r="E11" s="65">
        <v>30</v>
      </c>
      <c r="F11" s="8" t="s">
        <v>9</v>
      </c>
    </row>
    <row r="12" spans="1:6" ht="37.5" customHeight="1">
      <c r="A12" s="90"/>
      <c r="B12" s="63" t="s">
        <v>69</v>
      </c>
      <c r="C12" s="63" t="s">
        <v>70</v>
      </c>
      <c r="D12" s="8">
        <v>44969</v>
      </c>
      <c r="E12" s="65">
        <v>14</v>
      </c>
      <c r="F12" s="8" t="s">
        <v>41</v>
      </c>
    </row>
    <row r="13" spans="1:6" ht="37.5" customHeight="1">
      <c r="A13" s="90"/>
      <c r="B13" s="63" t="s">
        <v>71</v>
      </c>
      <c r="C13" s="63" t="s">
        <v>72</v>
      </c>
      <c r="D13" s="8" t="s">
        <v>99</v>
      </c>
      <c r="E13" s="65">
        <v>36</v>
      </c>
      <c r="F13" s="8" t="s">
        <v>9</v>
      </c>
    </row>
    <row r="14" spans="1:6" ht="37.5" customHeight="1">
      <c r="A14" s="90"/>
      <c r="B14" s="63" t="s">
        <v>7</v>
      </c>
      <c r="C14" s="63" t="s">
        <v>16</v>
      </c>
      <c r="D14" s="62" t="s">
        <v>8</v>
      </c>
      <c r="E14" s="68">
        <v>30766</v>
      </c>
      <c r="F14" s="8" t="s">
        <v>9</v>
      </c>
    </row>
    <row r="15" spans="1:6" ht="37.5" customHeight="1">
      <c r="A15" s="90"/>
      <c r="B15" s="63" t="s">
        <v>6</v>
      </c>
      <c r="C15" s="63" t="s">
        <v>73</v>
      </c>
      <c r="D15" s="8" t="s">
        <v>18</v>
      </c>
      <c r="E15" s="66">
        <v>451</v>
      </c>
      <c r="F15" s="67" t="s">
        <v>17</v>
      </c>
    </row>
    <row r="16" spans="1:6" ht="27" customHeight="1">
      <c r="A16" s="97"/>
      <c r="B16" s="98" t="s">
        <v>36</v>
      </c>
      <c r="C16" s="99"/>
      <c r="D16" s="100"/>
      <c r="E16" s="49">
        <f>SUM(E3:E15)</f>
        <v>32944</v>
      </c>
      <c r="F16" s="50"/>
    </row>
    <row r="17" spans="1:6" ht="37.5" customHeight="1">
      <c r="A17" s="104" t="s">
        <v>47</v>
      </c>
      <c r="B17" s="70" t="s">
        <v>80</v>
      </c>
      <c r="C17" s="63" t="s">
        <v>81</v>
      </c>
      <c r="D17" s="8">
        <v>44912</v>
      </c>
      <c r="E17" s="65">
        <v>44</v>
      </c>
      <c r="F17" s="67" t="s">
        <v>9</v>
      </c>
    </row>
    <row r="18" spans="1:6" ht="27" customHeight="1">
      <c r="A18" s="105"/>
      <c r="B18" s="98" t="s">
        <v>36</v>
      </c>
      <c r="C18" s="99"/>
      <c r="D18" s="100"/>
      <c r="E18" s="51">
        <f>SUM(E17)</f>
        <v>44</v>
      </c>
      <c r="F18" s="50"/>
    </row>
    <row r="19" spans="1:6" ht="48.75" customHeight="1">
      <c r="A19" s="101" t="s">
        <v>12</v>
      </c>
      <c r="B19" s="63" t="s">
        <v>11</v>
      </c>
      <c r="C19" s="63" t="s">
        <v>13</v>
      </c>
      <c r="D19" s="8" t="s">
        <v>92</v>
      </c>
      <c r="E19" s="64">
        <v>75</v>
      </c>
      <c r="F19" s="8" t="s">
        <v>94</v>
      </c>
    </row>
    <row r="20" spans="1:6" ht="48.75" customHeight="1">
      <c r="A20" s="102"/>
      <c r="B20" s="63" t="s">
        <v>93</v>
      </c>
      <c r="C20" s="63" t="s">
        <v>95</v>
      </c>
      <c r="D20" s="8">
        <v>44909</v>
      </c>
      <c r="E20" s="64">
        <v>4</v>
      </c>
      <c r="F20" s="8" t="s">
        <v>44</v>
      </c>
    </row>
    <row r="21" spans="1:6" ht="27" customHeight="1">
      <c r="A21" s="103"/>
      <c r="B21" s="98" t="s">
        <v>36</v>
      </c>
      <c r="C21" s="99"/>
      <c r="D21" s="100"/>
      <c r="E21" s="52">
        <f>SUM(E19:E20)</f>
        <v>79</v>
      </c>
      <c r="F21" s="53"/>
    </row>
    <row r="22" spans="1:6" s="14" customFormat="1" ht="48.75" customHeight="1">
      <c r="A22" s="89" t="s">
        <v>5</v>
      </c>
      <c r="B22" s="61" t="s">
        <v>52</v>
      </c>
      <c r="C22" s="69" t="s">
        <v>55</v>
      </c>
      <c r="D22" s="8">
        <v>44801</v>
      </c>
      <c r="E22" s="60">
        <v>2548</v>
      </c>
      <c r="F22" s="8" t="s">
        <v>9</v>
      </c>
    </row>
    <row r="23" spans="1:6" ht="48.75" customHeight="1">
      <c r="A23" s="90"/>
      <c r="B23" s="61" t="s">
        <v>53</v>
      </c>
      <c r="C23" s="63" t="s">
        <v>43</v>
      </c>
      <c r="D23" s="8">
        <v>44861</v>
      </c>
      <c r="E23" s="60">
        <v>79</v>
      </c>
      <c r="F23" s="8" t="s">
        <v>9</v>
      </c>
    </row>
    <row r="24" spans="1:6" ht="48.75" customHeight="1">
      <c r="A24" s="90"/>
      <c r="B24" s="61" t="s">
        <v>14</v>
      </c>
      <c r="C24" s="69" t="s">
        <v>108</v>
      </c>
      <c r="D24" s="62">
        <v>44932</v>
      </c>
      <c r="E24" s="64">
        <v>242</v>
      </c>
      <c r="F24" s="8" t="s">
        <v>9</v>
      </c>
    </row>
    <row r="25" spans="1:6" ht="27" customHeight="1" thickBot="1">
      <c r="A25" s="90"/>
      <c r="B25" s="91" t="s">
        <v>36</v>
      </c>
      <c r="C25" s="92"/>
      <c r="D25" s="93"/>
      <c r="E25" s="54">
        <f>SUM(E22:E24)</f>
        <v>2869</v>
      </c>
      <c r="F25" s="55"/>
    </row>
    <row r="26" spans="1:6" ht="27" customHeight="1" thickBot="1">
      <c r="A26" s="94" t="s">
        <v>22</v>
      </c>
      <c r="B26" s="95"/>
      <c r="C26" s="95"/>
      <c r="D26" s="96"/>
      <c r="E26" s="56">
        <f>SUM(E25,E18,E21,E16)</f>
        <v>35936</v>
      </c>
      <c r="F26" s="57"/>
    </row>
    <row r="27" spans="2:6" ht="7.5" customHeight="1">
      <c r="B27" s="2"/>
      <c r="C27" s="3"/>
      <c r="D27" s="6"/>
      <c r="E27" s="19"/>
      <c r="F27" s="2"/>
    </row>
    <row r="28" spans="2:6" ht="3.75" customHeight="1">
      <c r="B28" s="2"/>
      <c r="C28" s="3"/>
      <c r="D28" s="6"/>
      <c r="E28" s="19"/>
      <c r="F28" s="2"/>
    </row>
    <row r="29" spans="1:6" ht="14.25">
      <c r="A29" s="45" t="s">
        <v>105</v>
      </c>
      <c r="B29" s="2"/>
      <c r="C29" s="3"/>
      <c r="D29" s="6"/>
      <c r="E29" s="19"/>
      <c r="F29" s="2"/>
    </row>
    <row r="30" spans="1:6" ht="9.75" customHeight="1">
      <c r="A30" s="46"/>
      <c r="B30" s="2"/>
      <c r="C30" s="3"/>
      <c r="D30" s="6"/>
      <c r="E30" s="5"/>
      <c r="F30" s="2"/>
    </row>
    <row r="31" spans="2:6" ht="13.5">
      <c r="B31" s="2"/>
      <c r="C31" s="3"/>
      <c r="D31" s="6"/>
      <c r="E31" s="5"/>
      <c r="F31" s="2"/>
    </row>
    <row r="32" spans="2:6" ht="12" customHeight="1">
      <c r="B32" s="2"/>
      <c r="C32" s="3"/>
      <c r="D32" s="6"/>
      <c r="E32" s="5"/>
      <c r="F32" s="2"/>
    </row>
    <row r="33" spans="2:6" ht="12" customHeight="1">
      <c r="B33" s="2"/>
      <c r="C33" s="3"/>
      <c r="D33" s="6"/>
      <c r="E33" s="5"/>
      <c r="F33" s="2"/>
    </row>
    <row r="34" spans="2:6" ht="12" customHeight="1">
      <c r="B34" s="2"/>
      <c r="C34" s="3"/>
      <c r="D34" s="6"/>
      <c r="E34" s="5"/>
      <c r="F34" s="2"/>
    </row>
    <row r="35" spans="2:6" ht="12" customHeight="1">
      <c r="B35" s="2"/>
      <c r="C35" s="3"/>
      <c r="D35" s="6"/>
      <c r="E35" s="5"/>
      <c r="F35" s="2"/>
    </row>
    <row r="36" spans="2:6" ht="12" customHeight="1">
      <c r="B36" s="2"/>
      <c r="C36" s="3"/>
      <c r="D36" s="6"/>
      <c r="E36" s="5"/>
      <c r="F36" s="2"/>
    </row>
    <row r="37" spans="2:6" ht="12" customHeight="1">
      <c r="B37" s="2"/>
      <c r="C37" s="3"/>
      <c r="D37" s="6"/>
      <c r="E37" s="5"/>
      <c r="F37" s="2"/>
    </row>
    <row r="38" spans="2:6" ht="12" customHeight="1">
      <c r="B38" s="2"/>
      <c r="C38" s="3"/>
      <c r="D38" s="6"/>
      <c r="E38" s="5"/>
      <c r="F38" s="2"/>
    </row>
    <row r="39" spans="2:6" ht="12" customHeight="1">
      <c r="B39" s="2"/>
      <c r="C39" s="3"/>
      <c r="D39" s="6"/>
      <c r="E39" s="5"/>
      <c r="F39" s="2"/>
    </row>
  </sheetData>
  <sheetProtection/>
  <mergeCells count="9">
    <mergeCell ref="A22:A25"/>
    <mergeCell ref="B25:D25"/>
    <mergeCell ref="A26:D26"/>
    <mergeCell ref="A3:A16"/>
    <mergeCell ref="B16:D16"/>
    <mergeCell ref="B21:D21"/>
    <mergeCell ref="A19:A21"/>
    <mergeCell ref="A17:A18"/>
    <mergeCell ref="B18:D18"/>
  </mergeCells>
  <printOptions horizontalCentered="1" verticalCentered="1"/>
  <pageMargins left="0.62" right="0.58" top="0.3937007874015748" bottom="0.1968503937007874" header="0.3937007874015748" footer="0.3937007874015748"/>
  <pageSetup fitToHeight="1" fitToWidth="1" horizontalDpi="600" verticalDpi="600" orientation="portrait" paperSize="9" scale="80" r:id="rId4"/>
  <drawing r:id="rId3"/>
  <legacyDrawing r:id="rId2"/>
</worksheet>
</file>

<file path=xl/worksheets/sheet3.xml><?xml version="1.0" encoding="utf-8"?>
<worksheet xmlns="http://schemas.openxmlformats.org/spreadsheetml/2006/main" xmlns:r="http://schemas.openxmlformats.org/officeDocument/2006/relationships">
  <dimension ref="B2:S9"/>
  <sheetViews>
    <sheetView zoomScale="110" zoomScaleNormal="110" zoomScalePageLayoutView="0" workbookViewId="0" topLeftCell="B1">
      <selection activeCell="C1" sqref="C1"/>
    </sheetView>
  </sheetViews>
  <sheetFormatPr defaultColWidth="9.00390625" defaultRowHeight="13.5"/>
  <cols>
    <col min="2" max="2" width="25.625" style="0" bestFit="1" customWidth="1"/>
    <col min="3" max="3" width="15.75390625" style="0" customWidth="1"/>
    <col min="4" max="4" width="5.50390625" style="0" customWidth="1"/>
    <col min="5" max="5" width="5.625" style="0" customWidth="1"/>
    <col min="6" max="6" width="6.125" style="0" customWidth="1"/>
    <col min="7" max="8" width="5.375" style="0" customWidth="1"/>
    <col min="9" max="9" width="4.875" style="0" customWidth="1"/>
    <col min="10" max="10" width="4.50390625" style="0" customWidth="1"/>
    <col min="11" max="11" width="4.375" style="0" customWidth="1"/>
    <col min="12" max="15" width="4.625" style="0" customWidth="1"/>
  </cols>
  <sheetData>
    <row r="2" spans="2:16" ht="13.5">
      <c r="B2" s="15" t="s">
        <v>32</v>
      </c>
      <c r="C2" s="16"/>
      <c r="D2" s="17"/>
      <c r="P2" t="s">
        <v>34</v>
      </c>
    </row>
    <row r="3" spans="2:16" ht="14.25" thickBot="1">
      <c r="B3" s="42" t="s">
        <v>0</v>
      </c>
      <c r="C3" s="43" t="s">
        <v>20</v>
      </c>
      <c r="D3" s="44">
        <v>4</v>
      </c>
      <c r="E3" s="44">
        <v>5</v>
      </c>
      <c r="F3" s="44">
        <v>6</v>
      </c>
      <c r="G3" s="44">
        <v>7</v>
      </c>
      <c r="H3" s="44">
        <v>8</v>
      </c>
      <c r="I3" s="44">
        <v>9</v>
      </c>
      <c r="J3" s="44">
        <v>10</v>
      </c>
      <c r="K3" s="44">
        <v>11</v>
      </c>
      <c r="L3" s="44">
        <v>12</v>
      </c>
      <c r="M3" s="44">
        <v>1</v>
      </c>
      <c r="N3" s="44">
        <v>2</v>
      </c>
      <c r="O3" s="44">
        <v>3</v>
      </c>
      <c r="P3" s="44" t="s">
        <v>19</v>
      </c>
    </row>
    <row r="4" spans="2:18" ht="13.5">
      <c r="B4" s="39" t="s">
        <v>35</v>
      </c>
      <c r="C4" s="40"/>
      <c r="D4" s="41"/>
      <c r="E4" s="59">
        <v>5</v>
      </c>
      <c r="F4" s="59">
        <v>6</v>
      </c>
      <c r="G4" s="59">
        <v>7</v>
      </c>
      <c r="H4" s="59"/>
      <c r="I4" s="59"/>
      <c r="J4" s="59">
        <v>5</v>
      </c>
      <c r="K4" s="59"/>
      <c r="L4" s="59">
        <v>3</v>
      </c>
      <c r="M4" s="59"/>
      <c r="N4" s="59">
        <v>7</v>
      </c>
      <c r="O4" s="59"/>
      <c r="P4" s="41">
        <f aca="true" t="shared" si="0" ref="P4:P9">SUM(D4:O4)</f>
        <v>33</v>
      </c>
      <c r="Q4" s="23"/>
      <c r="R4" s="28"/>
    </row>
    <row r="5" spans="2:19" ht="13.5">
      <c r="B5" s="63" t="s">
        <v>7</v>
      </c>
      <c r="C5" s="62" t="s">
        <v>8</v>
      </c>
      <c r="D5" s="106" t="s">
        <v>100</v>
      </c>
      <c r="E5" s="107"/>
      <c r="F5" s="107"/>
      <c r="G5" s="107"/>
      <c r="H5" s="107"/>
      <c r="I5" s="107"/>
      <c r="J5" s="107"/>
      <c r="K5" s="107"/>
      <c r="L5" s="107"/>
      <c r="M5" s="107"/>
      <c r="N5" s="107"/>
      <c r="O5" s="108"/>
      <c r="P5" s="60">
        <f>SUM(D5:O5)</f>
        <v>0</v>
      </c>
      <c r="Q5" s="25"/>
      <c r="R5" s="26"/>
      <c r="S5" s="27"/>
    </row>
    <row r="6" spans="2:18" ht="13.5" customHeight="1">
      <c r="B6" s="7" t="s">
        <v>50</v>
      </c>
      <c r="C6" s="10" t="s">
        <v>33</v>
      </c>
      <c r="D6" s="109"/>
      <c r="E6" s="110"/>
      <c r="F6" s="110"/>
      <c r="G6" s="110"/>
      <c r="H6" s="110"/>
      <c r="I6" s="110"/>
      <c r="J6" s="110"/>
      <c r="K6" s="110"/>
      <c r="L6" s="110"/>
      <c r="M6" s="110"/>
      <c r="N6" s="110"/>
      <c r="O6" s="111"/>
      <c r="P6" s="9">
        <f t="shared" si="0"/>
        <v>0</v>
      </c>
      <c r="Q6" s="23" t="s">
        <v>46</v>
      </c>
      <c r="R6" s="24"/>
    </row>
    <row r="7" spans="2:17" ht="13.5">
      <c r="B7" s="7" t="s">
        <v>51</v>
      </c>
      <c r="C7" s="10" t="s">
        <v>48</v>
      </c>
      <c r="D7" s="9">
        <v>7</v>
      </c>
      <c r="E7" s="60">
        <v>6</v>
      </c>
      <c r="F7" s="60">
        <v>19</v>
      </c>
      <c r="G7" s="60">
        <v>4</v>
      </c>
      <c r="H7" s="60">
        <v>3</v>
      </c>
      <c r="I7" s="60">
        <v>16</v>
      </c>
      <c r="J7" s="60">
        <v>17</v>
      </c>
      <c r="K7" s="60">
        <v>15</v>
      </c>
      <c r="L7" s="60">
        <v>10</v>
      </c>
      <c r="M7" s="60">
        <v>8</v>
      </c>
      <c r="N7" s="60"/>
      <c r="O7" s="60">
        <v>12</v>
      </c>
      <c r="P7" s="9">
        <f t="shared" si="0"/>
        <v>117</v>
      </c>
      <c r="Q7" s="28" t="s">
        <v>45</v>
      </c>
    </row>
    <row r="8" spans="2:16" ht="13.5">
      <c r="B8" s="7" t="s">
        <v>49</v>
      </c>
      <c r="C8" s="10"/>
      <c r="D8" s="9"/>
      <c r="E8" s="60"/>
      <c r="F8" s="60"/>
      <c r="G8" s="60">
        <v>60</v>
      </c>
      <c r="H8" s="60">
        <v>45</v>
      </c>
      <c r="I8" s="60">
        <v>20</v>
      </c>
      <c r="J8" s="60">
        <v>15</v>
      </c>
      <c r="K8" s="60">
        <v>50</v>
      </c>
      <c r="L8" s="60">
        <v>40</v>
      </c>
      <c r="M8" s="60">
        <v>50</v>
      </c>
      <c r="N8" s="60">
        <v>60</v>
      </c>
      <c r="O8" s="60">
        <v>45</v>
      </c>
      <c r="P8" s="9">
        <f t="shared" si="0"/>
        <v>385</v>
      </c>
    </row>
    <row r="9" spans="2:16" ht="13.5">
      <c r="B9" s="7" t="s">
        <v>54</v>
      </c>
      <c r="C9" s="10"/>
      <c r="D9" s="9"/>
      <c r="E9" s="60"/>
      <c r="F9" s="60"/>
      <c r="G9" s="60"/>
      <c r="H9" s="60"/>
      <c r="I9" s="60"/>
      <c r="J9" s="60"/>
      <c r="K9" s="60">
        <v>257</v>
      </c>
      <c r="L9" s="60">
        <v>149</v>
      </c>
      <c r="M9" s="60">
        <v>123</v>
      </c>
      <c r="N9" s="60">
        <v>157</v>
      </c>
      <c r="O9" s="60">
        <v>158</v>
      </c>
      <c r="P9" s="9">
        <f t="shared" si="0"/>
        <v>844</v>
      </c>
    </row>
  </sheetData>
  <sheetProtection/>
  <mergeCells count="1">
    <mergeCell ref="D5:O6"/>
  </mergeCells>
  <printOptions/>
  <pageMargins left="0.7" right="0.7" top="0.75" bottom="0.75" header="0.3" footer="0.3"/>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吹田市役所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吹田市役所</dc:creator>
  <cp:keywords/>
  <dc:description/>
  <cp:lastModifiedBy>川村　大輝</cp:lastModifiedBy>
  <cp:lastPrinted>2023-04-26T00:59:52Z</cp:lastPrinted>
  <dcterms:created xsi:type="dcterms:W3CDTF">2009-06-19T03:23:51Z</dcterms:created>
  <dcterms:modified xsi:type="dcterms:W3CDTF">2023-08-30T02:07:43Z</dcterms:modified>
  <cp:category/>
  <cp:version/>
  <cp:contentType/>
  <cp:contentStatus/>
</cp:coreProperties>
</file>