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55\室課専用\02 スポーツグループ\03 推進担当\41ホームページ\学校開放HPリンク\R6学校開放\"/>
    </mc:Choice>
  </mc:AlternateContent>
  <bookViews>
    <workbookView xWindow="0" yWindow="0" windowWidth="20490" windowHeight="6780"/>
  </bookViews>
  <sheets>
    <sheet name="様式13" sheetId="12" r:id="rId1"/>
    <sheet name="記入例" sheetId="13" r:id="rId2"/>
  </sheets>
  <externalReferences>
    <externalReference r:id="rId3"/>
  </externalReferences>
  <definedNames>
    <definedName name="_xlnm.Print_Area" localSheetId="1">記入例!#REF!</definedName>
    <definedName name="_xlnm.Print_Area" localSheetId="0">様式13!#REF!</definedName>
    <definedName name="指定">[1]差込元共通!$M$2</definedName>
  </definedName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3" l="1"/>
  <c r="K37" i="13"/>
  <c r="U32" i="13"/>
  <c r="K32" i="13"/>
  <c r="U31" i="13"/>
  <c r="K31" i="13"/>
  <c r="U30" i="13"/>
  <c r="K30" i="13"/>
  <c r="U29" i="13"/>
  <c r="K29" i="13"/>
  <c r="U28" i="13"/>
  <c r="K28" i="13"/>
  <c r="U27" i="13"/>
  <c r="K27" i="13"/>
  <c r="U26" i="13"/>
  <c r="K26" i="13"/>
  <c r="U25" i="13"/>
  <c r="K25" i="13"/>
  <c r="U24" i="13"/>
  <c r="K20" i="13"/>
  <c r="K37" i="12"/>
  <c r="U25" i="12" l="1"/>
  <c r="U27" i="12"/>
  <c r="U29" i="12"/>
  <c r="K20" i="12"/>
  <c r="U31" i="12"/>
  <c r="K24" i="12"/>
  <c r="K26" i="12"/>
  <c r="K28" i="12"/>
  <c r="K30" i="12"/>
  <c r="K32" i="12"/>
  <c r="U24" i="12"/>
  <c r="U26" i="12"/>
  <c r="U28" i="12"/>
  <c r="U30" i="12"/>
  <c r="U32" i="12"/>
  <c r="K25" i="12"/>
  <c r="K27" i="12"/>
  <c r="K29" i="12"/>
  <c r="K31" i="12"/>
</calcChain>
</file>

<file path=xl/sharedStrings.xml><?xml version="1.0" encoding="utf-8"?>
<sst xmlns="http://schemas.openxmlformats.org/spreadsheetml/2006/main" count="101" uniqueCount="49">
  <si>
    <t>様式第13号</t>
    <phoneticPr fontId="3"/>
  </si>
  <si>
    <t>令和</t>
    <rPh sb="0" eb="2">
      <t>レイワ</t>
    </rPh>
    <phoneticPr fontId="3"/>
  </si>
  <si>
    <t>年</t>
    <rPh sb="0" eb="1">
      <t>ネン</t>
    </rPh>
    <phoneticPr fontId="3"/>
  </si>
  <si>
    <t>　</t>
    <phoneticPr fontId="3"/>
  </si>
  <si>
    <t>月</t>
    <rPh sb="0" eb="1">
      <t>ツキ</t>
    </rPh>
    <phoneticPr fontId="3"/>
  </si>
  <si>
    <t>日</t>
    <rPh sb="0" eb="1">
      <t>ヒ</t>
    </rPh>
    <phoneticPr fontId="3"/>
  </si>
  <si>
    <t>年度</t>
    <rPh sb="0" eb="2">
      <t>ネンド</t>
    </rPh>
    <phoneticPr fontId="3"/>
  </si>
  <si>
    <t>小</t>
    <rPh sb="0" eb="1">
      <t>ショウ</t>
    </rPh>
    <phoneticPr fontId="3"/>
  </si>
  <si>
    <t>学校　学校体育施設開放事業　収支報告書</t>
    <phoneticPr fontId="3"/>
  </si>
  <si>
    <t>中</t>
    <rPh sb="0" eb="1">
      <t>チュウ</t>
    </rPh>
    <phoneticPr fontId="3"/>
  </si>
  <si>
    <t>吹 田 市 長  あ て</t>
    <phoneticPr fontId="3"/>
  </si>
  <si>
    <t>住</t>
    <phoneticPr fontId="3"/>
  </si>
  <si>
    <t>所</t>
    <phoneticPr fontId="3"/>
  </si>
  <si>
    <t>運</t>
    <phoneticPr fontId="3"/>
  </si>
  <si>
    <t>営</t>
    <phoneticPr fontId="3"/>
  </si>
  <si>
    <t>委</t>
    <phoneticPr fontId="3"/>
  </si>
  <si>
    <t>員</t>
    <phoneticPr fontId="3"/>
  </si>
  <si>
    <t>会</t>
    <phoneticPr fontId="3"/>
  </si>
  <si>
    <t>名</t>
    <phoneticPr fontId="3"/>
  </si>
  <si>
    <t>役</t>
    <phoneticPr fontId="3"/>
  </si>
  <si>
    <t>職</t>
    <phoneticPr fontId="3"/>
  </si>
  <si>
    <t>委員長</t>
    <rPh sb="0" eb="3">
      <t>イインチョウ</t>
    </rPh>
    <phoneticPr fontId="3"/>
  </si>
  <si>
    <t>代</t>
    <phoneticPr fontId="3"/>
  </si>
  <si>
    <t>表</t>
    <phoneticPr fontId="3"/>
  </si>
  <si>
    <t>者</t>
    <rPh sb="0" eb="1">
      <t>シャ</t>
    </rPh>
    <phoneticPr fontId="3"/>
  </si>
  <si>
    <t>(　収　入　)</t>
    <phoneticPr fontId="3"/>
  </si>
  <si>
    <t>項　　目</t>
    <phoneticPr fontId="3"/>
  </si>
  <si>
    <t>金　　額　(円)</t>
    <phoneticPr fontId="3"/>
  </si>
  <si>
    <t>備　　考</t>
    <phoneticPr fontId="3"/>
  </si>
  <si>
    <t>委託料</t>
    <phoneticPr fontId="3"/>
  </si>
  <si>
    <t>合　計</t>
    <phoneticPr fontId="3"/>
  </si>
  <si>
    <t>(　支　出　)</t>
    <phoneticPr fontId="3"/>
  </si>
  <si>
    <t>内　　訳</t>
    <phoneticPr fontId="3"/>
  </si>
  <si>
    <t>体育用品費
（教室用は除く）</t>
    <phoneticPr fontId="3"/>
  </si>
  <si>
    <t>教室運営費</t>
    <phoneticPr fontId="3"/>
  </si>
  <si>
    <t>利用調整報償費</t>
    <phoneticPr fontId="3"/>
  </si>
  <si>
    <t>消耗品費</t>
    <phoneticPr fontId="3"/>
  </si>
  <si>
    <t>会議費</t>
    <phoneticPr fontId="3"/>
  </si>
  <si>
    <t>交通費</t>
    <phoneticPr fontId="3"/>
  </si>
  <si>
    <t>通信費</t>
    <phoneticPr fontId="3"/>
  </si>
  <si>
    <t>印刷費</t>
    <phoneticPr fontId="3"/>
  </si>
  <si>
    <t>修繕費</t>
    <phoneticPr fontId="3"/>
  </si>
  <si>
    <t>その他</t>
    <phoneticPr fontId="3"/>
  </si>
  <si>
    <t>〇</t>
    <phoneticPr fontId="3"/>
  </si>
  <si>
    <t>△　×××</t>
    <phoneticPr fontId="3"/>
  </si>
  <si>
    <t>○○○</t>
    <phoneticPr fontId="2"/>
  </si>
  <si>
    <t>吹田市△△町１－１－１</t>
    <rPh sb="0" eb="3">
      <t>スイタシ</t>
    </rPh>
    <rPh sb="3" eb="6">
      <t>サンカクサンカクチョウ</t>
    </rPh>
    <phoneticPr fontId="2"/>
  </si>
  <si>
    <t>○○学校　学校体育施設開放運営委員会</t>
    <phoneticPr fontId="2"/>
  </si>
  <si>
    <t>〇　〇　〇　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</si>
</sst>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明朝"/>
      <family val="2"/>
      <charset val="128"/>
    </font>
    <font>
      <sz val="12"/>
      <color theme="1"/>
      <name val="ＭＳ 明朝"/>
      <family val="2"/>
      <charset val="128"/>
    </font>
    <font>
      <sz val="16"/>
      <color theme="1"/>
      <name val="ＭＳ 明朝"/>
      <family val="2"/>
      <charset val="128"/>
    </font>
    <font>
      <sz val="16"/>
      <color theme="1"/>
      <name val="ＭＳ 明朝"/>
      <family val="1"/>
      <charset val="128"/>
    </font>
    <font>
      <sz val="14"/>
      <color theme="1"/>
      <name val="ＭＳ 明朝"/>
      <family val="2"/>
      <charset val="128"/>
    </font>
    <font>
      <sz val="14"/>
      <color theme="1"/>
      <name val="ＭＳ 明朝"/>
      <family val="1"/>
      <charset val="128"/>
    </font>
    <font>
      <sz val="9"/>
      <color theme="1"/>
      <name val="ＭＳ 明朝"/>
      <family val="2"/>
      <charset val="128"/>
    </font>
  </fonts>
  <fills count="2">
    <fill>
      <patternFill patternType="none"/>
    </fill>
    <fill>
      <patternFill patternType="gray125"/>
    </fill>
  </fills>
  <borders count="26">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medium">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0" fontId="1" fillId="0" borderId="0"/>
  </cellStyleXfs>
  <cellXfs count="10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lignment vertical="center"/>
    </xf>
    <xf numFmtId="0" fontId="0" fillId="0" borderId="0" xfId="0" applyBorder="1">
      <alignment vertical="center"/>
    </xf>
    <xf numFmtId="0" fontId="0" fillId="0" borderId="3" xfId="0" applyBorder="1">
      <alignment vertical="center"/>
    </xf>
    <xf numFmtId="0" fontId="0" fillId="0" borderId="3" xfId="0" applyBorder="1" applyAlignment="1">
      <alignment horizontal="centerContinuous"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7" fillId="0" borderId="4" xfId="0" applyFont="1" applyBorder="1">
      <alignment vertical="center"/>
    </xf>
    <xf numFmtId="0" fontId="7" fillId="0" borderId="5" xfId="0" applyFont="1" applyBorder="1" applyAlignment="1">
      <alignment vertical="center"/>
    </xf>
    <xf numFmtId="0" fontId="8" fillId="0" borderId="5" xfId="0" applyFont="1" applyBorder="1" applyAlignment="1">
      <alignment horizontal="center" vertical="center"/>
    </xf>
    <xf numFmtId="0" fontId="8" fillId="0" borderId="6" xfId="0" applyFont="1" applyBorder="1">
      <alignment vertical="center"/>
    </xf>
    <xf numFmtId="0" fontId="8" fillId="0" borderId="4" xfId="0" applyFont="1" applyBorder="1" applyAlignment="1">
      <alignment vertical="center"/>
    </xf>
    <xf numFmtId="0" fontId="7" fillId="0" borderId="5" xfId="0" applyFont="1" applyBorder="1" applyAlignment="1">
      <alignment horizontal="centerContinuous"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4" xfId="0" applyFont="1" applyBorder="1" applyAlignment="1">
      <alignment horizontal="centerContinuous" vertical="center"/>
    </xf>
    <xf numFmtId="0" fontId="8" fillId="0" borderId="6" xfId="0" applyFont="1" applyBorder="1" applyAlignment="1">
      <alignment vertical="center"/>
    </xf>
    <xf numFmtId="0" fontId="7" fillId="0" borderId="7" xfId="0" applyFont="1" applyBorder="1">
      <alignment vertical="center"/>
    </xf>
    <xf numFmtId="0" fontId="7" fillId="0" borderId="8" xfId="0" applyFont="1" applyBorder="1" applyAlignment="1">
      <alignment vertical="center"/>
    </xf>
    <xf numFmtId="0" fontId="8" fillId="0" borderId="8" xfId="0" applyFont="1" applyBorder="1" applyAlignment="1">
      <alignment horizontal="center" vertical="center"/>
    </xf>
    <xf numFmtId="0" fontId="8" fillId="0" borderId="9" xfId="0" applyFont="1" applyBorder="1">
      <alignment vertical="center"/>
    </xf>
    <xf numFmtId="0" fontId="7" fillId="0" borderId="10" xfId="0" applyFont="1" applyBorder="1">
      <alignment vertical="center"/>
    </xf>
    <xf numFmtId="0" fontId="7" fillId="0" borderId="1" xfId="0" applyFont="1" applyBorder="1" applyAlignment="1">
      <alignment vertical="center"/>
    </xf>
    <xf numFmtId="0" fontId="8" fillId="0" borderId="1" xfId="0" applyFont="1" applyBorder="1" applyAlignment="1">
      <alignment horizontal="center" vertical="center"/>
    </xf>
    <xf numFmtId="0" fontId="8" fillId="0" borderId="11" xfId="0" applyFont="1" applyBorder="1">
      <alignment vertical="center"/>
    </xf>
    <xf numFmtId="0" fontId="7" fillId="0" borderId="4" xfId="0" applyFont="1" applyBorder="1" applyAlignment="1">
      <alignment horizontal="centerContinuous" vertical="center"/>
    </xf>
    <xf numFmtId="0" fontId="0" fillId="0" borderId="5" xfId="0" applyBorder="1" applyAlignment="1">
      <alignment horizontal="centerContinuous" vertical="center"/>
    </xf>
    <xf numFmtId="0" fontId="0" fillId="0" borderId="6" xfId="0" applyBorder="1" applyAlignment="1">
      <alignment horizontal="centerContinuous"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8" fillId="0" borderId="18" xfId="0" applyFont="1" applyBorder="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pplyAlignment="1">
      <alignment vertical="center"/>
    </xf>
    <xf numFmtId="0" fontId="8" fillId="0" borderId="21" xfId="0" applyFont="1" applyBorder="1" applyAlignment="1">
      <alignment horizontal="center" vertical="center"/>
    </xf>
    <xf numFmtId="0" fontId="8" fillId="0" borderId="22" xfId="0" applyFont="1" applyBorder="1">
      <alignment vertical="center"/>
    </xf>
    <xf numFmtId="0" fontId="8" fillId="0" borderId="10" xfId="0" applyFont="1" applyBorder="1" applyAlignment="1">
      <alignment horizontal="centerContinuous" vertical="center"/>
    </xf>
    <xf numFmtId="0" fontId="8" fillId="0" borderId="1" xfId="0" applyFont="1" applyBorder="1" applyAlignment="1">
      <alignment horizontal="centerContinuous" vertical="center"/>
    </xf>
    <xf numFmtId="0" fontId="8" fillId="0" borderId="11" xfId="0" applyFont="1" applyBorder="1" applyAlignment="1">
      <alignment horizontal="centerContinuous" vertical="center"/>
    </xf>
    <xf numFmtId="0" fontId="7" fillId="0" borderId="0" xfId="0" applyFont="1" applyBorder="1" applyAlignment="1">
      <alignment vertical="center"/>
    </xf>
    <xf numFmtId="0" fontId="9" fillId="0" borderId="0" xfId="0" applyFont="1" applyBorder="1" applyAlignment="1">
      <alignment horizontal="center" vertical="center"/>
    </xf>
    <xf numFmtId="176" fontId="7" fillId="0" borderId="20"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176" fontId="7" fillId="0" borderId="10"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176" fontId="7" fillId="0" borderId="18"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0" fillId="0" borderId="18" xfId="0" applyBorder="1" applyAlignment="1">
      <alignment vertical="top" wrapText="1"/>
    </xf>
    <xf numFmtId="0" fontId="0" fillId="0" borderId="2" xfId="0" applyBorder="1" applyAlignment="1">
      <alignment vertical="top" wrapText="1"/>
    </xf>
    <xf numFmtId="0" fontId="0" fillId="0" borderId="19" xfId="0" applyBorder="1" applyAlignment="1">
      <alignment vertical="top" wrapText="1"/>
    </xf>
    <xf numFmtId="176" fontId="7" fillId="0" borderId="15"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0" fillId="0" borderId="0" xfId="0" applyBorder="1" applyAlignment="1"/>
    <xf numFmtId="0" fontId="0" fillId="0" borderId="3" xfId="0" applyBorder="1" applyAlignment="1"/>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8"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76" fontId="8" fillId="0" borderId="10"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11" xfId="0" applyNumberFormat="1" applyFont="1" applyBorder="1" applyAlignment="1">
      <alignment horizontal="center" vertical="center"/>
    </xf>
    <xf numFmtId="0" fontId="8"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6" fillId="0" borderId="3" xfId="0" applyFont="1" applyBorder="1" applyAlignment="1">
      <alignment horizontal="center" vertical="center"/>
    </xf>
    <xf numFmtId="0" fontId="0" fillId="0" borderId="3" xfId="0" applyBorder="1" applyAlignment="1">
      <alignment vertical="center" shrinkToFit="1"/>
    </xf>
    <xf numFmtId="0" fontId="0" fillId="0" borderId="2" xfId="0" applyBorder="1" applyAlignment="1">
      <alignment vertical="center" shrinkToFit="1"/>
    </xf>
    <xf numFmtId="0" fontId="4" fillId="0" borderId="0" xfId="0" applyFont="1" applyAlignment="1">
      <alignment horizontal="center" vertical="center"/>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15" xfId="0" applyFont="1" applyBorder="1" applyAlignment="1">
      <alignment horizontal="left"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13</xdr:col>
      <xdr:colOff>81643</xdr:colOff>
      <xdr:row>7</xdr:row>
      <xdr:rowOff>40821</xdr:rowOff>
    </xdr:from>
    <xdr:to>
      <xdr:col>29</xdr:col>
      <xdr:colOff>83004</xdr:colOff>
      <xdr:row>8</xdr:row>
      <xdr:rowOff>115660</xdr:rowOff>
    </xdr:to>
    <xdr:sp macro="" textlink="">
      <xdr:nvSpPr>
        <xdr:cNvPr id="27" name="Text Box 5"/>
        <xdr:cNvSpPr txBox="1">
          <a:spLocks noChangeArrowheads="1"/>
        </xdr:cNvSpPr>
      </xdr:nvSpPr>
      <xdr:spPr bwMode="auto">
        <a:xfrm>
          <a:off x="2681968" y="1402896"/>
          <a:ext cx="3201761" cy="31296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ゴシック"/>
              <a:ea typeface="ＭＳ ゴシック"/>
            </a:rPr>
            <a:t>運営委員会の所在地を記入してください。</a:t>
          </a:r>
        </a:p>
      </xdr:txBody>
    </xdr:sp>
    <xdr:clientData/>
  </xdr:twoCellAnchor>
  <xdr:twoCellAnchor>
    <xdr:from>
      <xdr:col>19</xdr:col>
      <xdr:colOff>161925</xdr:colOff>
      <xdr:row>9</xdr:row>
      <xdr:rowOff>20410</xdr:rowOff>
    </xdr:from>
    <xdr:to>
      <xdr:col>21</xdr:col>
      <xdr:colOff>96611</xdr:colOff>
      <xdr:row>10</xdr:row>
      <xdr:rowOff>91167</xdr:rowOff>
    </xdr:to>
    <xdr:sp macro="" textlink="">
      <xdr:nvSpPr>
        <xdr:cNvPr id="28" name="Line 6"/>
        <xdr:cNvSpPr>
          <a:spLocks noChangeShapeType="1"/>
        </xdr:cNvSpPr>
      </xdr:nvSpPr>
      <xdr:spPr bwMode="auto">
        <a:xfrm>
          <a:off x="3962400" y="1734910"/>
          <a:ext cx="334736" cy="242207"/>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40822</xdr:colOff>
      <xdr:row>4</xdr:row>
      <xdr:rowOff>163286</xdr:rowOff>
    </xdr:from>
    <xdr:to>
      <xdr:col>11</xdr:col>
      <xdr:colOff>141514</xdr:colOff>
      <xdr:row>5</xdr:row>
      <xdr:rowOff>243568</xdr:rowOff>
    </xdr:to>
    <xdr:sp macro="" textlink="">
      <xdr:nvSpPr>
        <xdr:cNvPr id="29" name="Oval 4"/>
        <xdr:cNvSpPr>
          <a:spLocks noChangeArrowheads="1"/>
        </xdr:cNvSpPr>
      </xdr:nvSpPr>
      <xdr:spPr bwMode="auto">
        <a:xfrm>
          <a:off x="2041072" y="858611"/>
          <a:ext cx="300717" cy="251732"/>
        </a:xfrm>
        <a:prstGeom prst="ellipse">
          <a:avLst/>
        </a:prstGeom>
        <a:noFill/>
        <a:ln w="190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68036</xdr:colOff>
      <xdr:row>24</xdr:row>
      <xdr:rowOff>20412</xdr:rowOff>
    </xdr:from>
    <xdr:to>
      <xdr:col>6</xdr:col>
      <xdr:colOff>9525</xdr:colOff>
      <xdr:row>24</xdr:row>
      <xdr:rowOff>353787</xdr:rowOff>
    </xdr:to>
    <xdr:sp macro="" textlink="">
      <xdr:nvSpPr>
        <xdr:cNvPr id="30" name="Oval 17"/>
        <xdr:cNvSpPr>
          <a:spLocks noChangeArrowheads="1"/>
        </xdr:cNvSpPr>
      </xdr:nvSpPr>
      <xdr:spPr bwMode="auto">
        <a:xfrm>
          <a:off x="268061" y="6297387"/>
          <a:ext cx="941614" cy="333375"/>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9</xdr:col>
      <xdr:colOff>63954</xdr:colOff>
      <xdr:row>20</xdr:row>
      <xdr:rowOff>163287</xdr:rowOff>
    </xdr:from>
    <xdr:to>
      <xdr:col>30</xdr:col>
      <xdr:colOff>92529</xdr:colOff>
      <xdr:row>22</xdr:row>
      <xdr:rowOff>20412</xdr:rowOff>
    </xdr:to>
    <xdr:sp macro="" textlink="">
      <xdr:nvSpPr>
        <xdr:cNvPr id="31" name="Text Box 18"/>
        <xdr:cNvSpPr txBox="1">
          <a:spLocks noChangeArrowheads="1"/>
        </xdr:cNvSpPr>
      </xdr:nvSpPr>
      <xdr:spPr bwMode="auto">
        <a:xfrm>
          <a:off x="1864179" y="4916262"/>
          <a:ext cx="4229100" cy="4286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ゴシック"/>
              <a:ea typeface="ＭＳ ゴシック"/>
            </a:rPr>
            <a:t>運営委員会スポーツ教室収支報告書(様式</a:t>
          </a:r>
          <a:r>
            <a:rPr kumimoji="0" lang="en-US" altLang="ja-JP" sz="1100" b="1" i="0" u="none" strike="noStrike" kern="0" cap="none" spc="0" normalizeH="0" baseline="0" noProof="0">
              <a:ln>
                <a:noFill/>
              </a:ln>
              <a:solidFill>
                <a:srgbClr val="000000"/>
              </a:solidFill>
              <a:effectLst/>
              <a:uLnTx/>
              <a:uFillTx/>
              <a:latin typeface="ＭＳ ゴシック"/>
              <a:ea typeface="ＭＳ ゴシック"/>
            </a:rPr>
            <a:t>1</a:t>
          </a:r>
          <a:r>
            <a:rPr kumimoji="0" lang="ja-JP" altLang="en-US" sz="1100" b="1" i="0" u="none" strike="noStrike" kern="0" cap="none" spc="0" normalizeH="0" baseline="0" noProof="0">
              <a:ln>
                <a:noFill/>
              </a:ln>
              <a:solidFill>
                <a:srgbClr val="000000"/>
              </a:solidFill>
              <a:effectLst/>
              <a:uLnTx/>
              <a:uFillTx/>
              <a:latin typeface="ＭＳ ゴシック"/>
              <a:ea typeface="ＭＳ ゴシック"/>
            </a:rPr>
            <a:t>3-</a:t>
          </a:r>
          <a:r>
            <a:rPr kumimoji="0" lang="en-US" altLang="ja-JP" sz="1100" b="1" i="0" u="none" strike="noStrike" kern="0" cap="none" spc="0" normalizeH="0" baseline="0" noProof="0">
              <a:ln>
                <a:noFill/>
              </a:ln>
              <a:solidFill>
                <a:srgbClr val="000000"/>
              </a:solidFill>
              <a:effectLst/>
              <a:uLnTx/>
              <a:uFillTx/>
              <a:latin typeface="ＭＳ ゴシック"/>
              <a:ea typeface="ＭＳ ゴシック"/>
            </a:rPr>
            <a:t>2</a:t>
          </a:r>
          <a:r>
            <a:rPr kumimoji="0" lang="ja-JP" altLang="en-US" sz="1100" b="1" i="0" u="none" strike="noStrike" kern="0" cap="none" spc="0" normalizeH="0" baseline="0" noProof="0">
              <a:ln>
                <a:noFill/>
              </a:ln>
              <a:solidFill>
                <a:srgbClr val="000000"/>
              </a:solidFill>
              <a:effectLst/>
              <a:uLnTx/>
              <a:uFillTx/>
              <a:latin typeface="ＭＳ ゴシック"/>
              <a:ea typeface="ＭＳ ゴシック"/>
            </a:rPr>
            <a:t>)の収入欄に記入している委託料の金額と一致するようにしてください。</a:t>
          </a:r>
        </a:p>
      </xdr:txBody>
    </xdr:sp>
    <xdr:clientData/>
  </xdr:twoCellAnchor>
  <xdr:twoCellAnchor>
    <xdr:from>
      <xdr:col>5</xdr:col>
      <xdr:colOff>70757</xdr:colOff>
      <xdr:row>22</xdr:row>
      <xdr:rowOff>20412</xdr:rowOff>
    </xdr:from>
    <xdr:to>
      <xdr:col>9</xdr:col>
      <xdr:colOff>63954</xdr:colOff>
      <xdr:row>24</xdr:row>
      <xdr:rowOff>68037</xdr:rowOff>
    </xdr:to>
    <xdr:cxnSp macro="">
      <xdr:nvCxnSpPr>
        <xdr:cNvPr id="32" name="直線矢印コネクタ 2"/>
        <xdr:cNvCxnSpPr>
          <a:cxnSpLocks noChangeShapeType="1"/>
          <a:endCxn id="30" idx="7"/>
        </xdr:cNvCxnSpPr>
      </xdr:nvCxnSpPr>
      <xdr:spPr bwMode="auto">
        <a:xfrm flipH="1">
          <a:off x="1070882" y="5344887"/>
          <a:ext cx="793297" cy="10001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95249</xdr:colOff>
      <xdr:row>32</xdr:row>
      <xdr:rowOff>216353</xdr:rowOff>
    </xdr:from>
    <xdr:to>
      <xdr:col>20</xdr:col>
      <xdr:colOff>118380</xdr:colOff>
      <xdr:row>32</xdr:row>
      <xdr:rowOff>255814</xdr:rowOff>
    </xdr:to>
    <xdr:cxnSp macro="">
      <xdr:nvCxnSpPr>
        <xdr:cNvPr id="33" name="直線矢印コネクタ 2"/>
        <xdr:cNvCxnSpPr>
          <a:cxnSpLocks noChangeShapeType="1"/>
          <a:endCxn id="34" idx="1"/>
        </xdr:cNvCxnSpPr>
      </xdr:nvCxnSpPr>
      <xdr:spPr bwMode="auto">
        <a:xfrm>
          <a:off x="895349" y="9303203"/>
          <a:ext cx="3223531" cy="39461"/>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20</xdr:col>
      <xdr:colOff>118380</xdr:colOff>
      <xdr:row>32</xdr:row>
      <xdr:rowOff>27214</xdr:rowOff>
    </xdr:from>
    <xdr:ext cx="1381126" cy="457200"/>
    <xdr:sp macro="" textlink="">
      <xdr:nvSpPr>
        <xdr:cNvPr id="34" name="テキスト ボックス 33"/>
        <xdr:cNvSpPr txBox="1"/>
      </xdr:nvSpPr>
      <xdr:spPr>
        <a:xfrm>
          <a:off x="4118880" y="9114064"/>
          <a:ext cx="1381126" cy="457200"/>
        </a:xfrm>
        <a:prstGeom prst="rect">
          <a:avLst/>
        </a:prstGeom>
        <a:noFill/>
        <a:ln w="19050">
          <a:solidFill>
            <a:srgbClr xmlns:mc="http://schemas.openxmlformats.org/markup-compatibility/2006" xmlns:a14="http://schemas.microsoft.com/office/drawing/2010/main" val="000000" mc:Ignorable="a14" a14:legacySpreadsheetColorIndex="64"/>
          </a:solid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内訳に詳細を御記入ください。</a:t>
          </a:r>
        </a:p>
      </xdr:txBody>
    </xdr:sp>
    <xdr:clientData/>
  </xdr:oneCellAnchor>
  <xdr:oneCellAnchor>
    <xdr:from>
      <xdr:col>1</xdr:col>
      <xdr:colOff>190500</xdr:colOff>
      <xdr:row>33</xdr:row>
      <xdr:rowOff>40821</xdr:rowOff>
    </xdr:from>
    <xdr:ext cx="1457326" cy="238124"/>
    <xdr:sp macro="" textlink="">
      <xdr:nvSpPr>
        <xdr:cNvPr id="35" name="テキスト ボックス 34"/>
        <xdr:cNvSpPr txBox="1"/>
      </xdr:nvSpPr>
      <xdr:spPr>
        <a:xfrm>
          <a:off x="390525" y="9422946"/>
          <a:ext cx="1457326" cy="238124"/>
        </a:xfrm>
        <a:prstGeom prst="rect">
          <a:avLst/>
        </a:prstGeom>
        <a:noFill/>
        <a:ln w="19050">
          <a:solidFill>
            <a:srgbClr xmlns:mc="http://schemas.openxmlformats.org/markup-compatibility/2006" xmlns:a14="http://schemas.microsoft.com/office/drawing/2010/main" val="000000" mc:Ignorable="a14" a14:legacySpreadsheetColorIndex="64"/>
          </a:solid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○○自治会</a:t>
          </a:r>
        </a:p>
      </xdr:txBody>
    </xdr:sp>
    <xdr:clientData/>
  </xdr:oneCellAnchor>
  <xdr:oneCellAnchor>
    <xdr:from>
      <xdr:col>10</xdr:col>
      <xdr:colOff>136072</xdr:colOff>
      <xdr:row>34</xdr:row>
      <xdr:rowOff>68036</xdr:rowOff>
    </xdr:from>
    <xdr:ext cx="1495426" cy="333374"/>
    <xdr:sp macro="" textlink="">
      <xdr:nvSpPr>
        <xdr:cNvPr id="36" name="テキスト ボックス 35"/>
        <xdr:cNvSpPr txBox="1"/>
      </xdr:nvSpPr>
      <xdr:spPr>
        <a:xfrm>
          <a:off x="2136322" y="9754961"/>
          <a:ext cx="1495426" cy="333374"/>
        </a:xfrm>
        <a:prstGeom prst="rect">
          <a:avLst/>
        </a:prstGeom>
        <a:noFill/>
        <a:ln w="19050">
          <a:solidFill>
            <a:srgbClr xmlns:mc="http://schemas.openxmlformats.org/markup-compatibility/2006" xmlns:a14="http://schemas.microsoft.com/office/drawing/2010/main" val="000000" mc:Ignorable="a14" a14:legacySpreadsheetColorIndex="64"/>
          </a:solid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委託料を超えた場合</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0000055/&#23460;&#35506;&#23554;&#29992;/02%20&#12473;&#12509;&#12540;&#12484;&#12464;&#12523;&#12540;&#12503;/03%20&#25512;&#36914;&#25285;&#24403;/09&#23398;&#26657;&#38283;&#25918;&#12539;&#12490;&#12452;&#12479;&#12540;&#12539;&#21315;&#37324;&#23665;&#27494;&#36947;/02&#23398;&#26657;&#38283;&#25918;/08&#35500;&#26126;&#20250;/R3&#29992;&#35500;&#26126;&#20250;/&#9679;&#23398;&#26657;&#38283;&#25918;&#20107;&#26989;&#12539;&#23455;&#26045;&#35201;&#38936;&#21450;&#12403;&#38306;&#20418;&#36039;&#26009;/&#9733;R3&#12510;&#12491;&#12517;&#12450;&#12523;%20&#20840;&#27096;&#24335;&#65288;1&#65374;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差込元共通"/>
      <sheetName val="Sheet1"/>
      <sheetName val="様式ｂ1(表）"/>
      <sheetName val="様式ｂ1(裏）"/>
      <sheetName val="様式b3"/>
      <sheetName val="様式b3 (裏)"/>
      <sheetName val="様式b4"/>
      <sheetName val="委託料の支出科目区分（なし）"/>
      <sheetName val="様式b4-2"/>
      <sheetName val="様式b5"/>
      <sheetName val="様式b6"/>
      <sheetName val="様式ｂ7"/>
      <sheetName val="団体整理名簿"/>
      <sheetName val="様式ｂ(請求書)"/>
      <sheetName val="提出無し"/>
      <sheetName val="委任状 (見本)"/>
      <sheetName val="様式ｂ8"/>
      <sheetName val="様式ｂ9"/>
      <sheetName val="様式ｂ9-2"/>
      <sheetName val="様式ｂ10"/>
      <sheetName val="様式ｂ11"/>
      <sheetName val="様式ｂ11-2"/>
      <sheetName val="様式ｂ12"/>
      <sheetName val="様式ｂ13"/>
      <sheetName val="様式ｂ13-2"/>
      <sheetName val="様式ｂ14"/>
      <sheetName val="様式ｂ15"/>
      <sheetName val="sakujyo "/>
    </sheetNames>
    <sheetDataSet>
      <sheetData sheetId="0">
        <row r="2">
          <cell r="A2">
            <v>1</v>
          </cell>
          <cell r="M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tabSelected="1" zoomScaleNormal="100" zoomScaleSheetLayoutView="100" workbookViewId="0"/>
  </sheetViews>
  <sheetFormatPr defaultRowHeight="22.5" customHeight="1" x14ac:dyDescent="0.4"/>
  <cols>
    <col min="1" max="32" width="2.625" customWidth="1"/>
    <col min="33" max="33" width="4.125" customWidth="1"/>
    <col min="34" max="35" width="2.625" customWidth="1"/>
  </cols>
  <sheetData>
    <row r="1" spans="2:34" ht="18.75" x14ac:dyDescent="0.4">
      <c r="AH1" s="1" t="s">
        <v>0</v>
      </c>
    </row>
    <row r="2" spans="2:34" ht="18.75" x14ac:dyDescent="0.4">
      <c r="AA2" t="s">
        <v>1</v>
      </c>
      <c r="AC2" s="2"/>
      <c r="AD2" t="s">
        <v>2</v>
      </c>
      <c r="AE2" t="s">
        <v>3</v>
      </c>
      <c r="AF2" t="s">
        <v>4</v>
      </c>
      <c r="AH2" t="s">
        <v>5</v>
      </c>
    </row>
    <row r="3" spans="2:34" ht="18.75" x14ac:dyDescent="0.4"/>
    <row r="4" spans="2:34" ht="18.75" x14ac:dyDescent="0.4">
      <c r="C4" s="3" t="s">
        <v>1</v>
      </c>
      <c r="E4" s="95"/>
      <c r="F4" s="95"/>
      <c r="G4" s="3" t="s">
        <v>6</v>
      </c>
    </row>
    <row r="5" spans="2:34" ht="18.75" x14ac:dyDescent="0.4"/>
    <row r="6" spans="2:34" ht="19.5" customHeight="1" x14ac:dyDescent="0.4">
      <c r="C6" s="96"/>
      <c r="D6" s="96"/>
      <c r="E6" s="96"/>
      <c r="F6" s="96"/>
      <c r="G6" s="96"/>
      <c r="H6" s="96"/>
      <c r="I6" s="96"/>
      <c r="J6" s="96"/>
      <c r="K6" s="88" t="s">
        <v>7</v>
      </c>
      <c r="L6" s="89"/>
      <c r="M6" s="90" t="s">
        <v>8</v>
      </c>
      <c r="N6" s="91"/>
      <c r="O6" s="91"/>
      <c r="P6" s="91"/>
      <c r="Q6" s="91"/>
      <c r="R6" s="91"/>
      <c r="S6" s="91"/>
      <c r="T6" s="91"/>
      <c r="U6" s="91"/>
      <c r="V6" s="91"/>
      <c r="W6" s="91"/>
      <c r="X6" s="91"/>
      <c r="Y6" s="91"/>
      <c r="Z6" s="91"/>
      <c r="AA6" s="91"/>
      <c r="AB6" s="91"/>
      <c r="AC6" s="91"/>
      <c r="AD6" s="91"/>
      <c r="AE6" s="91"/>
      <c r="AF6" s="91"/>
      <c r="AG6" s="91"/>
      <c r="AH6" s="91"/>
    </row>
    <row r="7" spans="2:34" ht="19.5" customHeight="1" x14ac:dyDescent="0.4">
      <c r="C7" s="97"/>
      <c r="D7" s="97"/>
      <c r="E7" s="97"/>
      <c r="F7" s="97"/>
      <c r="G7" s="97"/>
      <c r="H7" s="97"/>
      <c r="I7" s="97"/>
      <c r="J7" s="97"/>
      <c r="K7" s="92" t="s">
        <v>9</v>
      </c>
      <c r="L7" s="92"/>
      <c r="M7" s="91"/>
      <c r="N7" s="91"/>
      <c r="O7" s="91"/>
      <c r="P7" s="91"/>
      <c r="Q7" s="91"/>
      <c r="R7" s="91"/>
      <c r="S7" s="91"/>
      <c r="T7" s="91"/>
      <c r="U7" s="91"/>
      <c r="V7" s="91"/>
      <c r="W7" s="91"/>
      <c r="X7" s="91"/>
      <c r="Y7" s="91"/>
      <c r="Z7" s="91"/>
      <c r="AA7" s="91"/>
      <c r="AB7" s="91"/>
      <c r="AC7" s="91"/>
      <c r="AD7" s="91"/>
      <c r="AE7" s="91"/>
      <c r="AF7" s="91"/>
      <c r="AG7" s="91"/>
      <c r="AH7" s="91"/>
    </row>
    <row r="8" spans="2:34" ht="18.75" x14ac:dyDescent="0.4"/>
    <row r="9" spans="2:34" ht="18.75" x14ac:dyDescent="0.4">
      <c r="B9" s="3" t="s">
        <v>10</v>
      </c>
    </row>
    <row r="10" spans="2:34" ht="18.75" x14ac:dyDescent="0.4">
      <c r="O10" s="4"/>
      <c r="P10" s="4"/>
      <c r="Q10" s="4"/>
      <c r="R10" s="4"/>
      <c r="S10" s="4"/>
      <c r="T10" s="4"/>
      <c r="U10" s="4"/>
      <c r="V10" s="4"/>
      <c r="W10" s="4"/>
      <c r="X10" s="4"/>
      <c r="Y10" s="4"/>
      <c r="Z10" s="4"/>
      <c r="AA10" s="4"/>
      <c r="AB10" s="4"/>
      <c r="AC10" s="4"/>
      <c r="AD10" s="4"/>
      <c r="AE10" s="4"/>
      <c r="AF10" s="4"/>
      <c r="AG10" s="4"/>
      <c r="AH10" s="4"/>
    </row>
    <row r="11" spans="2:34" ht="30.75" customHeight="1" x14ac:dyDescent="0.4">
      <c r="O11" s="5" t="s">
        <v>11</v>
      </c>
      <c r="P11" s="5"/>
      <c r="Q11" s="5"/>
      <c r="R11" s="5"/>
      <c r="S11" s="5"/>
      <c r="T11" s="5" t="s">
        <v>12</v>
      </c>
      <c r="U11" s="5"/>
      <c r="V11" s="93"/>
      <c r="W11" s="93"/>
      <c r="X11" s="93"/>
      <c r="Y11" s="93"/>
      <c r="Z11" s="93"/>
      <c r="AA11" s="93"/>
      <c r="AB11" s="93"/>
      <c r="AC11" s="93"/>
      <c r="AD11" s="93"/>
      <c r="AE11" s="93"/>
      <c r="AF11" s="93"/>
      <c r="AG11" s="93"/>
      <c r="AH11" s="93"/>
    </row>
    <row r="12" spans="2:34" ht="30.75" customHeight="1" x14ac:dyDescent="0.4">
      <c r="O12" s="5" t="s">
        <v>13</v>
      </c>
      <c r="P12" s="5" t="s">
        <v>14</v>
      </c>
      <c r="Q12" s="5" t="s">
        <v>15</v>
      </c>
      <c r="R12" s="5" t="s">
        <v>16</v>
      </c>
      <c r="S12" s="5" t="s">
        <v>17</v>
      </c>
      <c r="T12" s="5" t="s">
        <v>18</v>
      </c>
      <c r="U12" s="5"/>
      <c r="V12" s="94"/>
      <c r="W12" s="94"/>
      <c r="X12" s="94"/>
      <c r="Y12" s="94"/>
      <c r="Z12" s="94"/>
      <c r="AA12" s="94"/>
      <c r="AB12" s="94"/>
      <c r="AC12" s="94"/>
      <c r="AD12" s="94"/>
      <c r="AE12" s="94"/>
      <c r="AF12" s="94"/>
      <c r="AG12" s="94"/>
      <c r="AH12" s="94"/>
    </row>
    <row r="13" spans="2:34" ht="15.75" customHeight="1" x14ac:dyDescent="0.4">
      <c r="O13" s="4" t="s">
        <v>19</v>
      </c>
      <c r="P13" s="4"/>
      <c r="Q13" s="4"/>
      <c r="R13" s="4"/>
      <c r="S13" s="4"/>
      <c r="T13" s="4" t="s">
        <v>20</v>
      </c>
      <c r="U13" s="4"/>
      <c r="V13" s="4" t="s">
        <v>21</v>
      </c>
      <c r="W13" s="4"/>
      <c r="X13" s="4"/>
      <c r="Y13" s="74"/>
      <c r="Z13" s="74"/>
      <c r="AA13" s="74"/>
      <c r="AB13" s="74"/>
      <c r="AC13" s="74"/>
      <c r="AD13" s="74"/>
      <c r="AE13" s="74"/>
      <c r="AF13" s="74"/>
      <c r="AG13" s="74"/>
      <c r="AH13" s="74"/>
    </row>
    <row r="14" spans="2:34" ht="15.75" customHeight="1" x14ac:dyDescent="0.4">
      <c r="O14" s="5" t="s">
        <v>22</v>
      </c>
      <c r="P14" s="6" t="s">
        <v>23</v>
      </c>
      <c r="Q14" s="6"/>
      <c r="R14" s="6" t="s">
        <v>24</v>
      </c>
      <c r="S14" s="6"/>
      <c r="T14" s="5" t="s">
        <v>18</v>
      </c>
      <c r="U14" s="5"/>
      <c r="V14" s="5"/>
      <c r="W14" s="5"/>
      <c r="X14" s="5"/>
      <c r="Y14" s="75"/>
      <c r="Z14" s="75"/>
      <c r="AA14" s="75"/>
      <c r="AB14" s="75"/>
      <c r="AC14" s="75"/>
      <c r="AD14" s="75"/>
      <c r="AE14" s="75"/>
      <c r="AF14" s="75"/>
      <c r="AG14" s="75"/>
      <c r="AH14" s="75"/>
    </row>
    <row r="15" spans="2:34" ht="18.75" x14ac:dyDescent="0.4"/>
    <row r="16" spans="2:34" ht="18.75" x14ac:dyDescent="0.4"/>
    <row r="17" spans="1:35" ht="24.75" customHeight="1" thickBot="1" x14ac:dyDescent="0.45">
      <c r="A17" s="7"/>
      <c r="B17" s="8" t="s">
        <v>25</v>
      </c>
      <c r="C17" s="9"/>
      <c r="D17" s="9"/>
      <c r="E17" s="9"/>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27" customHeight="1" thickBot="1" x14ac:dyDescent="0.45">
      <c r="A18" s="7"/>
      <c r="B18" s="10"/>
      <c r="C18" s="11" t="s">
        <v>26</v>
      </c>
      <c r="D18" s="11"/>
      <c r="E18" s="11"/>
      <c r="F18" s="11"/>
      <c r="G18" s="12"/>
      <c r="H18" s="12"/>
      <c r="I18" s="12"/>
      <c r="J18" s="13"/>
      <c r="K18" s="14"/>
      <c r="L18" s="15" t="s">
        <v>27</v>
      </c>
      <c r="M18" s="15"/>
      <c r="N18" s="15"/>
      <c r="O18" s="15"/>
      <c r="P18" s="15"/>
      <c r="Q18" s="15"/>
      <c r="R18" s="15"/>
      <c r="S18" s="16"/>
      <c r="T18" s="17"/>
      <c r="U18" s="18" t="s">
        <v>28</v>
      </c>
      <c r="V18" s="15"/>
      <c r="W18" s="15"/>
      <c r="X18" s="15"/>
      <c r="Y18" s="15"/>
      <c r="Z18" s="15"/>
      <c r="AA18" s="15"/>
      <c r="AB18" s="15"/>
      <c r="AC18" s="15"/>
      <c r="AD18" s="15"/>
      <c r="AE18" s="15"/>
      <c r="AF18" s="15"/>
      <c r="AG18" s="11"/>
      <c r="AH18" s="19"/>
      <c r="AI18" s="7"/>
    </row>
    <row r="19" spans="1:35" ht="27" customHeight="1" thickBot="1" x14ac:dyDescent="0.45">
      <c r="A19" s="7"/>
      <c r="B19" s="20" t="s">
        <v>29</v>
      </c>
      <c r="C19" s="21"/>
      <c r="D19" s="21"/>
      <c r="E19" s="21"/>
      <c r="F19" s="21"/>
      <c r="G19" s="22"/>
      <c r="H19" s="22"/>
      <c r="I19" s="22"/>
      <c r="J19" s="23"/>
      <c r="K19" s="76"/>
      <c r="L19" s="77"/>
      <c r="M19" s="77"/>
      <c r="N19" s="77"/>
      <c r="O19" s="77"/>
      <c r="P19" s="77"/>
      <c r="Q19" s="77"/>
      <c r="R19" s="77"/>
      <c r="S19" s="77"/>
      <c r="T19" s="78"/>
      <c r="U19" s="79"/>
      <c r="V19" s="80"/>
      <c r="W19" s="80"/>
      <c r="X19" s="80"/>
      <c r="Y19" s="80"/>
      <c r="Z19" s="80"/>
      <c r="AA19" s="80"/>
      <c r="AB19" s="80"/>
      <c r="AC19" s="80"/>
      <c r="AD19" s="80"/>
      <c r="AE19" s="80"/>
      <c r="AF19" s="80"/>
      <c r="AG19" s="80"/>
      <c r="AH19" s="81"/>
      <c r="AI19" s="7"/>
    </row>
    <row r="20" spans="1:35" ht="27" customHeight="1" thickTop="1" thickBot="1" x14ac:dyDescent="0.45">
      <c r="A20" s="7"/>
      <c r="B20" s="24" t="s">
        <v>30</v>
      </c>
      <c r="C20" s="25"/>
      <c r="D20" s="25"/>
      <c r="E20" s="25"/>
      <c r="F20" s="25"/>
      <c r="G20" s="26"/>
      <c r="H20" s="26"/>
      <c r="I20" s="26"/>
      <c r="J20" s="27"/>
      <c r="K20" s="82" t="str">
        <f>IF($K$19="","",$K$19)</f>
        <v/>
      </c>
      <c r="L20" s="83"/>
      <c r="M20" s="83"/>
      <c r="N20" s="83"/>
      <c r="O20" s="83"/>
      <c r="P20" s="83"/>
      <c r="Q20" s="83"/>
      <c r="R20" s="83"/>
      <c r="S20" s="83"/>
      <c r="T20" s="84"/>
      <c r="U20" s="85"/>
      <c r="V20" s="86"/>
      <c r="W20" s="86"/>
      <c r="X20" s="86"/>
      <c r="Y20" s="86"/>
      <c r="Z20" s="86"/>
      <c r="AA20" s="86"/>
      <c r="AB20" s="86"/>
      <c r="AC20" s="86"/>
      <c r="AD20" s="86"/>
      <c r="AE20" s="86"/>
      <c r="AF20" s="86"/>
      <c r="AG20" s="86"/>
      <c r="AH20" s="87"/>
      <c r="AI20" s="7"/>
    </row>
    <row r="21" spans="1:35" ht="18" customHeight="1" x14ac:dyDescent="0.4">
      <c r="A21" s="7"/>
      <c r="B21" s="9"/>
      <c r="C21" s="9"/>
      <c r="D21" s="9"/>
      <c r="E21" s="9"/>
      <c r="F21" s="9"/>
      <c r="G21" s="9"/>
      <c r="H21" s="9"/>
      <c r="I21" s="9"/>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27" customHeight="1" thickBot="1" x14ac:dyDescent="0.45">
      <c r="A22" s="7"/>
      <c r="B22" s="8" t="s">
        <v>31</v>
      </c>
      <c r="C22" s="9"/>
      <c r="D22" s="9"/>
      <c r="E22" s="9"/>
      <c r="F22" s="9"/>
      <c r="G22" s="9"/>
      <c r="H22" s="9"/>
      <c r="I22" s="9"/>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27" customHeight="1" thickBot="1" x14ac:dyDescent="0.45">
      <c r="A23" s="7"/>
      <c r="B23" s="28" t="s">
        <v>26</v>
      </c>
      <c r="C23" s="29"/>
      <c r="D23" s="29"/>
      <c r="E23" s="29"/>
      <c r="F23" s="29"/>
      <c r="G23" s="29"/>
      <c r="H23" s="29"/>
      <c r="I23" s="29"/>
      <c r="J23" s="30"/>
      <c r="K23" s="31"/>
      <c r="L23" s="15" t="s">
        <v>27</v>
      </c>
      <c r="M23" s="29"/>
      <c r="N23" s="29"/>
      <c r="O23" s="29"/>
      <c r="P23" s="29"/>
      <c r="Q23" s="29"/>
      <c r="R23" s="29"/>
      <c r="S23" s="29"/>
      <c r="T23" s="32"/>
      <c r="U23" s="28" t="s">
        <v>32</v>
      </c>
      <c r="V23" s="29"/>
      <c r="W23" s="29"/>
      <c r="X23" s="29"/>
      <c r="Y23" s="29"/>
      <c r="Z23" s="29"/>
      <c r="AA23" s="29"/>
      <c r="AB23" s="29"/>
      <c r="AC23" s="29"/>
      <c r="AD23" s="29"/>
      <c r="AE23" s="29"/>
      <c r="AF23" s="29"/>
      <c r="AG23" s="33"/>
      <c r="AH23" s="32"/>
      <c r="AI23" s="7"/>
    </row>
    <row r="24" spans="1:35" ht="48" customHeight="1" x14ac:dyDescent="0.4">
      <c r="A24" s="7"/>
      <c r="B24" s="98" t="s">
        <v>33</v>
      </c>
      <c r="C24" s="99"/>
      <c r="D24" s="99"/>
      <c r="E24" s="99"/>
      <c r="F24" s="99"/>
      <c r="G24" s="99"/>
      <c r="H24" s="99"/>
      <c r="I24" s="99"/>
      <c r="J24" s="100"/>
      <c r="K24" s="65" t="str">
        <f>IF($K$19="","","〇〇,〇〇〇")</f>
        <v/>
      </c>
      <c r="L24" s="66"/>
      <c r="M24" s="66"/>
      <c r="N24" s="66"/>
      <c r="O24" s="66"/>
      <c r="P24" s="66"/>
      <c r="Q24" s="66"/>
      <c r="R24" s="66"/>
      <c r="S24" s="66"/>
      <c r="T24" s="67"/>
      <c r="U24" s="68" t="str">
        <f>IF($K$19="","","バドミントンネット　"&amp;CHAR(10)&amp;"ラインテープ")</f>
        <v/>
      </c>
      <c r="V24" s="69"/>
      <c r="W24" s="69"/>
      <c r="X24" s="69"/>
      <c r="Y24" s="69"/>
      <c r="Z24" s="69"/>
      <c r="AA24" s="69"/>
      <c r="AB24" s="69"/>
      <c r="AC24" s="69"/>
      <c r="AD24" s="69"/>
      <c r="AE24" s="69"/>
      <c r="AF24" s="69"/>
      <c r="AG24" s="69"/>
      <c r="AH24" s="70"/>
      <c r="AI24" s="7"/>
    </row>
    <row r="25" spans="1:35" ht="33" customHeight="1" x14ac:dyDescent="0.4">
      <c r="A25" s="7"/>
      <c r="B25" s="34" t="s">
        <v>34</v>
      </c>
      <c r="C25" s="35"/>
      <c r="D25" s="35"/>
      <c r="E25" s="35"/>
      <c r="F25" s="35"/>
      <c r="G25" s="36"/>
      <c r="H25" s="36"/>
      <c r="I25" s="36"/>
      <c r="J25" s="37"/>
      <c r="K25" s="59" t="str">
        <f>IF($K$19="","","〇〇,〇〇〇")</f>
        <v/>
      </c>
      <c r="L25" s="60"/>
      <c r="M25" s="60"/>
      <c r="N25" s="60"/>
      <c r="O25" s="60"/>
      <c r="P25" s="60"/>
      <c r="Q25" s="60"/>
      <c r="R25" s="60"/>
      <c r="S25" s="60"/>
      <c r="T25" s="61"/>
      <c r="U25" s="71" t="str">
        <f>IF($K$19="","","指導者報償費　＠○円×○人×○回×教室数"&amp;CHAR(10)&amp;"教室用体育用品")</f>
        <v/>
      </c>
      <c r="V25" s="72"/>
      <c r="W25" s="72"/>
      <c r="X25" s="72"/>
      <c r="Y25" s="72"/>
      <c r="Z25" s="72"/>
      <c r="AA25" s="72"/>
      <c r="AB25" s="72"/>
      <c r="AC25" s="72"/>
      <c r="AD25" s="72"/>
      <c r="AE25" s="72"/>
      <c r="AF25" s="72"/>
      <c r="AG25" s="72"/>
      <c r="AH25" s="73"/>
      <c r="AI25" s="7"/>
    </row>
    <row r="26" spans="1:35" ht="23.25" customHeight="1" x14ac:dyDescent="0.4">
      <c r="A26" s="7"/>
      <c r="B26" s="34" t="s">
        <v>35</v>
      </c>
      <c r="C26" s="35"/>
      <c r="D26" s="35"/>
      <c r="E26" s="35"/>
      <c r="F26" s="35"/>
      <c r="G26" s="36"/>
      <c r="H26" s="36"/>
      <c r="I26" s="36"/>
      <c r="J26" s="37"/>
      <c r="K26" s="59" t="str">
        <f>IF($K$19="","","〇〇,〇〇〇")</f>
        <v/>
      </c>
      <c r="L26" s="60"/>
      <c r="M26" s="60"/>
      <c r="N26" s="60"/>
      <c r="O26" s="60"/>
      <c r="P26" s="60"/>
      <c r="Q26" s="60"/>
      <c r="R26" s="60"/>
      <c r="S26" s="60"/>
      <c r="T26" s="61"/>
      <c r="U26" s="62" t="str">
        <f>IF($K$19="","","＠○○○円×○人×○回")</f>
        <v/>
      </c>
      <c r="V26" s="63"/>
      <c r="W26" s="63"/>
      <c r="X26" s="63"/>
      <c r="Y26" s="63"/>
      <c r="Z26" s="63"/>
      <c r="AA26" s="63"/>
      <c r="AB26" s="63"/>
      <c r="AC26" s="63"/>
      <c r="AD26" s="63"/>
      <c r="AE26" s="63"/>
      <c r="AF26" s="63"/>
      <c r="AG26" s="63"/>
      <c r="AH26" s="64"/>
      <c r="AI26" s="7"/>
    </row>
    <row r="27" spans="1:35" ht="48.75" customHeight="1" x14ac:dyDescent="0.4">
      <c r="A27" s="7"/>
      <c r="B27" s="34" t="s">
        <v>36</v>
      </c>
      <c r="C27" s="35"/>
      <c r="D27" s="35"/>
      <c r="E27" s="35"/>
      <c r="F27" s="35"/>
      <c r="G27" s="36"/>
      <c r="H27" s="36"/>
      <c r="I27" s="36"/>
      <c r="J27" s="37"/>
      <c r="K27" s="59" t="str">
        <f>IF($K$19="","","〇,〇〇〇")</f>
        <v/>
      </c>
      <c r="L27" s="60"/>
      <c r="M27" s="60"/>
      <c r="N27" s="60"/>
      <c r="O27" s="60"/>
      <c r="P27" s="60"/>
      <c r="Q27" s="60"/>
      <c r="R27" s="60"/>
      <c r="S27" s="60"/>
      <c r="T27" s="61"/>
      <c r="U27" s="62" t="str">
        <f>IF($K$19="","","印刷用紙・石灰・インク"&amp;CHAR(10)&amp;"コートブラシ")</f>
        <v/>
      </c>
      <c r="V27" s="63"/>
      <c r="W27" s="63"/>
      <c r="X27" s="63"/>
      <c r="Y27" s="63"/>
      <c r="Z27" s="63"/>
      <c r="AA27" s="63"/>
      <c r="AB27" s="63"/>
      <c r="AC27" s="63"/>
      <c r="AD27" s="63"/>
      <c r="AE27" s="63"/>
      <c r="AF27" s="63"/>
      <c r="AG27" s="63"/>
      <c r="AH27" s="64"/>
      <c r="AI27" s="7"/>
    </row>
    <row r="28" spans="1:35" ht="23.25" customHeight="1" x14ac:dyDescent="0.4">
      <c r="A28" s="7"/>
      <c r="B28" s="34" t="s">
        <v>37</v>
      </c>
      <c r="C28" s="35"/>
      <c r="D28" s="35"/>
      <c r="E28" s="35"/>
      <c r="F28" s="35"/>
      <c r="G28" s="36"/>
      <c r="H28" s="36"/>
      <c r="I28" s="36"/>
      <c r="J28" s="37"/>
      <c r="K28" s="59" t="str">
        <f>IF($K$19="","","〇〇〇")</f>
        <v/>
      </c>
      <c r="L28" s="60"/>
      <c r="M28" s="60"/>
      <c r="N28" s="60"/>
      <c r="O28" s="60"/>
      <c r="P28" s="60"/>
      <c r="Q28" s="60"/>
      <c r="R28" s="60"/>
      <c r="S28" s="60"/>
      <c r="T28" s="61"/>
      <c r="U28" s="62" t="str">
        <f>IF($K$19="","","湯茶")</f>
        <v/>
      </c>
      <c r="V28" s="63"/>
      <c r="W28" s="63"/>
      <c r="X28" s="63"/>
      <c r="Y28" s="63"/>
      <c r="Z28" s="63"/>
      <c r="AA28" s="63"/>
      <c r="AB28" s="63"/>
      <c r="AC28" s="63"/>
      <c r="AD28" s="63"/>
      <c r="AE28" s="63"/>
      <c r="AF28" s="63"/>
      <c r="AG28" s="63"/>
      <c r="AH28" s="64"/>
      <c r="AI28" s="7"/>
    </row>
    <row r="29" spans="1:35" ht="23.25" customHeight="1" x14ac:dyDescent="0.4">
      <c r="A29" s="7"/>
      <c r="B29" s="34" t="s">
        <v>38</v>
      </c>
      <c r="C29" s="35"/>
      <c r="D29" s="35"/>
      <c r="E29" s="35"/>
      <c r="F29" s="35"/>
      <c r="G29" s="36"/>
      <c r="H29" s="36"/>
      <c r="I29" s="36"/>
      <c r="J29" s="37"/>
      <c r="K29" s="59" t="str">
        <f>IF($K$19="","","〇〇〇")</f>
        <v/>
      </c>
      <c r="L29" s="60"/>
      <c r="M29" s="60"/>
      <c r="N29" s="60"/>
      <c r="O29" s="60"/>
      <c r="P29" s="60"/>
      <c r="Q29" s="60"/>
      <c r="R29" s="60"/>
      <c r="S29" s="60"/>
      <c r="T29" s="61"/>
      <c r="U29" s="62" t="str">
        <f>IF($K$19="","","書類提出のための電車代、バス代等")</f>
        <v/>
      </c>
      <c r="V29" s="63"/>
      <c r="W29" s="63"/>
      <c r="X29" s="63"/>
      <c r="Y29" s="63"/>
      <c r="Z29" s="63"/>
      <c r="AA29" s="63"/>
      <c r="AB29" s="63"/>
      <c r="AC29" s="63"/>
      <c r="AD29" s="63"/>
      <c r="AE29" s="63"/>
      <c r="AF29" s="63"/>
      <c r="AG29" s="63"/>
      <c r="AH29" s="64"/>
      <c r="AI29" s="7"/>
    </row>
    <row r="30" spans="1:35" ht="23.25" customHeight="1" x14ac:dyDescent="0.4">
      <c r="A30" s="7"/>
      <c r="B30" s="34" t="s">
        <v>39</v>
      </c>
      <c r="C30" s="35"/>
      <c r="D30" s="35"/>
      <c r="E30" s="35"/>
      <c r="F30" s="35"/>
      <c r="G30" s="36"/>
      <c r="H30" s="36"/>
      <c r="I30" s="36"/>
      <c r="J30" s="37"/>
      <c r="K30" s="59" t="str">
        <f>IF($K$19="","","〇〇〇")</f>
        <v/>
      </c>
      <c r="L30" s="60"/>
      <c r="M30" s="60"/>
      <c r="N30" s="60"/>
      <c r="O30" s="60"/>
      <c r="P30" s="60"/>
      <c r="Q30" s="60"/>
      <c r="R30" s="60"/>
      <c r="S30" s="60"/>
      <c r="T30" s="61"/>
      <c r="U30" s="62" t="str">
        <f>IF($K$19="","","電話代・切手代")</f>
        <v/>
      </c>
      <c r="V30" s="63"/>
      <c r="W30" s="63"/>
      <c r="X30" s="63"/>
      <c r="Y30" s="63"/>
      <c r="Z30" s="63"/>
      <c r="AA30" s="63"/>
      <c r="AB30" s="63"/>
      <c r="AC30" s="63"/>
      <c r="AD30" s="63"/>
      <c r="AE30" s="63"/>
      <c r="AF30" s="63"/>
      <c r="AG30" s="63"/>
      <c r="AH30" s="64"/>
      <c r="AI30" s="7"/>
    </row>
    <row r="31" spans="1:35" ht="23.25" customHeight="1" x14ac:dyDescent="0.4">
      <c r="A31" s="7"/>
      <c r="B31" s="34" t="s">
        <v>40</v>
      </c>
      <c r="C31" s="35"/>
      <c r="D31" s="35"/>
      <c r="E31" s="35"/>
      <c r="F31" s="35"/>
      <c r="G31" s="36"/>
      <c r="H31" s="36"/>
      <c r="I31" s="36"/>
      <c r="J31" s="37"/>
      <c r="K31" s="59" t="str">
        <f>IF($K$19="","","〇〇〇")</f>
        <v/>
      </c>
      <c r="L31" s="60"/>
      <c r="M31" s="60"/>
      <c r="N31" s="60"/>
      <c r="O31" s="60"/>
      <c r="P31" s="60"/>
      <c r="Q31" s="60"/>
      <c r="R31" s="60"/>
      <c r="S31" s="60"/>
      <c r="T31" s="61"/>
      <c r="U31" s="62" t="str">
        <f>IF($K$19="","","コピー代")</f>
        <v/>
      </c>
      <c r="V31" s="63"/>
      <c r="W31" s="63"/>
      <c r="X31" s="63"/>
      <c r="Y31" s="63"/>
      <c r="Z31" s="63"/>
      <c r="AA31" s="63"/>
      <c r="AB31" s="63"/>
      <c r="AC31" s="63"/>
      <c r="AD31" s="63"/>
      <c r="AE31" s="63"/>
      <c r="AF31" s="63"/>
      <c r="AG31" s="63"/>
      <c r="AH31" s="64"/>
      <c r="AI31" s="7"/>
    </row>
    <row r="32" spans="1:35" ht="23.25" customHeight="1" x14ac:dyDescent="0.4">
      <c r="A32" s="7"/>
      <c r="B32" s="34" t="s">
        <v>41</v>
      </c>
      <c r="C32" s="35"/>
      <c r="D32" s="35"/>
      <c r="E32" s="35"/>
      <c r="F32" s="35"/>
      <c r="G32" s="36"/>
      <c r="H32" s="36"/>
      <c r="I32" s="36"/>
      <c r="J32" s="37"/>
      <c r="K32" s="59" t="str">
        <f>IF($K$19="","","〇,〇〇〇")</f>
        <v/>
      </c>
      <c r="L32" s="60"/>
      <c r="M32" s="60"/>
      <c r="N32" s="60"/>
      <c r="O32" s="60"/>
      <c r="P32" s="60"/>
      <c r="Q32" s="60"/>
      <c r="R32" s="60"/>
      <c r="S32" s="60"/>
      <c r="T32" s="61"/>
      <c r="U32" s="62" t="str">
        <f>IF($K$19="","","開放用倉庫修繕")</f>
        <v/>
      </c>
      <c r="V32" s="63"/>
      <c r="W32" s="63"/>
      <c r="X32" s="63"/>
      <c r="Y32" s="63"/>
      <c r="Z32" s="63"/>
      <c r="AA32" s="63"/>
      <c r="AB32" s="63"/>
      <c r="AC32" s="63"/>
      <c r="AD32" s="63"/>
      <c r="AE32" s="63"/>
      <c r="AF32" s="63"/>
      <c r="AG32" s="63"/>
      <c r="AH32" s="64"/>
      <c r="AI32" s="7"/>
    </row>
    <row r="33" spans="1:35" ht="23.25" customHeight="1" x14ac:dyDescent="0.4">
      <c r="A33" s="7"/>
      <c r="B33" s="34" t="s">
        <v>42</v>
      </c>
      <c r="C33" s="35"/>
      <c r="D33" s="35"/>
      <c r="E33" s="35"/>
      <c r="F33" s="35"/>
      <c r="G33" s="36"/>
      <c r="H33" s="36"/>
      <c r="I33" s="36"/>
      <c r="J33" s="37"/>
      <c r="K33" s="59"/>
      <c r="L33" s="60"/>
      <c r="M33" s="60"/>
      <c r="N33" s="60"/>
      <c r="O33" s="60"/>
      <c r="P33" s="60"/>
      <c r="Q33" s="60"/>
      <c r="R33" s="60"/>
      <c r="S33" s="60"/>
      <c r="T33" s="61"/>
      <c r="U33" s="62"/>
      <c r="V33" s="63"/>
      <c r="W33" s="63"/>
      <c r="X33" s="63"/>
      <c r="Y33" s="63"/>
      <c r="Z33" s="63"/>
      <c r="AA33" s="63"/>
      <c r="AB33" s="63"/>
      <c r="AC33" s="63"/>
      <c r="AD33" s="63"/>
      <c r="AE33" s="63"/>
      <c r="AF33" s="63"/>
      <c r="AG33" s="63"/>
      <c r="AH33" s="64"/>
      <c r="AI33" s="7"/>
    </row>
    <row r="34" spans="1:35" ht="24" customHeight="1" x14ac:dyDescent="0.4">
      <c r="A34" s="7"/>
      <c r="B34" s="34"/>
      <c r="C34" s="35"/>
      <c r="D34" s="35"/>
      <c r="E34" s="35"/>
      <c r="F34" s="35"/>
      <c r="G34" s="36"/>
      <c r="H34" s="36"/>
      <c r="I34" s="36"/>
      <c r="J34" s="37"/>
      <c r="K34" s="59"/>
      <c r="L34" s="60"/>
      <c r="M34" s="60"/>
      <c r="N34" s="60"/>
      <c r="O34" s="60"/>
      <c r="P34" s="60"/>
      <c r="Q34" s="60"/>
      <c r="R34" s="60"/>
      <c r="S34" s="60"/>
      <c r="T34" s="61"/>
      <c r="U34" s="62"/>
      <c r="V34" s="63"/>
      <c r="W34" s="63"/>
      <c r="X34" s="63"/>
      <c r="Y34" s="63"/>
      <c r="Z34" s="63"/>
      <c r="AA34" s="63"/>
      <c r="AB34" s="63"/>
      <c r="AC34" s="63"/>
      <c r="AD34" s="63"/>
      <c r="AE34" s="63"/>
      <c r="AF34" s="63"/>
      <c r="AG34" s="63"/>
      <c r="AH34" s="64"/>
      <c r="AI34" s="9"/>
    </row>
    <row r="35" spans="1:35" ht="24" customHeight="1" x14ac:dyDescent="0.4">
      <c r="A35" s="7"/>
      <c r="B35" s="34"/>
      <c r="C35" s="35"/>
      <c r="D35" s="35"/>
      <c r="E35" s="35"/>
      <c r="F35" s="35"/>
      <c r="G35" s="36"/>
      <c r="H35" s="36"/>
      <c r="I35" s="36"/>
      <c r="J35" s="37"/>
      <c r="K35" s="59"/>
      <c r="L35" s="60"/>
      <c r="M35" s="60"/>
      <c r="N35" s="60"/>
      <c r="O35" s="60"/>
      <c r="P35" s="60"/>
      <c r="Q35" s="60"/>
      <c r="R35" s="60"/>
      <c r="S35" s="60"/>
      <c r="T35" s="61"/>
      <c r="U35" s="62"/>
      <c r="V35" s="63"/>
      <c r="W35" s="63"/>
      <c r="X35" s="63"/>
      <c r="Y35" s="63"/>
      <c r="Z35" s="63"/>
      <c r="AA35" s="63"/>
      <c r="AB35" s="63"/>
      <c r="AC35" s="63"/>
      <c r="AD35" s="63"/>
      <c r="AE35" s="63"/>
      <c r="AF35" s="63"/>
      <c r="AG35" s="63"/>
      <c r="AH35" s="64"/>
      <c r="AI35" s="9"/>
    </row>
    <row r="36" spans="1:35" ht="24" customHeight="1" thickBot="1" x14ac:dyDescent="0.45">
      <c r="A36" s="7"/>
      <c r="B36" s="38"/>
      <c r="C36" s="39"/>
      <c r="D36" s="39"/>
      <c r="E36" s="39"/>
      <c r="F36" s="39"/>
      <c r="G36" s="40"/>
      <c r="H36" s="40"/>
      <c r="I36" s="40"/>
      <c r="J36" s="41"/>
      <c r="K36" s="47"/>
      <c r="L36" s="48"/>
      <c r="M36" s="48"/>
      <c r="N36" s="48"/>
      <c r="O36" s="48"/>
      <c r="P36" s="48"/>
      <c r="Q36" s="48"/>
      <c r="R36" s="48"/>
      <c r="S36" s="48"/>
      <c r="T36" s="49"/>
      <c r="U36" s="50"/>
      <c r="V36" s="51"/>
      <c r="W36" s="51"/>
      <c r="X36" s="51"/>
      <c r="Y36" s="51"/>
      <c r="Z36" s="51"/>
      <c r="AA36" s="51"/>
      <c r="AB36" s="51"/>
      <c r="AC36" s="51"/>
      <c r="AD36" s="51"/>
      <c r="AE36" s="51"/>
      <c r="AF36" s="51"/>
      <c r="AG36" s="51"/>
      <c r="AH36" s="52"/>
      <c r="AI36" s="7"/>
    </row>
    <row r="37" spans="1:35" ht="24" customHeight="1" thickTop="1" thickBot="1" x14ac:dyDescent="0.45">
      <c r="A37" s="7"/>
      <c r="B37" s="42" t="s">
        <v>30</v>
      </c>
      <c r="C37" s="43"/>
      <c r="D37" s="43"/>
      <c r="E37" s="43"/>
      <c r="F37" s="43"/>
      <c r="G37" s="43"/>
      <c r="H37" s="43"/>
      <c r="I37" s="43"/>
      <c r="J37" s="44"/>
      <c r="K37" s="53" t="str">
        <f>IF($K$19="","",$K$19)</f>
        <v/>
      </c>
      <c r="L37" s="54"/>
      <c r="M37" s="54"/>
      <c r="N37" s="54"/>
      <c r="O37" s="54"/>
      <c r="P37" s="54"/>
      <c r="Q37" s="54"/>
      <c r="R37" s="54"/>
      <c r="S37" s="54"/>
      <c r="T37" s="55"/>
      <c r="U37" s="56"/>
      <c r="V37" s="57"/>
      <c r="W37" s="57"/>
      <c r="X37" s="57"/>
      <c r="Y37" s="57"/>
      <c r="Z37" s="57"/>
      <c r="AA37" s="57"/>
      <c r="AB37" s="57"/>
      <c r="AC37" s="57"/>
      <c r="AD37" s="57"/>
      <c r="AE37" s="57"/>
      <c r="AF37" s="57"/>
      <c r="AG37" s="57"/>
      <c r="AH37" s="58"/>
      <c r="AI37" s="7"/>
    </row>
    <row r="38" spans="1:35" ht="24" customHeight="1" x14ac:dyDescent="0.4">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8.75" x14ac:dyDescent="0.4">
      <c r="A39" s="7"/>
      <c r="B39" s="7"/>
      <c r="C39" s="45"/>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ht="18.75"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24.75" customHeight="1" x14ac:dyDescent="0.4">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7"/>
      <c r="AI41" s="7"/>
    </row>
    <row r="42" spans="1:35" ht="24.75" customHeight="1" x14ac:dyDescent="0.4">
      <c r="A42" s="9"/>
      <c r="B42" s="9"/>
      <c r="C42" s="9"/>
      <c r="D42" s="9"/>
      <c r="E42" s="9"/>
      <c r="F42" s="9"/>
      <c r="G42" s="9"/>
      <c r="H42" s="9"/>
      <c r="I42" s="9"/>
      <c r="J42" s="9"/>
      <c r="K42" s="9"/>
      <c r="L42" s="9"/>
      <c r="M42" s="9"/>
      <c r="N42" s="9"/>
      <c r="O42" s="9"/>
      <c r="P42" s="9"/>
      <c r="Q42" s="9"/>
      <c r="R42" s="9"/>
      <c r="S42" s="9"/>
      <c r="T42" s="9"/>
      <c r="U42" s="9"/>
      <c r="V42" s="9"/>
      <c r="W42" s="9"/>
      <c r="X42" s="9"/>
      <c r="Y42" s="46"/>
      <c r="Z42" s="9"/>
      <c r="AA42" s="9"/>
      <c r="AB42" s="9"/>
      <c r="AC42" s="9"/>
      <c r="AD42" s="9"/>
      <c r="AE42" s="9"/>
      <c r="AF42" s="9"/>
      <c r="AG42" s="9"/>
      <c r="AH42" s="7"/>
      <c r="AI42" s="7"/>
    </row>
    <row r="43" spans="1:35" ht="91.5" customHeight="1" x14ac:dyDescent="0.4">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91.5" customHeight="1" x14ac:dyDescent="0.4">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ht="91.5" customHeight="1" x14ac:dyDescent="0.4">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91.5" customHeight="1" x14ac:dyDescent="0.4">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ht="91.5" customHeight="1" x14ac:dyDescent="0.4">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91.5" customHeight="1" x14ac:dyDescent="0.4">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91.5" customHeight="1" x14ac:dyDescent="0.4">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sheetData>
  <mergeCells count="41">
    <mergeCell ref="E4:F4"/>
    <mergeCell ref="C6:J7"/>
    <mergeCell ref="B24:J24"/>
    <mergeCell ref="K6:L6"/>
    <mergeCell ref="M6:AH7"/>
    <mergeCell ref="K7:L7"/>
    <mergeCell ref="V11:AH11"/>
    <mergeCell ref="V12:AH12"/>
    <mergeCell ref="K24:T24"/>
    <mergeCell ref="U24:AH24"/>
    <mergeCell ref="K25:T25"/>
    <mergeCell ref="U25:AH25"/>
    <mergeCell ref="Y13:AH14"/>
    <mergeCell ref="K19:T19"/>
    <mergeCell ref="U19:AH19"/>
    <mergeCell ref="K20:T20"/>
    <mergeCell ref="U20:AH20"/>
    <mergeCell ref="K28:T28"/>
    <mergeCell ref="U28:AH28"/>
    <mergeCell ref="K29:T29"/>
    <mergeCell ref="U29:AH29"/>
    <mergeCell ref="K26:T26"/>
    <mergeCell ref="U26:AH26"/>
    <mergeCell ref="K27:T27"/>
    <mergeCell ref="U27:AH27"/>
    <mergeCell ref="K32:T32"/>
    <mergeCell ref="U32:AH32"/>
    <mergeCell ref="K33:T33"/>
    <mergeCell ref="U33:AH33"/>
    <mergeCell ref="K30:T30"/>
    <mergeCell ref="U30:AH30"/>
    <mergeCell ref="K31:T31"/>
    <mergeCell ref="U31:AH31"/>
    <mergeCell ref="K36:T36"/>
    <mergeCell ref="U36:AH36"/>
    <mergeCell ref="K37:T37"/>
    <mergeCell ref="U37:AH37"/>
    <mergeCell ref="K34:T34"/>
    <mergeCell ref="U34:AH34"/>
    <mergeCell ref="K35:T35"/>
    <mergeCell ref="U35:AH35"/>
  </mergeCells>
  <phoneticPr fontId="2"/>
  <pageMargins left="0.98425196850393704" right="0" top="0.59055118110236227" bottom="0"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zoomScaleNormal="100" workbookViewId="0">
      <selection activeCell="G22" sqref="G22"/>
    </sheetView>
  </sheetViews>
  <sheetFormatPr defaultRowHeight="18.75" x14ac:dyDescent="0.4"/>
  <cols>
    <col min="1" max="35" width="2.625" customWidth="1"/>
  </cols>
  <sheetData>
    <row r="1" spans="2:35" x14ac:dyDescent="0.4">
      <c r="AH1" s="1" t="s">
        <v>0</v>
      </c>
    </row>
    <row r="2" spans="2:35" x14ac:dyDescent="0.4">
      <c r="AA2" t="s">
        <v>1</v>
      </c>
      <c r="AC2" s="2"/>
      <c r="AD2" t="s">
        <v>2</v>
      </c>
      <c r="AF2" t="s">
        <v>4</v>
      </c>
      <c r="AI2" t="s">
        <v>5</v>
      </c>
    </row>
    <row r="4" spans="2:35" x14ac:dyDescent="0.4">
      <c r="C4" s="3" t="s">
        <v>1</v>
      </c>
      <c r="E4" s="95" t="s">
        <v>43</v>
      </c>
      <c r="F4" s="95"/>
      <c r="G4" s="3" t="s">
        <v>6</v>
      </c>
    </row>
    <row r="6" spans="2:35" ht="19.5" customHeight="1" x14ac:dyDescent="0.4">
      <c r="C6" s="96" t="s">
        <v>45</v>
      </c>
      <c r="D6" s="96"/>
      <c r="E6" s="96"/>
      <c r="F6" s="96"/>
      <c r="G6" s="96"/>
      <c r="H6" s="96"/>
      <c r="I6" s="96"/>
      <c r="J6" s="96"/>
      <c r="K6" s="88" t="s">
        <v>7</v>
      </c>
      <c r="L6" s="89"/>
      <c r="M6" s="90" t="s">
        <v>8</v>
      </c>
      <c r="N6" s="91"/>
      <c r="O6" s="91"/>
      <c r="P6" s="91"/>
      <c r="Q6" s="91"/>
      <c r="R6" s="91"/>
      <c r="S6" s="91"/>
      <c r="T6" s="91"/>
      <c r="U6" s="91"/>
      <c r="V6" s="91"/>
      <c r="W6" s="91"/>
      <c r="X6" s="91"/>
      <c r="Y6" s="91"/>
      <c r="Z6" s="91"/>
      <c r="AA6" s="91"/>
      <c r="AB6" s="91"/>
      <c r="AC6" s="91"/>
      <c r="AD6" s="91"/>
      <c r="AE6" s="91"/>
      <c r="AF6" s="91"/>
      <c r="AG6" s="91"/>
      <c r="AH6" s="91"/>
    </row>
    <row r="7" spans="2:35" ht="19.5" customHeight="1" x14ac:dyDescent="0.4">
      <c r="C7" s="97"/>
      <c r="D7" s="97"/>
      <c r="E7" s="97"/>
      <c r="F7" s="97"/>
      <c r="G7" s="97"/>
      <c r="H7" s="97"/>
      <c r="I7" s="97"/>
      <c r="J7" s="97"/>
      <c r="K7" s="92" t="s">
        <v>9</v>
      </c>
      <c r="L7" s="92"/>
      <c r="M7" s="91"/>
      <c r="N7" s="91"/>
      <c r="O7" s="91"/>
      <c r="P7" s="91"/>
      <c r="Q7" s="91"/>
      <c r="R7" s="91"/>
      <c r="S7" s="91"/>
      <c r="T7" s="91"/>
      <c r="U7" s="91"/>
      <c r="V7" s="91"/>
      <c r="W7" s="91"/>
      <c r="X7" s="91"/>
      <c r="Y7" s="91"/>
      <c r="Z7" s="91"/>
      <c r="AA7" s="91"/>
      <c r="AB7" s="91"/>
      <c r="AC7" s="91"/>
      <c r="AD7" s="91"/>
      <c r="AE7" s="91"/>
      <c r="AF7" s="91"/>
      <c r="AG7" s="91"/>
      <c r="AH7" s="91"/>
    </row>
    <row r="9" spans="2:35" x14ac:dyDescent="0.4">
      <c r="B9" s="3" t="s">
        <v>10</v>
      </c>
    </row>
    <row r="10" spans="2:35" x14ac:dyDescent="0.4">
      <c r="O10" s="4"/>
      <c r="P10" s="4"/>
      <c r="Q10" s="4"/>
      <c r="R10" s="4"/>
      <c r="S10" s="4"/>
      <c r="T10" s="4"/>
      <c r="U10" s="4"/>
      <c r="V10" s="4"/>
      <c r="W10" s="4"/>
      <c r="X10" s="4"/>
      <c r="Y10" s="4"/>
      <c r="Z10" s="4"/>
      <c r="AA10" s="4"/>
      <c r="AB10" s="4"/>
      <c r="AC10" s="4"/>
      <c r="AD10" s="4"/>
      <c r="AE10" s="4"/>
      <c r="AF10" s="4"/>
      <c r="AG10" s="4"/>
      <c r="AH10" s="4"/>
    </row>
    <row r="11" spans="2:35" ht="30.75" customHeight="1" x14ac:dyDescent="0.4">
      <c r="O11" s="5" t="s">
        <v>11</v>
      </c>
      <c r="P11" s="5"/>
      <c r="Q11" s="5"/>
      <c r="R11" s="5"/>
      <c r="S11" s="5"/>
      <c r="T11" s="5" t="s">
        <v>12</v>
      </c>
      <c r="U11" s="5"/>
      <c r="V11" s="93" t="s">
        <v>46</v>
      </c>
      <c r="W11" s="93"/>
      <c r="X11" s="93"/>
      <c r="Y11" s="93"/>
      <c r="Z11" s="93"/>
      <c r="AA11" s="93"/>
      <c r="AB11" s="93"/>
      <c r="AC11" s="93"/>
      <c r="AD11" s="93"/>
      <c r="AE11" s="93"/>
      <c r="AF11" s="93"/>
      <c r="AG11" s="93"/>
      <c r="AH11" s="93"/>
    </row>
    <row r="12" spans="2:35" ht="30.75" customHeight="1" x14ac:dyDescent="0.4">
      <c r="O12" s="5" t="s">
        <v>13</v>
      </c>
      <c r="P12" s="5" t="s">
        <v>14</v>
      </c>
      <c r="Q12" s="5" t="s">
        <v>15</v>
      </c>
      <c r="R12" s="5" t="s">
        <v>16</v>
      </c>
      <c r="S12" s="5" t="s">
        <v>17</v>
      </c>
      <c r="T12" s="5" t="s">
        <v>18</v>
      </c>
      <c r="U12" s="5"/>
      <c r="V12" s="94" t="s">
        <v>47</v>
      </c>
      <c r="W12" s="94"/>
      <c r="X12" s="94"/>
      <c r="Y12" s="94"/>
      <c r="Z12" s="94"/>
      <c r="AA12" s="94"/>
      <c r="AB12" s="94"/>
      <c r="AC12" s="94"/>
      <c r="AD12" s="94"/>
      <c r="AE12" s="94"/>
      <c r="AF12" s="94"/>
      <c r="AG12" s="94"/>
      <c r="AH12" s="94"/>
    </row>
    <row r="13" spans="2:35" ht="15.75" customHeight="1" x14ac:dyDescent="0.4">
      <c r="O13" s="4" t="s">
        <v>19</v>
      </c>
      <c r="P13" s="4"/>
      <c r="Q13" s="4"/>
      <c r="R13" s="4"/>
      <c r="S13" s="4"/>
      <c r="T13" s="4" t="s">
        <v>20</v>
      </c>
      <c r="U13" s="4"/>
      <c r="V13" s="4" t="s">
        <v>21</v>
      </c>
      <c r="W13" s="4"/>
      <c r="X13" s="4"/>
      <c r="Y13" s="74" t="s">
        <v>48</v>
      </c>
      <c r="Z13" s="74"/>
      <c r="AA13" s="74"/>
      <c r="AB13" s="74"/>
      <c r="AC13" s="74"/>
      <c r="AD13" s="74"/>
      <c r="AE13" s="74"/>
      <c r="AF13" s="74"/>
      <c r="AG13" s="74"/>
      <c r="AH13" s="74"/>
    </row>
    <row r="14" spans="2:35" ht="15.75" customHeight="1" x14ac:dyDescent="0.4">
      <c r="O14" s="5" t="s">
        <v>22</v>
      </c>
      <c r="P14" s="6" t="s">
        <v>23</v>
      </c>
      <c r="Q14" s="6"/>
      <c r="R14" s="6" t="s">
        <v>24</v>
      </c>
      <c r="S14" s="6"/>
      <c r="T14" s="5" t="s">
        <v>18</v>
      </c>
      <c r="U14" s="5"/>
      <c r="V14" s="5"/>
      <c r="W14" s="5"/>
      <c r="X14" s="5"/>
      <c r="Y14" s="75"/>
      <c r="Z14" s="75"/>
      <c r="AA14" s="75"/>
      <c r="AB14" s="75"/>
      <c r="AC14" s="75"/>
      <c r="AD14" s="75"/>
      <c r="AE14" s="75"/>
      <c r="AF14" s="75"/>
      <c r="AG14" s="75"/>
      <c r="AH14" s="75"/>
    </row>
    <row r="17" spans="1:35" ht="24.75" customHeight="1" thickBot="1" x14ac:dyDescent="0.45">
      <c r="A17" s="7"/>
      <c r="B17" s="8" t="s">
        <v>25</v>
      </c>
      <c r="C17" s="9"/>
      <c r="D17" s="9"/>
      <c r="E17" s="9"/>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27" customHeight="1" thickBot="1" x14ac:dyDescent="0.45">
      <c r="A18" s="7"/>
      <c r="B18" s="10"/>
      <c r="C18" s="11" t="s">
        <v>26</v>
      </c>
      <c r="D18" s="11"/>
      <c r="E18" s="11"/>
      <c r="F18" s="11"/>
      <c r="G18" s="12"/>
      <c r="H18" s="12"/>
      <c r="I18" s="12"/>
      <c r="J18" s="13"/>
      <c r="K18" s="14"/>
      <c r="L18" s="15" t="s">
        <v>27</v>
      </c>
      <c r="M18" s="15"/>
      <c r="N18" s="15"/>
      <c r="O18" s="15"/>
      <c r="P18" s="15"/>
      <c r="Q18" s="15"/>
      <c r="R18" s="15"/>
      <c r="S18" s="16"/>
      <c r="T18" s="17"/>
      <c r="U18" s="18" t="s">
        <v>28</v>
      </c>
      <c r="V18" s="15"/>
      <c r="W18" s="15"/>
      <c r="X18" s="15"/>
      <c r="Y18" s="15"/>
      <c r="Z18" s="15"/>
      <c r="AA18" s="15"/>
      <c r="AB18" s="15"/>
      <c r="AC18" s="15"/>
      <c r="AD18" s="15"/>
      <c r="AE18" s="15"/>
      <c r="AF18" s="15"/>
      <c r="AG18" s="11"/>
      <c r="AH18" s="19"/>
      <c r="AI18" s="7"/>
    </row>
    <row r="19" spans="1:35" ht="27" customHeight="1" thickBot="1" x14ac:dyDescent="0.45">
      <c r="A19" s="7"/>
      <c r="B19" s="20" t="s">
        <v>29</v>
      </c>
      <c r="C19" s="21"/>
      <c r="D19" s="21"/>
      <c r="E19" s="21"/>
      <c r="F19" s="21"/>
      <c r="G19" s="22"/>
      <c r="H19" s="22"/>
      <c r="I19" s="22"/>
      <c r="J19" s="23"/>
      <c r="K19" s="76">
        <v>465000</v>
      </c>
      <c r="L19" s="77"/>
      <c r="M19" s="77"/>
      <c r="N19" s="77"/>
      <c r="O19" s="77"/>
      <c r="P19" s="77"/>
      <c r="Q19" s="77"/>
      <c r="R19" s="77"/>
      <c r="S19" s="77"/>
      <c r="T19" s="78"/>
      <c r="U19" s="79"/>
      <c r="V19" s="80"/>
      <c r="W19" s="80"/>
      <c r="X19" s="80"/>
      <c r="Y19" s="80"/>
      <c r="Z19" s="80"/>
      <c r="AA19" s="80"/>
      <c r="AB19" s="80"/>
      <c r="AC19" s="80"/>
      <c r="AD19" s="80"/>
      <c r="AE19" s="80"/>
      <c r="AF19" s="80"/>
      <c r="AG19" s="80"/>
      <c r="AH19" s="81"/>
      <c r="AI19" s="7"/>
    </row>
    <row r="20" spans="1:35" ht="27" customHeight="1" thickTop="1" thickBot="1" x14ac:dyDescent="0.45">
      <c r="A20" s="7"/>
      <c r="B20" s="24" t="s">
        <v>30</v>
      </c>
      <c r="C20" s="25"/>
      <c r="D20" s="25"/>
      <c r="E20" s="25"/>
      <c r="F20" s="25"/>
      <c r="G20" s="26"/>
      <c r="H20" s="26"/>
      <c r="I20" s="26"/>
      <c r="J20" s="27"/>
      <c r="K20" s="82">
        <f>IF($K$19="","",$K$19)</f>
        <v>465000</v>
      </c>
      <c r="L20" s="83"/>
      <c r="M20" s="83"/>
      <c r="N20" s="83"/>
      <c r="O20" s="83"/>
      <c r="P20" s="83"/>
      <c r="Q20" s="83"/>
      <c r="R20" s="83"/>
      <c r="S20" s="83"/>
      <c r="T20" s="84"/>
      <c r="U20" s="85"/>
      <c r="V20" s="86"/>
      <c r="W20" s="86"/>
      <c r="X20" s="86"/>
      <c r="Y20" s="86"/>
      <c r="Z20" s="86"/>
      <c r="AA20" s="86"/>
      <c r="AB20" s="86"/>
      <c r="AC20" s="86"/>
      <c r="AD20" s="86"/>
      <c r="AE20" s="86"/>
      <c r="AF20" s="86"/>
      <c r="AG20" s="86"/>
      <c r="AH20" s="87"/>
      <c r="AI20" s="7"/>
    </row>
    <row r="21" spans="1:35" ht="18" customHeight="1" x14ac:dyDescent="0.4">
      <c r="A21" s="7"/>
      <c r="B21" s="9"/>
      <c r="C21" s="9"/>
      <c r="D21" s="9"/>
      <c r="E21" s="9"/>
      <c r="F21" s="9"/>
      <c r="G21" s="9"/>
      <c r="H21" s="9"/>
      <c r="I21" s="9"/>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27" customHeight="1" thickBot="1" x14ac:dyDescent="0.45">
      <c r="A22" s="7"/>
      <c r="B22" s="8" t="s">
        <v>31</v>
      </c>
      <c r="C22" s="9"/>
      <c r="D22" s="9"/>
      <c r="E22" s="9"/>
      <c r="F22" s="9"/>
      <c r="G22" s="9"/>
      <c r="H22" s="9"/>
      <c r="I22" s="9"/>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27" customHeight="1" thickBot="1" x14ac:dyDescent="0.45">
      <c r="A23" s="7"/>
      <c r="B23" s="28" t="s">
        <v>26</v>
      </c>
      <c r="C23" s="29"/>
      <c r="D23" s="29"/>
      <c r="E23" s="29"/>
      <c r="F23" s="29"/>
      <c r="G23" s="29"/>
      <c r="H23" s="29"/>
      <c r="I23" s="29"/>
      <c r="J23" s="30"/>
      <c r="K23" s="31"/>
      <c r="L23" s="15" t="s">
        <v>27</v>
      </c>
      <c r="M23" s="29"/>
      <c r="N23" s="29"/>
      <c r="O23" s="29"/>
      <c r="P23" s="29"/>
      <c r="Q23" s="29"/>
      <c r="R23" s="29"/>
      <c r="S23" s="29"/>
      <c r="T23" s="32"/>
      <c r="U23" s="28" t="s">
        <v>32</v>
      </c>
      <c r="V23" s="29"/>
      <c r="W23" s="29"/>
      <c r="X23" s="29"/>
      <c r="Y23" s="29"/>
      <c r="Z23" s="29"/>
      <c r="AA23" s="29"/>
      <c r="AB23" s="29"/>
      <c r="AC23" s="29"/>
      <c r="AD23" s="29"/>
      <c r="AE23" s="29"/>
      <c r="AF23" s="29"/>
      <c r="AG23" s="33"/>
      <c r="AH23" s="32"/>
      <c r="AI23" s="7"/>
    </row>
    <row r="24" spans="1:35" ht="48" customHeight="1" x14ac:dyDescent="0.4">
      <c r="A24" s="7"/>
      <c r="B24" s="98" t="s">
        <v>33</v>
      </c>
      <c r="C24" s="99"/>
      <c r="D24" s="99"/>
      <c r="E24" s="99"/>
      <c r="F24" s="99"/>
      <c r="G24" s="99"/>
      <c r="H24" s="99"/>
      <c r="I24" s="99"/>
      <c r="J24" s="100"/>
      <c r="K24" s="65" t="str">
        <f>IF($K$19="","","〇〇,〇〇〇")</f>
        <v>〇〇,〇〇〇</v>
      </c>
      <c r="L24" s="66"/>
      <c r="M24" s="66"/>
      <c r="N24" s="66"/>
      <c r="O24" s="66"/>
      <c r="P24" s="66"/>
      <c r="Q24" s="66"/>
      <c r="R24" s="66"/>
      <c r="S24" s="66"/>
      <c r="T24" s="67"/>
      <c r="U24" s="68" t="str">
        <f>IF($K$19="","","バドミントンネット○，○○○円　"&amp;CHAR(10)&amp;"ラインテープ○○○円")</f>
        <v>バドミントンネット○，○○○円　
ラインテープ○○○円</v>
      </c>
      <c r="V24" s="69"/>
      <c r="W24" s="69"/>
      <c r="X24" s="69"/>
      <c r="Y24" s="69"/>
      <c r="Z24" s="69"/>
      <c r="AA24" s="69"/>
      <c r="AB24" s="69"/>
      <c r="AC24" s="69"/>
      <c r="AD24" s="69"/>
      <c r="AE24" s="69"/>
      <c r="AF24" s="69"/>
      <c r="AG24" s="69"/>
      <c r="AH24" s="70"/>
      <c r="AI24" s="7"/>
    </row>
    <row r="25" spans="1:35" ht="33" customHeight="1" x14ac:dyDescent="0.4">
      <c r="A25" s="7"/>
      <c r="B25" s="34" t="s">
        <v>34</v>
      </c>
      <c r="C25" s="35"/>
      <c r="D25" s="35"/>
      <c r="E25" s="35"/>
      <c r="F25" s="35"/>
      <c r="G25" s="36"/>
      <c r="H25" s="36"/>
      <c r="I25" s="36"/>
      <c r="J25" s="37"/>
      <c r="K25" s="59" t="str">
        <f>IF($K$19="","","〇〇,〇〇〇")</f>
        <v>〇〇,〇〇〇</v>
      </c>
      <c r="L25" s="60"/>
      <c r="M25" s="60"/>
      <c r="N25" s="60"/>
      <c r="O25" s="60"/>
      <c r="P25" s="60"/>
      <c r="Q25" s="60"/>
      <c r="R25" s="60"/>
      <c r="S25" s="60"/>
      <c r="T25" s="61"/>
      <c r="U25" s="71" t="str">
        <f>IF($K$19="","","指導者報償費　＠○円×○人×○回×教室数"&amp;CHAR(10)&amp;"教室用体育用品")</f>
        <v>指導者報償費　＠○円×○人×○回×教室数
教室用体育用品</v>
      </c>
      <c r="V25" s="72"/>
      <c r="W25" s="72"/>
      <c r="X25" s="72"/>
      <c r="Y25" s="72"/>
      <c r="Z25" s="72"/>
      <c r="AA25" s="72"/>
      <c r="AB25" s="72"/>
      <c r="AC25" s="72"/>
      <c r="AD25" s="72"/>
      <c r="AE25" s="72"/>
      <c r="AF25" s="72"/>
      <c r="AG25" s="72"/>
      <c r="AH25" s="73"/>
      <c r="AI25" s="7"/>
    </row>
    <row r="26" spans="1:35" ht="23.25" customHeight="1" x14ac:dyDescent="0.4">
      <c r="A26" s="7"/>
      <c r="B26" s="34" t="s">
        <v>35</v>
      </c>
      <c r="C26" s="35"/>
      <c r="D26" s="35"/>
      <c r="E26" s="35"/>
      <c r="F26" s="35"/>
      <c r="G26" s="36"/>
      <c r="H26" s="36"/>
      <c r="I26" s="36"/>
      <c r="J26" s="37"/>
      <c r="K26" s="59" t="str">
        <f>IF($K$19="","","〇〇,〇〇〇")</f>
        <v>〇〇,〇〇〇</v>
      </c>
      <c r="L26" s="60"/>
      <c r="M26" s="60"/>
      <c r="N26" s="60"/>
      <c r="O26" s="60"/>
      <c r="P26" s="60"/>
      <c r="Q26" s="60"/>
      <c r="R26" s="60"/>
      <c r="S26" s="60"/>
      <c r="T26" s="61"/>
      <c r="U26" s="62" t="str">
        <f>IF($K$19="","","＠○○○円×○人×○回")</f>
        <v>＠○○○円×○人×○回</v>
      </c>
      <c r="V26" s="63"/>
      <c r="W26" s="63"/>
      <c r="X26" s="63"/>
      <c r="Y26" s="63"/>
      <c r="Z26" s="63"/>
      <c r="AA26" s="63"/>
      <c r="AB26" s="63"/>
      <c r="AC26" s="63"/>
      <c r="AD26" s="63"/>
      <c r="AE26" s="63"/>
      <c r="AF26" s="63"/>
      <c r="AG26" s="63"/>
      <c r="AH26" s="64"/>
      <c r="AI26" s="7"/>
    </row>
    <row r="27" spans="1:35" ht="48.75" customHeight="1" x14ac:dyDescent="0.4">
      <c r="A27" s="7"/>
      <c r="B27" s="34" t="s">
        <v>36</v>
      </c>
      <c r="C27" s="35"/>
      <c r="D27" s="35"/>
      <c r="E27" s="35"/>
      <c r="F27" s="35"/>
      <c r="G27" s="36"/>
      <c r="H27" s="36"/>
      <c r="I27" s="36"/>
      <c r="J27" s="37"/>
      <c r="K27" s="59" t="str">
        <f>IF($K$19="","","〇,〇〇〇")</f>
        <v>〇,〇〇〇</v>
      </c>
      <c r="L27" s="60"/>
      <c r="M27" s="60"/>
      <c r="N27" s="60"/>
      <c r="O27" s="60"/>
      <c r="P27" s="60"/>
      <c r="Q27" s="60"/>
      <c r="R27" s="60"/>
      <c r="S27" s="60"/>
      <c r="T27" s="61"/>
      <c r="U27" s="71" t="str">
        <f>IF($K$19="","","印刷用紙○，○○○円、インク○，○○○円"&amp;CHAR(10)&amp;"石灰○，○○○円、コートブラシ○，○○○円")</f>
        <v>印刷用紙○，○○○円、インク○，○○○円
石灰○，○○○円、コートブラシ○，○○○円</v>
      </c>
      <c r="V27" s="72"/>
      <c r="W27" s="72"/>
      <c r="X27" s="72"/>
      <c r="Y27" s="72"/>
      <c r="Z27" s="72"/>
      <c r="AA27" s="72"/>
      <c r="AB27" s="72"/>
      <c r="AC27" s="72"/>
      <c r="AD27" s="72"/>
      <c r="AE27" s="72"/>
      <c r="AF27" s="72"/>
      <c r="AG27" s="72"/>
      <c r="AH27" s="73"/>
      <c r="AI27" s="7"/>
    </row>
    <row r="28" spans="1:35" ht="23.25" customHeight="1" x14ac:dyDescent="0.4">
      <c r="A28" s="7"/>
      <c r="B28" s="34" t="s">
        <v>37</v>
      </c>
      <c r="C28" s="35"/>
      <c r="D28" s="35"/>
      <c r="E28" s="35"/>
      <c r="F28" s="35"/>
      <c r="G28" s="36"/>
      <c r="H28" s="36"/>
      <c r="I28" s="36"/>
      <c r="J28" s="37"/>
      <c r="K28" s="59" t="str">
        <f>IF($K$19="","","〇〇〇")</f>
        <v>〇〇〇</v>
      </c>
      <c r="L28" s="60"/>
      <c r="M28" s="60"/>
      <c r="N28" s="60"/>
      <c r="O28" s="60"/>
      <c r="P28" s="60"/>
      <c r="Q28" s="60"/>
      <c r="R28" s="60"/>
      <c r="S28" s="60"/>
      <c r="T28" s="61"/>
      <c r="U28" s="62" t="str">
        <f>IF($K$19="","","湯茶")</f>
        <v>湯茶</v>
      </c>
      <c r="V28" s="63"/>
      <c r="W28" s="63"/>
      <c r="X28" s="63"/>
      <c r="Y28" s="63"/>
      <c r="Z28" s="63"/>
      <c r="AA28" s="63"/>
      <c r="AB28" s="63"/>
      <c r="AC28" s="63"/>
      <c r="AD28" s="63"/>
      <c r="AE28" s="63"/>
      <c r="AF28" s="63"/>
      <c r="AG28" s="63"/>
      <c r="AH28" s="64"/>
      <c r="AI28" s="7"/>
    </row>
    <row r="29" spans="1:35" ht="23.25" customHeight="1" x14ac:dyDescent="0.4">
      <c r="A29" s="7"/>
      <c r="B29" s="34" t="s">
        <v>38</v>
      </c>
      <c r="C29" s="35"/>
      <c r="D29" s="35"/>
      <c r="E29" s="35"/>
      <c r="F29" s="35"/>
      <c r="G29" s="36"/>
      <c r="H29" s="36"/>
      <c r="I29" s="36"/>
      <c r="J29" s="37"/>
      <c r="K29" s="59" t="str">
        <f>IF($K$19="","","〇〇〇")</f>
        <v>〇〇〇</v>
      </c>
      <c r="L29" s="60"/>
      <c r="M29" s="60"/>
      <c r="N29" s="60"/>
      <c r="O29" s="60"/>
      <c r="P29" s="60"/>
      <c r="Q29" s="60"/>
      <c r="R29" s="60"/>
      <c r="S29" s="60"/>
      <c r="T29" s="61"/>
      <c r="U29" s="62" t="str">
        <f>IF($K$19="","","書類提出のための電車代○○○円×○回")</f>
        <v>書類提出のための電車代○○○円×○回</v>
      </c>
      <c r="V29" s="63"/>
      <c r="W29" s="63"/>
      <c r="X29" s="63"/>
      <c r="Y29" s="63"/>
      <c r="Z29" s="63"/>
      <c r="AA29" s="63"/>
      <c r="AB29" s="63"/>
      <c r="AC29" s="63"/>
      <c r="AD29" s="63"/>
      <c r="AE29" s="63"/>
      <c r="AF29" s="63"/>
      <c r="AG29" s="63"/>
      <c r="AH29" s="64"/>
      <c r="AI29" s="7"/>
    </row>
    <row r="30" spans="1:35" ht="23.25" customHeight="1" x14ac:dyDescent="0.4">
      <c r="A30" s="7"/>
      <c r="B30" s="34" t="s">
        <v>39</v>
      </c>
      <c r="C30" s="35"/>
      <c r="D30" s="35"/>
      <c r="E30" s="35"/>
      <c r="F30" s="35"/>
      <c r="G30" s="36"/>
      <c r="H30" s="36"/>
      <c r="I30" s="36"/>
      <c r="J30" s="37"/>
      <c r="K30" s="59" t="str">
        <f>IF($K$19="","","〇〇〇")</f>
        <v>〇〇〇</v>
      </c>
      <c r="L30" s="60"/>
      <c r="M30" s="60"/>
      <c r="N30" s="60"/>
      <c r="O30" s="60"/>
      <c r="P30" s="60"/>
      <c r="Q30" s="60"/>
      <c r="R30" s="60"/>
      <c r="S30" s="60"/>
      <c r="T30" s="61"/>
      <c r="U30" s="62" t="str">
        <f>IF($K$19="","","電話代○○○円、切手代○○○円")</f>
        <v>電話代○○○円、切手代○○○円</v>
      </c>
      <c r="V30" s="63"/>
      <c r="W30" s="63"/>
      <c r="X30" s="63"/>
      <c r="Y30" s="63"/>
      <c r="Z30" s="63"/>
      <c r="AA30" s="63"/>
      <c r="AB30" s="63"/>
      <c r="AC30" s="63"/>
      <c r="AD30" s="63"/>
      <c r="AE30" s="63"/>
      <c r="AF30" s="63"/>
      <c r="AG30" s="63"/>
      <c r="AH30" s="64"/>
      <c r="AI30" s="7"/>
    </row>
    <row r="31" spans="1:35" ht="23.25" customHeight="1" x14ac:dyDescent="0.4">
      <c r="A31" s="7"/>
      <c r="B31" s="34" t="s">
        <v>40</v>
      </c>
      <c r="C31" s="35"/>
      <c r="D31" s="35"/>
      <c r="E31" s="35"/>
      <c r="F31" s="35"/>
      <c r="G31" s="36"/>
      <c r="H31" s="36"/>
      <c r="I31" s="36"/>
      <c r="J31" s="37"/>
      <c r="K31" s="59" t="str">
        <f>IF($K$19="","","〇〇〇")</f>
        <v>〇〇〇</v>
      </c>
      <c r="L31" s="60"/>
      <c r="M31" s="60"/>
      <c r="N31" s="60"/>
      <c r="O31" s="60"/>
      <c r="P31" s="60"/>
      <c r="Q31" s="60"/>
      <c r="R31" s="60"/>
      <c r="S31" s="60"/>
      <c r="T31" s="61"/>
      <c r="U31" s="62" t="str">
        <f>IF($K$19="","","コピー代")</f>
        <v>コピー代</v>
      </c>
      <c r="V31" s="63"/>
      <c r="W31" s="63"/>
      <c r="X31" s="63"/>
      <c r="Y31" s="63"/>
      <c r="Z31" s="63"/>
      <c r="AA31" s="63"/>
      <c r="AB31" s="63"/>
      <c r="AC31" s="63"/>
      <c r="AD31" s="63"/>
      <c r="AE31" s="63"/>
      <c r="AF31" s="63"/>
      <c r="AG31" s="63"/>
      <c r="AH31" s="64"/>
      <c r="AI31" s="7"/>
    </row>
    <row r="32" spans="1:35" ht="23.25" customHeight="1" x14ac:dyDescent="0.4">
      <c r="A32" s="7"/>
      <c r="B32" s="34" t="s">
        <v>41</v>
      </c>
      <c r="C32" s="35"/>
      <c r="D32" s="35"/>
      <c r="E32" s="35"/>
      <c r="F32" s="35"/>
      <c r="G32" s="36"/>
      <c r="H32" s="36"/>
      <c r="I32" s="36"/>
      <c r="J32" s="37"/>
      <c r="K32" s="59" t="str">
        <f>IF($K$19="","","〇,〇〇〇")</f>
        <v>〇,〇〇〇</v>
      </c>
      <c r="L32" s="60"/>
      <c r="M32" s="60"/>
      <c r="N32" s="60"/>
      <c r="O32" s="60"/>
      <c r="P32" s="60"/>
      <c r="Q32" s="60"/>
      <c r="R32" s="60"/>
      <c r="S32" s="60"/>
      <c r="T32" s="61"/>
      <c r="U32" s="62" t="str">
        <f>IF($K$19="","","開放用倉庫修繕")</f>
        <v>開放用倉庫修繕</v>
      </c>
      <c r="V32" s="63"/>
      <c r="W32" s="63"/>
      <c r="X32" s="63"/>
      <c r="Y32" s="63"/>
      <c r="Z32" s="63"/>
      <c r="AA32" s="63"/>
      <c r="AB32" s="63"/>
      <c r="AC32" s="63"/>
      <c r="AD32" s="63"/>
      <c r="AE32" s="63"/>
      <c r="AF32" s="63"/>
      <c r="AG32" s="63"/>
      <c r="AH32" s="64"/>
      <c r="AI32" s="7"/>
    </row>
    <row r="33" spans="1:35" ht="23.25" customHeight="1" x14ac:dyDescent="0.4">
      <c r="A33" s="7"/>
      <c r="B33" s="34" t="s">
        <v>42</v>
      </c>
      <c r="C33" s="35"/>
      <c r="D33" s="35"/>
      <c r="E33" s="35"/>
      <c r="F33" s="35"/>
      <c r="G33" s="36"/>
      <c r="H33" s="36"/>
      <c r="I33" s="36"/>
      <c r="J33" s="37"/>
      <c r="K33" s="59"/>
      <c r="L33" s="60"/>
      <c r="M33" s="60"/>
      <c r="N33" s="60"/>
      <c r="O33" s="60"/>
      <c r="P33" s="60"/>
      <c r="Q33" s="60"/>
      <c r="R33" s="60"/>
      <c r="S33" s="60"/>
      <c r="T33" s="61"/>
      <c r="U33" s="62"/>
      <c r="V33" s="63"/>
      <c r="W33" s="63"/>
      <c r="X33" s="63"/>
      <c r="Y33" s="63"/>
      <c r="Z33" s="63"/>
      <c r="AA33" s="63"/>
      <c r="AB33" s="63"/>
      <c r="AC33" s="63"/>
      <c r="AD33" s="63"/>
      <c r="AE33" s="63"/>
      <c r="AF33" s="63"/>
      <c r="AG33" s="63"/>
      <c r="AH33" s="64"/>
      <c r="AI33" s="7"/>
    </row>
    <row r="34" spans="1:35" ht="24" customHeight="1" x14ac:dyDescent="0.4">
      <c r="A34" s="7"/>
      <c r="B34" s="34"/>
      <c r="C34" s="35"/>
      <c r="D34" s="35"/>
      <c r="E34" s="35"/>
      <c r="F34" s="35"/>
      <c r="G34" s="36"/>
      <c r="H34" s="36"/>
      <c r="I34" s="36"/>
      <c r="J34" s="37"/>
      <c r="K34" s="59" t="s">
        <v>44</v>
      </c>
      <c r="L34" s="60"/>
      <c r="M34" s="60"/>
      <c r="N34" s="60"/>
      <c r="O34" s="60"/>
      <c r="P34" s="60"/>
      <c r="Q34" s="60"/>
      <c r="R34" s="60"/>
      <c r="S34" s="60"/>
      <c r="T34" s="61"/>
      <c r="U34" s="62"/>
      <c r="V34" s="63"/>
      <c r="W34" s="63"/>
      <c r="X34" s="63"/>
      <c r="Y34" s="63"/>
      <c r="Z34" s="63"/>
      <c r="AA34" s="63"/>
      <c r="AB34" s="63"/>
      <c r="AC34" s="63"/>
      <c r="AD34" s="63"/>
      <c r="AE34" s="63"/>
      <c r="AF34" s="63"/>
      <c r="AG34" s="63"/>
      <c r="AH34" s="64"/>
      <c r="AI34" s="9"/>
    </row>
    <row r="35" spans="1:35" ht="24" customHeight="1" x14ac:dyDescent="0.4">
      <c r="A35" s="7"/>
      <c r="B35" s="34"/>
      <c r="C35" s="35"/>
      <c r="D35" s="35"/>
      <c r="E35" s="35"/>
      <c r="F35" s="35"/>
      <c r="G35" s="36"/>
      <c r="H35" s="36"/>
      <c r="I35" s="36"/>
      <c r="J35" s="37"/>
      <c r="K35" s="59"/>
      <c r="L35" s="60"/>
      <c r="M35" s="60"/>
      <c r="N35" s="60"/>
      <c r="O35" s="60"/>
      <c r="P35" s="60"/>
      <c r="Q35" s="60"/>
      <c r="R35" s="60"/>
      <c r="S35" s="60"/>
      <c r="T35" s="61"/>
      <c r="U35" s="62"/>
      <c r="V35" s="63"/>
      <c r="W35" s="63"/>
      <c r="X35" s="63"/>
      <c r="Y35" s="63"/>
      <c r="Z35" s="63"/>
      <c r="AA35" s="63"/>
      <c r="AB35" s="63"/>
      <c r="AC35" s="63"/>
      <c r="AD35" s="63"/>
      <c r="AE35" s="63"/>
      <c r="AF35" s="63"/>
      <c r="AG35" s="63"/>
      <c r="AH35" s="64"/>
      <c r="AI35" s="9"/>
    </row>
    <row r="36" spans="1:35" ht="24" customHeight="1" thickBot="1" x14ac:dyDescent="0.45">
      <c r="A36" s="7"/>
      <c r="B36" s="38"/>
      <c r="C36" s="39"/>
      <c r="D36" s="39"/>
      <c r="E36" s="39"/>
      <c r="F36" s="39"/>
      <c r="G36" s="40"/>
      <c r="H36" s="40"/>
      <c r="I36" s="40"/>
      <c r="J36" s="41"/>
      <c r="K36" s="47"/>
      <c r="L36" s="48"/>
      <c r="M36" s="48"/>
      <c r="N36" s="48"/>
      <c r="O36" s="48"/>
      <c r="P36" s="48"/>
      <c r="Q36" s="48"/>
      <c r="R36" s="48"/>
      <c r="S36" s="48"/>
      <c r="T36" s="49"/>
      <c r="U36" s="50"/>
      <c r="V36" s="51"/>
      <c r="W36" s="51"/>
      <c r="X36" s="51"/>
      <c r="Y36" s="51"/>
      <c r="Z36" s="51"/>
      <c r="AA36" s="51"/>
      <c r="AB36" s="51"/>
      <c r="AC36" s="51"/>
      <c r="AD36" s="51"/>
      <c r="AE36" s="51"/>
      <c r="AF36" s="51"/>
      <c r="AG36" s="51"/>
      <c r="AH36" s="52"/>
      <c r="AI36" s="7"/>
    </row>
    <row r="37" spans="1:35" ht="24" customHeight="1" thickTop="1" thickBot="1" x14ac:dyDescent="0.45">
      <c r="A37" s="7"/>
      <c r="B37" s="42" t="s">
        <v>30</v>
      </c>
      <c r="C37" s="43"/>
      <c r="D37" s="43"/>
      <c r="E37" s="43"/>
      <c r="F37" s="43"/>
      <c r="G37" s="43"/>
      <c r="H37" s="43"/>
      <c r="I37" s="43"/>
      <c r="J37" s="44"/>
      <c r="K37" s="53">
        <f>IF($K$19="","",$K$19)</f>
        <v>465000</v>
      </c>
      <c r="L37" s="54"/>
      <c r="M37" s="54"/>
      <c r="N37" s="54"/>
      <c r="O37" s="54"/>
      <c r="P37" s="54"/>
      <c r="Q37" s="54"/>
      <c r="R37" s="54"/>
      <c r="S37" s="54"/>
      <c r="T37" s="55"/>
      <c r="U37" s="56"/>
      <c r="V37" s="57"/>
      <c r="W37" s="57"/>
      <c r="X37" s="57"/>
      <c r="Y37" s="57"/>
      <c r="Z37" s="57"/>
      <c r="AA37" s="57"/>
      <c r="AB37" s="57"/>
      <c r="AC37" s="57"/>
      <c r="AD37" s="57"/>
      <c r="AE37" s="57"/>
      <c r="AF37" s="57"/>
      <c r="AG37" s="57"/>
      <c r="AH37" s="58"/>
      <c r="AI37" s="7"/>
    </row>
    <row r="38" spans="1:35" ht="24" customHeight="1" x14ac:dyDescent="0.4">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x14ac:dyDescent="0.4">
      <c r="A39" s="7"/>
      <c r="B39" s="7"/>
      <c r="C39" s="45"/>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24.75" customHeight="1" x14ac:dyDescent="0.4">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7"/>
      <c r="AI41" s="7"/>
    </row>
    <row r="42" spans="1:35" ht="24.75" customHeight="1" x14ac:dyDescent="0.4">
      <c r="A42" s="9"/>
      <c r="B42" s="9"/>
      <c r="C42" s="9"/>
      <c r="D42" s="9"/>
      <c r="E42" s="9"/>
      <c r="F42" s="9"/>
      <c r="G42" s="9"/>
      <c r="H42" s="9"/>
      <c r="I42" s="9"/>
      <c r="J42" s="9"/>
      <c r="K42" s="9"/>
      <c r="L42" s="9"/>
      <c r="M42" s="9"/>
      <c r="N42" s="9"/>
      <c r="O42" s="9"/>
      <c r="P42" s="9"/>
      <c r="Q42" s="9"/>
      <c r="R42" s="9"/>
      <c r="S42" s="9"/>
      <c r="T42" s="9"/>
      <c r="U42" s="9"/>
      <c r="V42" s="9"/>
      <c r="W42" s="9"/>
      <c r="X42" s="9"/>
      <c r="Y42" s="46"/>
      <c r="Z42" s="9"/>
      <c r="AA42" s="9"/>
      <c r="AB42" s="9"/>
      <c r="AC42" s="9"/>
      <c r="AD42" s="9"/>
      <c r="AE42" s="9"/>
      <c r="AF42" s="9"/>
      <c r="AG42" s="9"/>
      <c r="AH42" s="7"/>
      <c r="AI42" s="7"/>
    </row>
    <row r="43" spans="1:35" ht="91.5" customHeight="1" x14ac:dyDescent="0.4">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91.5" customHeight="1" x14ac:dyDescent="0.4">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ht="91.5" customHeight="1" x14ac:dyDescent="0.4">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91.5" customHeight="1" x14ac:dyDescent="0.4">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ht="91.5" customHeight="1" x14ac:dyDescent="0.4">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91.5" customHeight="1" x14ac:dyDescent="0.4">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91.5" customHeight="1" x14ac:dyDescent="0.4">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sheetData>
  <mergeCells count="41">
    <mergeCell ref="E4:F4"/>
    <mergeCell ref="C6:J7"/>
    <mergeCell ref="B24:J24"/>
    <mergeCell ref="K6:L6"/>
    <mergeCell ref="M6:AH7"/>
    <mergeCell ref="K7:L7"/>
    <mergeCell ref="V11:AH11"/>
    <mergeCell ref="V12:AH12"/>
    <mergeCell ref="K24:T24"/>
    <mergeCell ref="U24:AH24"/>
    <mergeCell ref="K25:T25"/>
    <mergeCell ref="U25:AH25"/>
    <mergeCell ref="Y13:AH14"/>
    <mergeCell ref="K19:T19"/>
    <mergeCell ref="U19:AH19"/>
    <mergeCell ref="K20:T20"/>
    <mergeCell ref="U20:AH20"/>
    <mergeCell ref="K28:T28"/>
    <mergeCell ref="U28:AH28"/>
    <mergeCell ref="K29:T29"/>
    <mergeCell ref="U29:AH29"/>
    <mergeCell ref="K26:T26"/>
    <mergeCell ref="U26:AH26"/>
    <mergeCell ref="K27:T27"/>
    <mergeCell ref="U27:AH27"/>
    <mergeCell ref="K32:T32"/>
    <mergeCell ref="U32:AH32"/>
    <mergeCell ref="K33:T33"/>
    <mergeCell ref="U33:AH33"/>
    <mergeCell ref="K30:T30"/>
    <mergeCell ref="U30:AH30"/>
    <mergeCell ref="K31:T31"/>
    <mergeCell ref="U31:AH31"/>
    <mergeCell ref="K36:T36"/>
    <mergeCell ref="U36:AH36"/>
    <mergeCell ref="K37:T37"/>
    <mergeCell ref="U37:AH37"/>
    <mergeCell ref="K34:T34"/>
    <mergeCell ref="U34:AH34"/>
    <mergeCell ref="K35:T35"/>
    <mergeCell ref="U35:AH35"/>
  </mergeCells>
  <phoneticPr fontId="2"/>
  <pageMargins left="0.39370078740157483" right="0.78740157480314965" top="0.59055118110236227" bottom="0"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様式13</vt:lpstr>
      <vt:lpstr>記入例</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大黒　靖弘</dc:creator>
  <cp:lastModifiedBy>小浜　寛一</cp:lastModifiedBy>
  <cp:lastPrinted>2024-02-13T04:49:48Z</cp:lastPrinted>
  <dcterms:created xsi:type="dcterms:W3CDTF">2019-07-29T07:18:46Z</dcterms:created>
  <dcterms:modified xsi:type="dcterms:W3CDTF">2024-02-13T04:49:58Z</dcterms:modified>
</cp:coreProperties>
</file>